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semillapais-my.sharepoint.com/personal/info_semillapais_onmicrosoft_com/Documents/Semilla País/PROYECTOS/PROCESOS 2026/Macetas_Cultura/"/>
    </mc:Choice>
  </mc:AlternateContent>
  <xr:revisionPtr revIDLastSave="26" documentId="11_76DB356F5FAEEAF92FADF6A0E02D9E0C2BA8E937" xr6:coauthVersionLast="47" xr6:coauthVersionMax="47" xr10:uidLastSave="{EAA8557F-5B3A-4F05-9562-6385B234AEE7}"/>
  <bookViews>
    <workbookView xWindow="-120" yWindow="-120" windowWidth="29040" windowHeight="15720" xr2:uid="{00000000-000D-0000-FFFF-FFFF00000000}"/>
  </bookViews>
  <sheets>
    <sheet name="ANEXO APORTES DINERO O ESPECIE" sheetId="5" r:id="rId1"/>
    <sheet name="NOTAS ACLARATORIAS  EJECUCION" sheetId="7" r:id="rId2"/>
    <sheet name="MATRIZ DE SEGUIMIENTO TECNICO"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5" l="1"/>
  <c r="F22" i="5"/>
  <c r="F21" i="5"/>
  <c r="F20" i="5"/>
  <c r="F19" i="5"/>
  <c r="F18" i="5"/>
  <c r="F17" i="5"/>
  <c r="F16" i="5"/>
  <c r="F15" i="5"/>
  <c r="F14" i="5"/>
  <c r="F13" i="5"/>
  <c r="F12" i="5"/>
  <c r="F11" i="5"/>
  <c r="F10" i="5"/>
  <c r="F9" i="5"/>
  <c r="F8" i="5"/>
  <c r="F7" i="5"/>
  <c r="F6" i="5"/>
  <c r="F24" i="5" l="1"/>
  <c r="G3" i="5" s="1"/>
  <c r="G4" i="5" s="1"/>
  <c r="G20" i="5" l="1"/>
  <c r="G8" i="5"/>
  <c r="G19" i="5"/>
  <c r="G7" i="5"/>
  <c r="G18" i="5"/>
  <c r="G17" i="5"/>
  <c r="G6" i="5"/>
  <c r="G16" i="5"/>
  <c r="G15" i="5"/>
  <c r="G14" i="5"/>
  <c r="G13" i="5"/>
  <c r="G12" i="5"/>
  <c r="G23" i="5"/>
  <c r="G11" i="5"/>
  <c r="G22" i="5"/>
  <c r="G21" i="5"/>
  <c r="G9" i="5"/>
  <c r="G10" i="5"/>
  <c r="G24" i="5" l="1"/>
</calcChain>
</file>

<file path=xl/sharedStrings.xml><?xml version="1.0" encoding="utf-8"?>
<sst xmlns="http://schemas.openxmlformats.org/spreadsheetml/2006/main" count="733" uniqueCount="581">
  <si>
    <t>UNIDAD DE MEDIDA</t>
  </si>
  <si>
    <t>CANTIDAD</t>
  </si>
  <si>
    <t>LANZAMIENTO FESTIVAL</t>
  </si>
  <si>
    <t>UND</t>
  </si>
  <si>
    <t>Sala lounge</t>
  </si>
  <si>
    <t>Organismo de socorro</t>
  </si>
  <si>
    <t>Refrigerios</t>
  </si>
  <si>
    <t>Juego de luces para escenario</t>
  </si>
  <si>
    <t xml:space="preserve">Equipo de sonido </t>
  </si>
  <si>
    <t>Apoyo para transporte buses</t>
  </si>
  <si>
    <t>Apoyo para macetas y dulces entregables</t>
  </si>
  <si>
    <t>MUESTRA SAN ANTONIO</t>
  </si>
  <si>
    <t>Módulos carpas 54 x 18 vestido durante 6 días (con anclas de agua)</t>
  </si>
  <si>
    <t>Lavamanos (Dos durante 6 días)</t>
  </si>
  <si>
    <t xml:space="preserve">Presentación artística </t>
  </si>
  <si>
    <t>Alimentación (15 almuerzos por 6 días)</t>
  </si>
  <si>
    <t>Equipo de sonido</t>
  </si>
  <si>
    <t>Apoyo para módulo de carpa de sonido durante dos días</t>
  </si>
  <si>
    <t>Vallas de cerramiento del perímetro (60 vallas durante 6 días)</t>
  </si>
  <si>
    <t>Acometidas eléctricas y eléctrico (durante 5 días)</t>
  </si>
  <si>
    <t>Apoyo para aseo interno y externo</t>
  </si>
  <si>
    <t>Seguridad para el cuidado de montaje (Dos vigilantes durante los 6 días en cada una de las plazoletas)</t>
  </si>
  <si>
    <t>Carpa para tarima 12x6</t>
  </si>
  <si>
    <t>Alimentación (10 almuerzos por 6 días)</t>
  </si>
  <si>
    <t xml:space="preserve">Hidratación </t>
  </si>
  <si>
    <t>Seguridad para el cuidado de montaje (Dos vigilantes durante los 6 dias en cada una de las plazoletas)</t>
  </si>
  <si>
    <t>Personal apoyo logístico (5 personas durante un tres)</t>
  </si>
  <si>
    <t>Apoyo para coordinador visitante de muestra</t>
  </si>
  <si>
    <t>Apoyo para armado y desarme de Stands (10 Stands)</t>
  </si>
  <si>
    <t>Carpas Camerino de 4x4 X 1 días</t>
  </si>
  <si>
    <t>Carpa Modular para sonido</t>
  </si>
  <si>
    <t>Apoyo para artesanas talleristas (25 talleres de 2 horas cada taller, valor de la hora 80.000)</t>
  </si>
  <si>
    <t>Pasacalle</t>
  </si>
  <si>
    <t>Camisetas</t>
  </si>
  <si>
    <t xml:space="preserve">Festones para decoración de espacios del festival </t>
  </si>
  <si>
    <t>Escarapelas - 200 unidades</t>
  </si>
  <si>
    <t>Pendones</t>
  </si>
  <si>
    <t>Macetas gigantes decorativas</t>
  </si>
  <si>
    <t>Certificados de participación</t>
  </si>
  <si>
    <t>DESCRIPCIÓN</t>
  </si>
  <si>
    <t>Conceptualización y producción del Festival de macetas</t>
  </si>
  <si>
    <t>Elementos escenográficos para la realización del Festival de Macetas</t>
  </si>
  <si>
    <t>Escritura de memoria del festival</t>
  </si>
  <si>
    <t>Apoyo para el desarrollo de talleres adiccionales de cocina envivo</t>
  </si>
  <si>
    <t>Apoyo para elementos decorativos en museo de la maceta</t>
  </si>
  <si>
    <t>Apoyo para papeleria para el desarrollo de talleres</t>
  </si>
  <si>
    <t>Apoyo para cuñas publicitarias en medios radialesv y/0 televisión</t>
  </si>
  <si>
    <t>Apoyo para circulación de artesanas en el marco de la semana del patrimonio</t>
  </si>
  <si>
    <t>Apoyo de refrigerios para el desarrollo del festival</t>
  </si>
  <si>
    <t>Premios para concursos promocionales del festival</t>
  </si>
  <si>
    <t>N.</t>
  </si>
  <si>
    <t>TOTAL</t>
  </si>
  <si>
    <t>VR. UNITARIO ESTIMADO</t>
  </si>
  <si>
    <t>VR.TOTAL ESTIMADO</t>
  </si>
  <si>
    <t>Presupuesto Estimado</t>
  </si>
  <si>
    <t>Objeto:aunar esfuerzos técnicos, administrativos, financieros y logísticos para el desarrollo del FESTIVAL de MACETAS de ALFEÑIQUE como principal acción de apropiación social, divulgación, fortalecimiento y salvaguardia de la manifestación patrimonial de la Nación – “Celebrar a los ahijados con Maceta de Alfeñique” gestionada por el colectivo de artesanos del azúcar en Santiago de Cali”.</t>
  </si>
  <si>
    <t>MATRIZ DE SEGUIMIENTO</t>
  </si>
  <si>
    <t>ACTIVIDADES ESPECÍFICAS</t>
  </si>
  <si>
    <t>RESULTADOS ESPERADOS</t>
  </si>
  <si>
    <t>METODOLOGÍA</t>
  </si>
  <si>
    <t xml:space="preserve">INDICADOR </t>
  </si>
  <si>
    <t xml:space="preserve">MEDIOS DE VERIFICACIÓN </t>
  </si>
  <si>
    <t>Mesas (5 mesas durante un día)</t>
  </si>
  <si>
    <t>Garantizar mesas tipo tablón de 60 X 1.80 m con manteles tipo faldones en el lugar del lanzamiento del festival de macetas</t>
  </si>
  <si>
    <t xml:space="preserve">El asociado proporcionará mesas tipo tablón de 60 X 1.80 m con manteles tipo faldones en lugares donde se desarrolla el Lanzamiento del Festival de Macetas </t>
  </si>
  <si>
    <t>Cinco (5) mesas tipo tablón de 60 X 1.80 m con manteles tipo faldones en el lanzamiento del festival, durante un (1) día garantizado.</t>
  </si>
  <si>
    <t>Actas de Entrega y Registro fotográfico</t>
  </si>
  <si>
    <t>Disponer de un área de descanso y encuentro con mobiliario confortable durante el Festival.</t>
  </si>
  <si>
    <t>El asociado se encargará de suministrar y adecuar una (1) sala lounge con mobiliario tipo mobiliario social (sofás, mesas auxiliares o pufs) en el nodo principal del Festival.</t>
  </si>
  <si>
    <t>Una (1) unidad de sala lounge instalada y operativa.</t>
  </si>
  <si>
    <t xml:space="preserve">Permisos (Sayco, Acinpro, Dagma, bomberos Durante un (1) día) </t>
  </si>
  <si>
    <t>Garantizar la gestión y obtención de los permisos de ley (Sayco, acinpro) para el desarrollo del lanzamiento del Festival de Macetas.</t>
  </si>
  <si>
    <t>El asociado garantizará los permisos de ley para el desarrollo del lanzamiento del Festival de Macetas.</t>
  </si>
  <si>
    <t>100% Permisos de ley para el desarrollo de evento de lanzamiento garantizados.</t>
  </si>
  <si>
    <t>Permisos, Resolución y Documento de Viabilidad</t>
  </si>
  <si>
    <t>Garantizar la presencia de los organismos de socorro en el lanzamiento del Festival de Macetas.</t>
  </si>
  <si>
    <t xml:space="preserve">El asociado contratará a los organismos de socorro para su presencia en el lanzamiento del Festival de Macetas </t>
  </si>
  <si>
    <t>100% Organismos de socorro con presencia en el evento de lanzamiento del Festival de Macetas garantizados</t>
  </si>
  <si>
    <t>Registro fotográfico y facturas</t>
  </si>
  <si>
    <t>Suministrar trescientos (300) refrigerios que contengan una harina, un jugo natural y una fruta en el marco del lanzamiento del Festival de Macetas.</t>
  </si>
  <si>
    <t xml:space="preserve">El asociado se encargará de entregar trescientos (300) refrigerios que contengan una harina, un jugo natural y una fruta en el marco del Festival de Macetas </t>
  </si>
  <si>
    <t xml:space="preserve">trescientos (300) que contengan una harina, un jugo natural y una fruta refrigerios suministrados </t>
  </si>
  <si>
    <t>Actas de Entrega y registro fotográfico</t>
  </si>
  <si>
    <t>Brindar alquiler de luces para iluminación del espacio designado para el desarrollo de la actividad de Lanzamiento</t>
  </si>
  <si>
    <t>El asociado garantizará la contratación del servicio de alquiler de montaje de iluminación, para el desarrollo adecuado de la actividad de lanzamiento</t>
  </si>
  <si>
    <t>Un (1) set de luces alquilado</t>
  </si>
  <si>
    <t>Contrato y/o orden de servicio.</t>
  </si>
  <si>
    <t>Registro fotográfico.</t>
  </si>
  <si>
    <t>Acta de entrega y conformidad.</t>
  </si>
  <si>
    <t>Equipo de sónido</t>
  </si>
  <si>
    <t>Garantizar sonido para el desarrollo de actividades culturales</t>
  </si>
  <si>
    <t>El operador garantizará el alquiler de sonido para el desarrollo de actividad</t>
  </si>
  <si>
    <t>Un (1) sonido alquilado para el desarrollo de actividades culturales</t>
  </si>
  <si>
    <t>Contrato, ordenes de servicios y/o fotografías</t>
  </si>
  <si>
    <t>Set de Fotografía (Zona Instagramer para difusión del festival)</t>
  </si>
  <si>
    <t>Suministrar un set de fotografía, zona instagramer en el desarrollo del lanzamiento del Festival de Macetas</t>
  </si>
  <si>
    <t>El asociado garantizará una zona instagrameable en lugares donde se desarrolla el Lanzamiento del Festival de Macetas</t>
  </si>
  <si>
    <t>un (1) Set de Fotografía (Zona Instagramer para difusión del festival), suministrada</t>
  </si>
  <si>
    <t>Orden de Servicio y registro fotográfico</t>
  </si>
  <si>
    <t>Apoyo a diseño y elaboración de piezas de decoración  escenográficas</t>
  </si>
  <si>
    <t>Suministrar piezas de decoración y escenografía elaboradas con material ecológico (Piezas decorativas a alusivas a la maceta), en el marco del Festival de Macetas</t>
  </si>
  <si>
    <t xml:space="preserve">El asociado se encargará de suministrar Un (1) conjunto de piezas decorativas y escenográficas a alusivas a las macetas de alfeñique, elaboradas con material ecológico para Festival de Macetas </t>
  </si>
  <si>
    <t>Un (1) conjunto de piezas decorativas en grandes formatos alusivas a las macetas suministradas.</t>
  </si>
  <si>
    <t>Factura y Registro fotográfico</t>
  </si>
  <si>
    <t>Apoyo para suvenir (Bolsa, Vaso y Broche de la tradición)</t>
  </si>
  <si>
    <t>Suministrar cincuenta (50) souvenirs (Bolsa, Vaso y Broche de la tradición) publicitarios del 26 Festival de Macetas.</t>
  </si>
  <si>
    <t>El asociado se encargará de proporcionar cincuenta (50) souvenirs (Bolsa, Vaso y Broche de la tradición) publicitarios del 26 Festival de Macetas.</t>
  </si>
  <si>
    <t>cincuenta (50) souvenirs publicitarios del 26 Festival de Macetas, (Bolsa, Vaso y Broche de la tradición) suministrados</t>
  </si>
  <si>
    <t>Apoyo logístico para el desarrollo del evento</t>
  </si>
  <si>
    <t>Suministrar ocho (8) apoyos logísticos para el desarrollo del lanzamiento del Festival de Macetas de Alfeñique</t>
  </si>
  <si>
    <t>El asociado deberá suministrar ocho (8) apoyos logísticos para el desarrollo del lanzamiento del Festival de Macetas de Alfeñique</t>
  </si>
  <si>
    <t>Ocho (8) apoyos técnicos y logísticos para el desarrollo del lanzamiento del Festival de Macetas de Alfeñique</t>
  </si>
  <si>
    <t>Registro fotográfico y órden de servicio</t>
  </si>
  <si>
    <t>Garantizar dos (2) buses para la movilización de la población invitada al lanzamiento</t>
  </si>
  <si>
    <t>El asociado garantizará el alquiler de dos (2) buses para la población invitada al evento de lanzamiento de Festival de Macetas</t>
  </si>
  <si>
    <t>dos (2) buses para el transporte de población invitada, garantizado.</t>
  </si>
  <si>
    <t>Informe con Registro fotográfico y facturas u órdenes de servicio</t>
  </si>
  <si>
    <t>Presentador(a)</t>
  </si>
  <si>
    <t>Garantizar que el operador contrate a una persona para que realice la presentacion del evento</t>
  </si>
  <si>
    <t>el operador deberá seleccionar y contratar la persona idonea para la presentacion del evento. Perfil profesional comunicador social con experiencia desmostrable en presentacion de ceremonia de eventos atraves de fotos y videos presentacion de ceremonias</t>
  </si>
  <si>
    <t>Un (1)</t>
  </si>
  <si>
    <t>presentador/a</t>
  </si>
  <si>
    <t>participando en la conducción del</t>
  </si>
  <si>
    <t>desarrollo del</t>
  </si>
  <si>
    <t>evento</t>
  </si>
  <si>
    <t xml:space="preserve">Garantizar el apoyo para la compra de un (1) conjunto de dulces de no menos de seiscientos (600) dulces de alfeñiques para distribuir a los asistentes durante el lanzamiento del festival de Macetas </t>
  </si>
  <si>
    <t xml:space="preserve">El asociado garantizará el apoyo para la compra un (1) conjunto de dulces de no menos de seiscientos (600) dulces de alfeñiques para distribuir a los asistentes durante el lanzamiento del festival de Macetas </t>
  </si>
  <si>
    <t xml:space="preserve">un (1) conjunto de dulces de no menos de seiscientos (600) dulces de alfeñiques para distribuir a los asistentes durante el lanzamiento del festival de Macetas garantizados </t>
  </si>
  <si>
    <t>Sillas sencillas (60 unidades durante 6 días)</t>
  </si>
  <si>
    <t>Disponer de sesenta (60) sillas tipo rimax de excelente calidad, durante seis (6) Días en la Colina de San Antonio en el marco del desarrollo Festival de Macetas</t>
  </si>
  <si>
    <t>El asociado debe proporcionar sesenta (60) tipo rimax de excelente calidad durante seis (6) días en la colina de San Antonio en el marco del desarrollo Festival de Macetas</t>
  </si>
  <si>
    <t>sesenta (60) sillas tipo rimax de excelente calidad durante seis (6) días en la colina de San Antonio en el marco del desarrollo Festival de Macetas garantizados</t>
  </si>
  <si>
    <t>Registro fotográfico y órden de servicio o facturas</t>
  </si>
  <si>
    <t>Apoyo para armado del stand</t>
  </si>
  <si>
    <t>Disponer de un apoyo para armado y desarmado de los stands para el Festival de Macetas</t>
  </si>
  <si>
    <t>El asociado destinará un apoyo para armado y desarmado de los stands para el Festival de Macetas</t>
  </si>
  <si>
    <t>Un (1) apoyo para armado de los stands para el desarrollo del Festival de Macetas dispuesto.</t>
  </si>
  <si>
    <t>Contrato, informe de actividades, registros fotográficos</t>
  </si>
  <si>
    <t>Ruta del Ahijado - Actividad Cultural (Puesta en escena - Sketch "Ruta del Ahijado" - Artistas (Caracterización de Personajes [Libreto y trajes]) X2 días</t>
  </si>
  <si>
    <t>Facilitar la contratación de dos rutasdel ahijado con sus respectivos artistas (Caracterización de Personajes [Libreto y trajes]) X2 días durante el desarrollo del festival en la colina</t>
  </si>
  <si>
    <t>El asociado garantizará  dos rutas del ahijado con sus respectivos artistas (Caracterización de Personajes [Libreto y trajes]) X2 días durante el desarrollo del festival en la colina</t>
  </si>
  <si>
    <t>El asociado garantizará (2) dos rutas del ahijado con sus respectivos artistas (Caracterización de Personajes [Libreto y trajes]) X2 días durante el desarrollo del festival en la colina</t>
  </si>
  <si>
    <t>Garantizar seis (6) módulos de carpas (54m x 18m) vestido durante seis (6) días para el desarrollo del 26 festival de macetas</t>
  </si>
  <si>
    <t>El asociado garantizará seis (6) módulos de carpas  (54 x 18 vestido) durante seis (6) días vestidas para el desarrollo del 26 festival de macetas</t>
  </si>
  <si>
    <t>Seis (6) módulos de carpas (54 x 18 vestido) durante seis (6) días vestidas para el desarrollo del 26 festival de macetas garantizadas</t>
  </si>
  <si>
    <t>Contrato, órdenes de servicio y registro fotográfico</t>
  </si>
  <si>
    <t>Tarima Principal 10X8 con carpa x2 días</t>
  </si>
  <si>
    <t>Garantizar una tarima principal para el desarrollo del 26 festival de macetas por dos días.</t>
  </si>
  <si>
    <t>El operador Garantizará una tarima principal para el desarrollo del 26 festival de macetas por dos días.</t>
  </si>
  <si>
    <t>una (1)  tarima principal durante dos (2) días para el desarrollo del 26 festival de macetas</t>
  </si>
  <si>
    <t>Contrato y registro fotográfico</t>
  </si>
  <si>
    <t>Permisos (Sayco, Acinpro, Dagma, bomberos Durante días 6)</t>
  </si>
  <si>
    <t>Garantizar la gestión y obtención de los permisos de ley para el desarrollo del 26 festival de macetas en la Colina de San Antonio durante 6 días</t>
  </si>
  <si>
    <t>El asociado garantizará los permisos de ley para el desarrollo de eventos del 26 festival de macetas, en los distintos puntos de la ciudad donde se desarrollará el festival.</t>
  </si>
  <si>
    <t>100% Permisos de ley para el desarrollo de eventos en la Colina de San Antonio durante 6 días</t>
  </si>
  <si>
    <t>Oficios y documentos de autorización para la realización de los eventos.</t>
  </si>
  <si>
    <t>Garantizar la disponibilidad de dos (2) lavamanos en lugares donde se desarrolla el 26 festival de macetas durante seis (6) días.</t>
  </si>
  <si>
    <t>El asociado ubicará dos (2) lavamanos durante 6 días en los lugares donde se desarrolla el 26 festival de Macetas</t>
  </si>
  <si>
    <t>Dos (2) lavamanos durante seis (6) días garantizados para el desarrollo del Festival de Macetas en San Antonio</t>
  </si>
  <si>
    <t>Registro fotográfico y facturas/órdenes de servicio</t>
  </si>
  <si>
    <t xml:space="preserve">Baños Móviles </t>
  </si>
  <si>
    <t>Garantizar la disponibilidad de cuatro (4) baños móviles con respectiva limpieza en lugares donde se desarrolla el 26 festival de macetas</t>
  </si>
  <si>
    <t>El asociado ubicará (4) baños móviles con respectiva limpieza durante seis (6) días en los lugares donde se desarrolla el 26 festival de macetas</t>
  </si>
  <si>
    <t>Cuatro (4) Baños móviles con su respectiva limpieza diaria garantizados para el desarrollo del Festival de Macetas en San Antonio</t>
  </si>
  <si>
    <t>Garantizar la presencia de los organismos de socorro en el desarrollo del 26 festival de Macetas en la Colina de San Antonio.</t>
  </si>
  <si>
    <t>El asociado deberá garantizar la presencia de los organismos de socorro en desarrollo del 26 festival de Macetas</t>
  </si>
  <si>
    <t xml:space="preserve">Organismos de socorro con presencia en la Colina de San Antonio donde se desarrollará del 26 Festival de Macetas </t>
  </si>
  <si>
    <t xml:space="preserve">Garantizar la participación de dos (2) grupo artísticos destacado en la Colina de San Antonio donde se desarrollará el Festival de Macetas </t>
  </si>
  <si>
    <t xml:space="preserve">El asociado proporcionará la participación de dos (2) grupos artísticos destacados en la Colina de San Antonio donde se desarrollará del Festival de Macetas </t>
  </si>
  <si>
    <t xml:space="preserve">Dos (2) grupos artísticos reconocido en la Colina de San Antonio donde se desarrollará el Festival de Macetas </t>
  </si>
  <si>
    <t xml:space="preserve">Suministrar quince (15) almuerzos con una proteína, una sopa y una harina por seis días en el marco del Festival de Macetas. </t>
  </si>
  <si>
    <t xml:space="preserve">El asociado se encargará de entregar quince (15) almuerzos con una proteína, una sopa y una harina por seis días en el marco del Festival de Macetas </t>
  </si>
  <si>
    <t>Noventa (90) almuerzos, con una proteína, una sopa y una harina suministrados al equipo logístico de San Antonio en el marco del Festival Macetas.</t>
  </si>
  <si>
    <t>Suministrar un juego de luces para escenario</t>
  </si>
  <si>
    <t>El asociado se encargará de disponer un juego de luces (4 roboticas, 10 par led)   para el 26 Festival   de Macetas para el evento realizado en la Colina de San Antonio</t>
  </si>
  <si>
    <t>Un (1) Juego de luces (4 roboticas, 10 par led) suministrado</t>
  </si>
  <si>
    <t>Garantizar un (1) equipo de sonido durante dos dias, en el marco del Festival de Macetas que se desarrollará en la colina de san Antonio</t>
  </si>
  <si>
    <t>El Asociado se encargará de suministrar un equipo (1) sonido durante 2 días para el desarrollo del Festival de Macetas que se desarrollará en la Colina de San Antonio.</t>
  </si>
  <si>
    <t xml:space="preserve">Un (1) equipo de sonido en el marco del Festival de Macetas, garantizado  </t>
  </si>
  <si>
    <t>Suministrar un módulo para carpa de sonido vestida durante dos (2) días en el marco del 26 Festival de Macetas</t>
  </si>
  <si>
    <t>El asociado se encargará de suministrar una carpa vestida para sonido en el marco del 26 Festival de Macetas en la Colina de San Antonio</t>
  </si>
  <si>
    <t>Una (1) carpa para el módulo de sonido durante dos (2) días, suministrada</t>
  </si>
  <si>
    <t>Alquiler de pantalla de video durante dos (2) días con lagrimas</t>
  </si>
  <si>
    <t xml:space="preserve">Suministrar una pantalla led de 4 m X 2m con lágrimas durante dos (2) días para la proyección de contenidos alusivos al Festival de Macetas de Alfeñique  </t>
  </si>
  <si>
    <t xml:space="preserve">El asociado deberá suministrar una pantalla led de 4m X 2m con lágrimas durante dos (2) días para la proyección de contenidos alusivos al Festival de Macetas de Alfeñique </t>
  </si>
  <si>
    <t xml:space="preserve">Una (1) pantalla led de 3m X 2m con lágrimas durante dos (2) días para la proyección de contenidos alusivos al Festival de Macetas de Alfeñique, suministrada </t>
  </si>
  <si>
    <t>Apoyo técnico y logístico (6 personas por 6 días)</t>
  </si>
  <si>
    <t>Garantizar el personal logístico necesario en la Colina de San Antonio donde se desarrolle el Festival de Macetas</t>
  </si>
  <si>
    <t>El asociado proporcionará (36) apoyos logísticos necesario para el desarrollo del Festival de Macetas, de acuerdo con lo definido por la producción del evento.</t>
  </si>
  <si>
    <t>Seis (6) personas de apoyo logístico durante seis días para el desarrollo del Festival de Macetas en la colina de San Antonio</t>
  </si>
  <si>
    <t>Proporcionar sesenta (60), vallas de cerramiento, durante seis días, para el desarrollo del Festival de Macetas.</t>
  </si>
  <si>
    <t>El asociado se encargará de proporcionar sesenta (60) vallas de cerramiento, durante seis días, en el Festival de Macetas</t>
  </si>
  <si>
    <t xml:space="preserve">Sesenta (60) vallas de cerramiento por seis días, proporcionadas </t>
  </si>
  <si>
    <t>Carpa camerino 4x4 (con iluminación con dos tomacorrientes)</t>
  </si>
  <si>
    <t>Garantizar una (1) carpa camerino 4x4 (con iluminación con dos tomacorrientes) durante 2 días  para el desarrollo  del Festival de Macetas de Alfeñique</t>
  </si>
  <si>
    <t>El asociado garantizará el alquiler una (1) carpa camerino 4x4 cerrada (con iluminación con dos tomacorrientes) durante dos días para el desarrollo de eventos culturales durante el Festival de Macetas</t>
  </si>
  <si>
    <t>Una (1) carpa camerino 4x4 (con iluminación con dos tomacorrientes) para el desarrollo del lanzamiento del Festival de Macetas de Alfeñique</t>
  </si>
  <si>
    <t>Suministrar una (1) acometidas eléctricas y eléctrico durante los días de desarrollo del Festival de Macetas</t>
  </si>
  <si>
    <t>El asociado se encargará de suministrar una (1) acometidas eléctricas y eléctrico durante los días en el marco del Festival de Macetas</t>
  </si>
  <si>
    <t>Una (1) acometidas eléctricas y eléctrico durante los cinco  días en el marco del Festival de Macetas suministrado</t>
  </si>
  <si>
    <t>Disponer apoyo para aseo interno y externo para el Festival de Macetas</t>
  </si>
  <si>
    <t>El asociado se encargará de disponer apoyo para aseo interno y externo para el desarrollo Festival de Macetas</t>
  </si>
  <si>
    <t>Un (1)  Apoyo para aseo interno y externo garantizado</t>
  </si>
  <si>
    <t>Hidratación (botellas de agua)</t>
  </si>
  <si>
    <t>Proporcionar hidratación de quinientas (500) botellas de agua durante el Festival de Macetas en la Colina de San Antonio</t>
  </si>
  <si>
    <t>El asociado se encargará de suministrar quinientas (500 botellas de agua para los artistas y portadores durante el desarrollo del Festival de Macetas</t>
  </si>
  <si>
    <t xml:space="preserve">Quinientas (500) botellas de agua para hidratación, suministradas </t>
  </si>
  <si>
    <t>Suministrar el servicio de seguridad para el cuidado del montaje del Festival de Macetas en Colina de San Antonio</t>
  </si>
  <si>
    <t>El asociado garantizará el servicio de seguridad para el cuidado del montaje del Festival de Macetas en Colina de San Antonio</t>
  </si>
  <si>
    <t>Doce (12) turnos de servicios de seguridad, suministrado</t>
  </si>
  <si>
    <t xml:space="preserve">MUESTRA PARQUE DE LAS BANDERAS </t>
  </si>
  <si>
    <t>Sillas sencillas (60 sillas durante 6 días)</t>
  </si>
  <si>
    <t>Proporcionar sesenta (60) sillas tipo rimax de excelente calidad durante 6 días en el marco del Festival de Macetas</t>
  </si>
  <si>
    <t>El asociado se encargará de suministrar sesenta (60) sillas tipo rimax de excelente calidad durante 6 días en el marco del Festival de Macetas</t>
  </si>
  <si>
    <t>Sesenta (60) sillas durante 6 días, proporcionado para el desarrollo del festival</t>
  </si>
  <si>
    <t>Stands artesanos (Stand elaborado con madera de pino, desarmable en medida de 1,20 m de largo, * 0,55 cm, Fondo de 2:00 mts, sistema desarmable + lona frontal con diseño del festival)</t>
  </si>
  <si>
    <t>Proporcionar veintidós (22) stand elaborado con madera de pino, desarmable en medida de 1,20 m de largo, * 0,55 cm, Fondo de 2:00 mts, sistema desarmable + lona frontal con diseño del festival en el marco del Festival de Macetas</t>
  </si>
  <si>
    <t>El asociado se encargará de suministrar veintidós (22) stand elaborado con madera de pino, desarmable en medida de 1,20 m de largo, * 0,55 cm, Fondo de 2:00 mts, sistema desarmable + lona frontal con diseño del festival durante 6 días en el marco del Festival de Macetas</t>
  </si>
  <si>
    <t>Veintidós (22) stand elaborado con madera de pino, desarmable en medida de 1,20 m de largo, * 0,55 cm, Fondo de 2:00 mts, sistema desarmable + lona frontal con diseño del festival durante 6 días, proporcionado para el desarrollo del festival</t>
  </si>
  <si>
    <t>Carpas modulares (22) de 6X4</t>
  </si>
  <si>
    <t>Suministrar carpas modulares de 6m X 4m durante el desarrollo del festival de macetas</t>
  </si>
  <si>
    <t>El asociado deberá suministrar carpas modulares (22 metros cuadrados) de 6m X 4m durante desarrollo del festival de macetas en la Parque Panamericano.</t>
  </si>
  <si>
    <t xml:space="preserve">Veintidós (22) metros cuadrados </t>
  </si>
  <si>
    <t xml:space="preserve">Factura, Registro fotográfico, </t>
  </si>
  <si>
    <t>Suministrar una (1) carpa de 12x6 en los lugares del Festival.</t>
  </si>
  <si>
    <t>El asociado garantizará carpa de 12X6 durante (1) dias  en el marco del desarrollo del Festival de Macetas</t>
  </si>
  <si>
    <t>Una (1) carpa 12x6, durante días, suministradas</t>
  </si>
  <si>
    <t>Factura, Registro fotográfico</t>
  </si>
  <si>
    <t>Tarima Principal 8X6 con carpa x 1 día</t>
  </si>
  <si>
    <t>Suministrar una (1) tarima principal de 8x6 en el lugar del Festival que sean definidos</t>
  </si>
  <si>
    <t>El asociado garantizará tarima principal de 8x6 durante un (1) día en el Festival de Macetas</t>
  </si>
  <si>
    <t>Una (1) tarima principal de 8x6 durante un (1) día, suministradas</t>
  </si>
  <si>
    <t>Permisos (Sayco, Acinpro, Dagma), bomberos Durante seis días (6)</t>
  </si>
  <si>
    <t>Garantizar la gestión y obtención de los permisos de ley para el desarrollo del Festival de Macetas en los distintos puntos de la ciudad donde se desarrollará el festival.</t>
  </si>
  <si>
    <t>El asociado garantizará los permisos de ley para el desarrollo de eventos del Festival de Macetas, en los distintos puntos de la ciudad donde se desarrollará el festival.</t>
  </si>
  <si>
    <t>100% Permisos de ley para el desarrollo de eventos en el espacio público garantizados para seis (6) días.</t>
  </si>
  <si>
    <t xml:space="preserve">Garantizar la disponibilidad de dos (2) baños móviles durante 6 días con respectiva limpieza en lugares donde se desarrolla el Festival de Macetas </t>
  </si>
  <si>
    <t xml:space="preserve">El asociado ubicará dos (2) baños móviles con respectiva limpieza durante 6 días en los lugares donde se desarrolla el Festival de Macetas </t>
  </si>
  <si>
    <t xml:space="preserve">Dos (2) Baños móviles con su respectiva limpieza diaria garantizados para el desarrollo del Festival de Macetas </t>
  </si>
  <si>
    <t xml:space="preserve">Registro fotográfico, Facturas </t>
  </si>
  <si>
    <t>Garantizar la presencia de los organismos de socorro en los eventos del Festival de Macetas, en los puntos de ciudad determinados por el comité.</t>
  </si>
  <si>
    <t>El asociado contratará a los organismos de socorro para su presencia durante seis (6) días en el Festival de Macetas</t>
  </si>
  <si>
    <t>Un (1) equipo de Organismos de socorro con presencia en los (6) días del eventos  del Festival de Macetas garantizado.</t>
  </si>
  <si>
    <t xml:space="preserve">Registro fotográfico, factura </t>
  </si>
  <si>
    <t>Presentación artística activaciones culturales en torno a la tradición</t>
  </si>
  <si>
    <t>Garantizar la presencia de una (1) presentación artística en el Festival de Macetas, en el punto de la ciudad determinado donde se desarrolle el mismo</t>
  </si>
  <si>
    <t>El asociado proporcionará una (1) presentación artística en el Festival de Macetas en el evento realizado</t>
  </si>
  <si>
    <t xml:space="preserve">Un (1) Grupo artístico con (1) presentación artística en el Festival de Macetas en el evento realizado </t>
  </si>
  <si>
    <t xml:space="preserve">Registro fotográfico, contrato </t>
  </si>
  <si>
    <t xml:space="preserve">Garantizar alimentación (10 almuerzos por 6 días) donde se desarrolle el Festival de Macetas </t>
  </si>
  <si>
    <t xml:space="preserve">El asociado garantizará el servicio de alimentación (10 almuerzos por 6 días) donde se desarrolle el Festival de Macetas en el evento de realizado </t>
  </si>
  <si>
    <t>60 almuerzos, durante los días de festival, garantizados</t>
  </si>
  <si>
    <t>Factura, registro fotográfico</t>
  </si>
  <si>
    <t>Suministrar un (1) juego de luces en el lanzamiento del Festival de Macetas de Alfeñique en Parque de las Banderas</t>
  </si>
  <si>
    <t>El asociado se encargará de suministrar un (1) juego de luces con 4 cabezas robóticas y 10 par led para el  Festival de Macetas de Alfeñique</t>
  </si>
  <si>
    <t>Un (1) juego de luces con 4 cabezas robóticas y 10 par led  en el desarrollo Festival de Macetas garantizado</t>
  </si>
  <si>
    <t>Factura de compra y registro fotográfico</t>
  </si>
  <si>
    <t xml:space="preserve">Garantizar un (1) equipo de sonido, durante un (1) día, en el marco del desarrollo del Festival de Macetas </t>
  </si>
  <si>
    <t xml:space="preserve">El asociado se encargará de suministrar un (1) equipo de sonido, durante un (1) día, en el marco del Festival de Macetas </t>
  </si>
  <si>
    <t xml:space="preserve">Un (1) equipo de sonido, durante un (1) día, en el marco del lanzamiento del Festival de Macetas </t>
  </si>
  <si>
    <t>Suministrar un módulo para carpa de sonido durante tres (3) días el marco del Festival de Macetas</t>
  </si>
  <si>
    <t xml:space="preserve">El asociado se encargará de suministrar una carpa de apoyo para el sonido en el marco del Festival de Macetas </t>
  </si>
  <si>
    <t>Cantidad de una (1) carpa para el módulo de sonido durante tres (3) días, suministrada</t>
  </si>
  <si>
    <t>Alquiler de pantalla de video durante un (1) día con lagrimas</t>
  </si>
  <si>
    <t xml:space="preserve">Suministrar una pantalla led de 3m X 2m durante un (1) día para la proyección de contenidos alusivos al Festival de Macetas de Alfeñique  </t>
  </si>
  <si>
    <t xml:space="preserve">El asociado deberá suministrar una pantalla led de 3m X 2m durante un (1) día para la proyección de contenidos alusivos al Festival de Macetas de Alfeñique </t>
  </si>
  <si>
    <t xml:space="preserve">Una pantalla led de 3m X 2m durante un (1) día para la proyección de contenidos alusivos al Festival de Macetas de Alfeñique, suministrada </t>
  </si>
  <si>
    <t xml:space="preserve">Garantizar apoyo técnico y logístico en los lugares estratégicos donde se desarrolle el Festival de Macetas </t>
  </si>
  <si>
    <t>El asociado deberá proporcionar el apoyo técnico para el desarrollo del Festival de Macetas, de acuerdo con lo definido por la producción del evento.</t>
  </si>
  <si>
    <t>Cantidad de seis (6) apoyos técnicos y logísticos para el desarrollo del festival de macetas en lugares estratégicos garantizado.</t>
  </si>
  <si>
    <t>Contrato, informe de actividades, registro fotográfico</t>
  </si>
  <si>
    <t>Vallas de cerramiento del perímetro (150 vallas durante 6 días)</t>
  </si>
  <si>
    <t xml:space="preserve">Proporcionar ciento cincuenta (150), vallas de cerramiento, durante seis días, para el desarrollo del Festival de Macetas </t>
  </si>
  <si>
    <t>El asociado se encargará de proporcionar ciento cincuenta (150) vallas de cerramiento, durante seis (6) días, en el Festival de Macetas</t>
  </si>
  <si>
    <t xml:space="preserve">ciento cincuenta (150) vallas de cerramiento por seis (6) días, proporcionadas </t>
  </si>
  <si>
    <t>Arco en truss bienvenida plazoleta parte alta y parte baja</t>
  </si>
  <si>
    <t xml:space="preserve">Proporcionar dos (2), arco en truss bienvenida plazoleta parte alta y parte baja durante seis (6) días, para el desarrollo del Festival de Macetas </t>
  </si>
  <si>
    <t>El asociado se encargará de proporcionar dos (2) arco en truss bienvenida plazoleta parte alta y parte baja, durante seis (6) días, en el Festival de Macetas</t>
  </si>
  <si>
    <t xml:space="preserve">Dos (2) arco en truss bienvenida plazoleta parte alta y parte baja por seis (6) días, proporcionadas </t>
  </si>
  <si>
    <t xml:space="preserve">Suministrar una (1) acometidas eléctricas y eléctrico durante los días de desarrollo del Festival de Macetas </t>
  </si>
  <si>
    <t>El asociado se encargará de suministrar una (1) acometidas eléctricas y eléctrico durante los días de desarrollo del Festival de Macetas</t>
  </si>
  <si>
    <t>Cantidad una (1) acometidas eléctricas y eléctrico durante durante los días de desarrollo del Festival de Macetas suministrado</t>
  </si>
  <si>
    <t>Proporcionar hidratación correspondiente a 600 botellas de aguas de 300 ml,  durante el Festival de Macetas en la Colina de San Antonio</t>
  </si>
  <si>
    <t>El asociado deberá se garantizar 600 botellas de aguas de 300 ml de para los artistas y portadores durante el desarrollo del Festival de Macetas</t>
  </si>
  <si>
    <t xml:space="preserve">Agua (600 botellas de aguas de 300 ml para hidratación, suministradas </t>
  </si>
  <si>
    <t>Garantizar la integridad física de las estructuras de exhibición, las macetas y los insumos de las artesanas en las plazoletas del festival durante las 24 horas.</t>
  </si>
  <si>
    <t>El asociado dispondrá de personal de seguridad privada en turnos rotativos en cada nodo del festival (plazoletas), asegurando la vigilancia constante del mobiliario y los productos patrimoniales desde el montaje hasta el desmontaje.</t>
  </si>
  <si>
    <t>Seis (6) días de seguridad garantizados con dos (2) vigilantes por cada plazoleta habilitada para el festival.</t>
  </si>
  <si>
    <t>Planillas de asistencia de seguridad y/o Bitácoras de novedad y Registro fotográfico del estado del montaje.</t>
  </si>
  <si>
    <t>Apoyo para aseo interno y externo garantizado</t>
  </si>
  <si>
    <t>APOYO A CIRCULACIÓN DE ARTESANAS EN LUGARES ESTRATÉGICOS</t>
  </si>
  <si>
    <t>Muestra del festival Bulevar del Río</t>
  </si>
  <si>
    <t>Suministrar cinco (5) apoyos logísticos en el marco del Festival de Macetas</t>
  </si>
  <si>
    <t>El asociado se encargará de cinco (5) apoyos logísticos en el marco del Festival de Macetas</t>
  </si>
  <si>
    <t>Cantidad de cinco (5) apoyos logísticos en el marco del Festival de Macetas</t>
  </si>
  <si>
    <t>Comprobantes de pago, registro fotográfico</t>
  </si>
  <si>
    <t>Suministrar un (1) apoyo para coordinador visitante de muestra durante el Festival de Macetas</t>
  </si>
  <si>
    <t>El asociado se encargará de suministrar un (1) apoyo para coordinador visitante de muestra durante el Festival de Macetas</t>
  </si>
  <si>
    <t>Cantidad de un (1) apoyo para coordinador visitante de muestra en el marco del Festival de Macetas</t>
  </si>
  <si>
    <t>Registro fotográfico, comprobante de pagos</t>
  </si>
  <si>
    <t>Sillas sencillas (160 sillas durante 6 días)</t>
  </si>
  <si>
    <t>Proporcionar ciento sesenta (160) sillas tipo rimax de excelente calidad durante 6 días en el marco del Festival de Macetas</t>
  </si>
  <si>
    <t>El asociado se encargará de suministrar ciento sesenta (160) sillas tipo rimax de excelente calidad durante 6 días en el marco del Festival de Macetas</t>
  </si>
  <si>
    <t>Cantidad de ciento sesenta (160) sillas durante 6 días, proporcionado para el desarrollo del festival</t>
  </si>
  <si>
    <t>Registro fotográfico</t>
  </si>
  <si>
    <t>Garantizar dos (2) carpas camerino 4x4 para el desarrollo del lanzamiento del Festival de Macetas de Alfeñique</t>
  </si>
  <si>
    <t>El asocaido garantizará el alquiler dos (2) carpas camerino 4x4 para el desarrollo del lanzamiento de Festival de Macetas</t>
  </si>
  <si>
    <t>Dos (2) carpas camerino 4x4 para el desarrollo del lanzamiento del Festival de Macetas de Alfeñique</t>
  </si>
  <si>
    <t>Alquiler día de carpa de 12 mts de ancho x 36 mts de fondo a 5 mts de altos, anclaje con 4 contenedores con agua para brindar seguridad e instalación- 9 alerones de 6 mts (vestida)</t>
  </si>
  <si>
    <t>Garantizar tres carpa de 12 mts de ancho x 36 mts de fondo a 5 mts de altos, anclaje con 4 contenedores con agua para el desarrollo del Festival de Macetas de Alfeñique</t>
  </si>
  <si>
    <t>El asociado garantizará el alquiler de carpa de 12 mts de ancho x 36 mts de fondo a 5 mts de altos, anclaje con 4 contenedores con agua para el desarrollo del Festival de Macetas</t>
  </si>
  <si>
    <t>Tres (3) carpas de 12 mts de ancho x 36 mts de fondo a 5 mts de altos, anclaje con 4 contenedores con agua para el desarrollo del lanzamiento del Festival de Macetas de Alfeñique</t>
  </si>
  <si>
    <t>Suministrar una (1) carpa modular para sonido en los lugares del Festival que sean definidos</t>
  </si>
  <si>
    <t>El asociado proporcionará una (1) carpa modular para sonido en el Festival de Macetas en Bulevar Del Río</t>
  </si>
  <si>
    <t>Cantidad de una (1) carpa modular para sonido, durante seis días suministradas</t>
  </si>
  <si>
    <t>Garantizar los permisos de ley para el desarrollo de eventos del Festival de Macetas, en los distintos puntos de la ciudad donde se desarrollará el festival.</t>
  </si>
  <si>
    <t>El asociado garantizará los permisos de ley para el desarrollo de eventos en el espacio público garantizados para seis (6) días.</t>
  </si>
  <si>
    <t>Factura, Registro fotográfico, documentos de viabilidad de permiso</t>
  </si>
  <si>
    <t xml:space="preserve">El asociado garantizará la presencia de los organismos de socorro durante seis (6) días en el Festival de Macetas </t>
  </si>
  <si>
    <t>Organismos de socorro con presencia en eventos del Festival de Macetas garantizados</t>
  </si>
  <si>
    <t>Aseo Interno y externo durante tres (3) días</t>
  </si>
  <si>
    <t>Apoyo para aseo interno y externo garantizado durante tres (3) días</t>
  </si>
  <si>
    <t>Registro fotográfico, facturas</t>
  </si>
  <si>
    <t>PGIRS (durante tres (3) días)</t>
  </si>
  <si>
    <t>Disponer PGIRS para el Festival de Macetas</t>
  </si>
  <si>
    <t>El asociado se encargará de disponer PGIRS durante tres (3) días para el desarrollo Festival de Macetas</t>
  </si>
  <si>
    <t>PGIRS garantizados durante tres (3) días</t>
  </si>
  <si>
    <t xml:space="preserve">Garantizar un (1) equipo de sonido, durante dos días, en el marco del 25 del Festival de Macetas </t>
  </si>
  <si>
    <t>El asociado se encargará de suministrar un (1) equipo de sonido, durante un (1) día, en el marco del 25 del Festival de Macetas en Bulevar Del Río</t>
  </si>
  <si>
    <t xml:space="preserve">Cantidad un (1) equipo de sonido, durante un (1) día, en el marco del 25 del Festival de Macetas </t>
  </si>
  <si>
    <t>Registros fotográficos, facturas</t>
  </si>
  <si>
    <t>El asociado garantizará el servicio de alimentación (10 almuerzos por 6 días) donde se desarrolle el Festival de Macetas en el evento de realizado en Bulevar Del Río</t>
  </si>
  <si>
    <t>Servicio de alimentación (60 almuerzos), durante los días de festival, garantizados</t>
  </si>
  <si>
    <t xml:space="preserve">Suministrar una (1) acometidas eléctricas y eléctrico en el marco del Festival de Macetas </t>
  </si>
  <si>
    <t>El asociado se encargará de suministrar una (1) acometidas eléctricas y eléctrico en marco del Festival de Macetas</t>
  </si>
  <si>
    <t>Cantidad una (1) acometidas eléctricas y eléctrico en el marco del Festival de Macetas suministrado</t>
  </si>
  <si>
    <t>Proporcionar hidratación 600 botellas de aguas de 300 ml,  durante el Festival de Macetas en la Colina de San Antonio</t>
  </si>
  <si>
    <t>El asociado deberá se garantizar, 600 botellas de aguas de 300 ml de para los artistas y portadores durante el desarrollo del Festival de Macetas</t>
  </si>
  <si>
    <t>Baños (3 baños durante 3 días)</t>
  </si>
  <si>
    <t xml:space="preserve">Garantizar la disponibilidad de tres (3) baños móviles con respectiva limpieza durante tres (3) días en lugares donde se desarrolla el Festival de Macetas </t>
  </si>
  <si>
    <t xml:space="preserve">El asociado ubicará tres (3) baños móviles con respectiva limpieza durante 6 días en los lugares donde se desarrolla el Festival de Macetas </t>
  </si>
  <si>
    <t xml:space="preserve">Tres (3) baños móviles con su respectiva limpieza diaria garantizados para el desarrollo del Festival de Macetas </t>
  </si>
  <si>
    <t>Registros fotográficos.</t>
  </si>
  <si>
    <t>Seguridad para el cuidado de montaje (Dos vigilantes durante los 3 días en cada una de las plazoletas)</t>
  </si>
  <si>
    <t xml:space="preserve">Suministrar el servicio de seguridad para el cuidado del montaje del Festival de Macetas </t>
  </si>
  <si>
    <t xml:space="preserve">El asociado garantizará el servicio de seguridad para el cuidado del montaje del Festival de Macetas </t>
  </si>
  <si>
    <t>Cantidad de seis (6) turnos de servicios de seguridad, suministrado</t>
  </si>
  <si>
    <t>Contrato, registro fotográfico</t>
  </si>
  <si>
    <t xml:space="preserve">Garantizar la presencia de dos (2) presentaciones artísticas en el Festival de Macetas, en el punto de la ciudad determinado donde se desarrolle el Festival </t>
  </si>
  <si>
    <t>El asociado garantizará dos (2) presentaciones artísticas en el Festival de Macetas en el evento realizado</t>
  </si>
  <si>
    <t xml:space="preserve">Dos (2) grupos artísticos con presentaciones artísticas en el Festival de Macetas en el evento realizado </t>
  </si>
  <si>
    <t>Apoyo para tarima (tarima durante dos días)</t>
  </si>
  <si>
    <t>Garantizar la participación de un (1) apoyo para tarima durante dos (2) días en el desarrollo del lanzamiento del Festival de Macetas.</t>
  </si>
  <si>
    <t>Garantizará la participación de un (1) apoyo para tarima en el desarrollo del lanzamiento del Festival de Macetas.</t>
  </si>
  <si>
    <t>Un (1) apoyo para tarima en el desarrollo del lanzamiento del Festival de Macetas garantizado</t>
  </si>
  <si>
    <t>Muestra del festival Bulevar del Oriente</t>
  </si>
  <si>
    <t>Personal apoyo logístico de seis (6) por tres días</t>
  </si>
  <si>
    <t>Garantizar el orden, la orientación al público y el soporte inmediato a las portadoras del saber.</t>
  </si>
  <si>
    <t>Despliegue de personal según cantidad requerida por nodo para control de flujo y asistencia.</t>
  </si>
  <si>
    <t>Número de personal operativo durante los días de feria.</t>
  </si>
  <si>
    <t>Planillas de asistencia y registro fotográfico.</t>
  </si>
  <si>
    <t>Sillas sencillas (Hasta 160 sillas durante 6 días)</t>
  </si>
  <si>
    <t>Proveer condiciones de ergonomía y descanso para artesanas y público en zonas de talleres.</t>
  </si>
  <si>
    <t>Distribución de silletería (unidades de servicio de 20 a 30) según la capacidad de cada plazoleta.</t>
  </si>
  <si>
    <t>Unidades de servicio de silletería garantizadas durante los días del festival.</t>
  </si>
  <si>
    <t>Inventario físico y registro fotográfico.</t>
  </si>
  <si>
    <t>Carpas Camerino de 4x4</t>
  </si>
  <si>
    <t>Ofrecer un espacio de bienestar y privacidad para los grupos artísticos de las activaciones.</t>
  </si>
  <si>
    <t>Montaje de carpa 4x4 con cerramientos laterales en zonas aledañas a la tarima, y las condiciones necesarias (iluminación, ventilación, etc) necesarias para el bienestar de los participantes</t>
  </si>
  <si>
    <t>Una carpa camerino instaladas por jornada.</t>
  </si>
  <si>
    <t>Alquiler de carpa de 12x36 m con anclaje</t>
  </si>
  <si>
    <t>Proteger la manifestación y a sus portadoras de las condiciones climáticas de Cali.</t>
  </si>
  <si>
    <t>Instalación de carpas de gran formato (12x36x5m) con anclaje de seguridad (contenedores de agua) y 9 alerones de 6m.</t>
  </si>
  <si>
    <t>Hasta tres (3) carpas de gran formato instaladas y vestidas.</t>
  </si>
  <si>
    <t>Certificado de seguridad estructural y fotos.</t>
  </si>
  <si>
    <t>Resguardar la integridad de los equipos electrónicos necesarios para la amplificación cultural.</t>
  </si>
  <si>
    <t>Montaje de una unidad modular protegida para el área de control técnico de audio.</t>
  </si>
  <si>
    <t>Una (1) carpa modular instalada por nodo.</t>
  </si>
  <si>
    <t>Permisos para desarrollo de actividades (SAYCO, ACIMPRO, etc.)</t>
  </si>
  <si>
    <t>Legalizar la ocupación del espacio público y cumplir con las normas de derechos de autor.</t>
  </si>
  <si>
    <t>Gestión y pago de tasas ante entidades (Sayco, Acimpro, Dagma, Bomberos) para los días de operación.</t>
  </si>
  <si>
    <t>Un (1) paquete de permisos legales gestionado y aprobado.</t>
  </si>
  <si>
    <t>Copias de permisos y resoluciones.</t>
  </si>
  <si>
    <t>Minimizar riesgos y garantizar atención primaria en salud para todos los asistentes.</t>
  </si>
  <si>
    <t>Presencia de brigadistas o ambulancias en las zonas de mayor concentración de público.</t>
  </si>
  <si>
    <t>Unidades de servicio de socorro garantizadas.</t>
  </si>
  <si>
    <t>Planillas de turno del organismo de socorro.</t>
  </si>
  <si>
    <t>Aseo Interno y externo</t>
  </si>
  <si>
    <t>Mantener la dignidad y limpieza de los espacios de exhibición del patrimonio.</t>
  </si>
  <si>
    <t>Ejecución de jornadas de aseo constante durante los días de feria (de 1 a 3 días según el nodo).</t>
  </si>
  <si>
    <t>Un (1) servicio integral de aseo garantizado.</t>
  </si>
  <si>
    <t>Registro fotográfico y actas de conformidad.</t>
  </si>
  <si>
    <t>PGIRS (Plan de Gestión Integral de Residuos)</t>
  </si>
  <si>
    <t>Cumplir con la responsabilidad ambiental y la disposición correcta de residuos sólidos.</t>
  </si>
  <si>
    <t>Implementación de puntos de clasificación y disposición final según la normativa vigente durante 3 días.</t>
  </si>
  <si>
    <t>Un (1) plan PGIRS aplicado y certificado.</t>
  </si>
  <si>
    <t>Certificación de disposición de residuos.</t>
  </si>
  <si>
    <t>Equipo de sonido y Tarima</t>
  </si>
  <si>
    <t>Facilitar la difusión de saberes y presentaciones artísticas en torno a la maceta.</t>
  </si>
  <si>
    <t>Suministro de amplificación profesional y tarima (10x8 o similar) para dos días de actividades.</t>
  </si>
  <si>
    <t>Sistemas de sonido y tarimas operativos.</t>
  </si>
  <si>
    <t>Registro fotográfico y prueba de sonido.</t>
  </si>
  <si>
    <t>Alimentación e Hidratación</t>
  </si>
  <si>
    <t>Asegurar el bienestar y la energía del personal logístico y las portadoras del saber.</t>
  </si>
  <si>
    <t>Entrega diaria de raciones (10 almuerzos x día) e hidratación constante en los puestos de trabajo.</t>
  </si>
  <si>
    <t>Unidades de alimentación e hidratación entregadas.</t>
  </si>
  <si>
    <t>Planillas de entrega firmadas.</t>
  </si>
  <si>
    <t>Cometidas eléctricas y eléctrico</t>
  </si>
  <si>
    <t>Energizar de forma segura la iluminación de los stands y los equipos del festival.</t>
  </si>
  <si>
    <t>Instalación de red eléctrica temporal bajo normas de seguridad durante 5 días.</t>
  </si>
  <si>
    <t>Una (1) red eléctrica operativa y certificada.</t>
  </si>
  <si>
    <t>Certificación técnica y registro fotográfico.</t>
  </si>
  <si>
    <t>Baños portátiles</t>
  </si>
  <si>
    <t>Brindar condiciones mínimas de saneamiento básico en los nodos del festival.</t>
  </si>
  <si>
    <t>Instalación y mantenimiento (limpieza diaria) de hasta 3 unidades sanitarias portátiles.</t>
  </si>
  <si>
    <t>Unidades sanitarias operativas durante los días de feria.</t>
  </si>
  <si>
    <t>Reporte de mantenimiento y acta de recibo.</t>
  </si>
  <si>
    <t>Arco en truss de bienvenida</t>
  </si>
  <si>
    <t>Crear un hito visual que identifique y jerarquice los accesos a la muestra patrimonial.</t>
  </si>
  <si>
    <t>Montaje de estructuras tipo arco en truss en la parte alta y baja de las plazoletas principales.</t>
  </si>
  <si>
    <t>Dos (2) arcos de bienvenida instalados por nodo.</t>
  </si>
  <si>
    <t>Seguridad para cuidado de montaje</t>
  </si>
  <si>
    <t>Custodiar la infraestructura y los productos de las artesanas durante las 24 horas.</t>
  </si>
  <si>
    <t>Disposición de vigilantes privados (2 por turno) durante los días de montaje y feria (1 a 6 días).</t>
  </si>
  <si>
    <t>Servicios de seguridad garantizados por el tiempo estipulado.</t>
  </si>
  <si>
    <t>Bitácoras de vigilancia y reportes.</t>
  </si>
  <si>
    <t>Presentación artística activaciones culturales</t>
  </si>
  <si>
    <t>Fortalecer la apropiación social de la tradición mediante el diálogo con otras artes.</t>
  </si>
  <si>
    <t>Realización de puestas en escena (entre 2 y 4 activaciones) en torno a la historia del alfeñique.</t>
  </si>
  <si>
    <t>Número de activaciones artísticas ejecutadas.</t>
  </si>
  <si>
    <t>Informe de ejecución y registro audiovisual.</t>
  </si>
  <si>
    <t>Tarima Principal 8X6 con carpa x un día</t>
  </si>
  <si>
    <t>una (1)  tarima principal durante por un día para el desarrollo del 26 festival de macetas</t>
  </si>
  <si>
    <t>MUESTRA DEL FESTIVAL EN CENTROS COMERCIAL</t>
  </si>
  <si>
    <t>Personal apoyo logístico (4 personas durante 6 días)</t>
  </si>
  <si>
    <t>Suministrar cuatro (4) personas apoyos logísticos durante seis (6) días en el marco del Festival de Macetas</t>
  </si>
  <si>
    <t>El asociado se encargará de cuatro (4) personas apoyos logísticos durante seis (6) días en el marco del Festival de Macetas</t>
  </si>
  <si>
    <t>Cantidad de seis (6) personas apoyos logísticos en el marco del Festival de Macetas</t>
  </si>
  <si>
    <t>Garantizar la participación de un (1) apoyo para coordinador visitante de muestra durante seis (6) días en el desarrollo del lanzamiento del Festival de Macetas.</t>
  </si>
  <si>
    <t>El asociado garantizará la participación de un (1) apoyo para coordinador visitante de muestra durante seis (6) días en el desarrollo del lanzamiento del Festival de Macetas en Centros Comerciales</t>
  </si>
  <si>
    <t>Un (1) apoyo para tarima durante seis (6) días en el desarrollo del lanzamiento del Festival de Macetas garantizado</t>
  </si>
  <si>
    <t>Sillas sencillas (140 sillas durante 6 días)</t>
  </si>
  <si>
    <t>Proporcionar ciento cuarente (140) sillas tipo rimax de excelente calidad durante 6 días en el marco del Festival de Macetas</t>
  </si>
  <si>
    <t>El asociado se encargará de suministrar ciento cuarente (140) sillas tipo rimax de excelente calidad durante 6 días en el marco del Festival de Macetas</t>
  </si>
  <si>
    <t>Cantidad de ciento cuarente (140) sillas durante 6 días, proporcionado para el desarrollo del festival</t>
  </si>
  <si>
    <t>Alquiler de 4 Carpas de 4x4 X 3 días</t>
  </si>
  <si>
    <t>Garantizar cuatro (4) carpas 4x4 para el desarrollo del del Festival de Macetas de Alfeñique</t>
  </si>
  <si>
    <t>El asociado garantizará el alquiler cuatro (4) carpas 4x4 para el desarrollo del Festival de Macetas durante tres (3) días</t>
  </si>
  <si>
    <t>Cuatro (4) carpas c 4x4 para el desarrollodel Festival de Macetas de Alfeñique</t>
  </si>
  <si>
    <t>Apoyo para transportes en centros comerciales (alquiler de vehículo durante 6 días)</t>
  </si>
  <si>
    <t>Disponer de seis (6) apoyos para transportes en centros comerciales (alquiler de vehículo durante 6 días) para el Festival de Macetas</t>
  </si>
  <si>
    <t>El asociado destinará apoyo para transportes en centros comerciales para el Festival de Macetas</t>
  </si>
  <si>
    <t>Un (1) apoyo para transportes en centros comerciales para el desarrollo del Festival de Macetas dispuesto durante 6 días</t>
  </si>
  <si>
    <t xml:space="preserve">Garantizar alimentación (10 almuerzos por 6 días) para personal que apoyara visitas en centros comerciales Festival de Macetas </t>
  </si>
  <si>
    <t>El asociado garantizará el servicio de alimentación (10 almuerzos por 6 días) donde se desarrolle el Festival de Macetas en el evento realizado en Centros</t>
  </si>
  <si>
    <t>Apoyo para ARL de artesanas en el festival</t>
  </si>
  <si>
    <t>Disponer de ciento diez (110) apoyos para ARL de artesanas en el marco del Festival de Macetas</t>
  </si>
  <si>
    <t>El asociado destinará  ciento diez (110) apoyos para ARL de artesanas que se vincularán al festival al Festival de Macetas</t>
  </si>
  <si>
    <t>Ciento diez (110)  ARL para artesanas que participarán en el Festival de Macetas garantizados.</t>
  </si>
  <si>
    <t>Recibos de pago, registros fotográficos</t>
  </si>
  <si>
    <t>Apoyo para transportes de grupos artísticos</t>
  </si>
  <si>
    <t>Disponer de doce (12) transportes de grupos artísticos para el Festival de Macetas</t>
  </si>
  <si>
    <t>El asociado destinará apoyo para transportes doce (12) grupos artísticos que participarán en el Festival de Macetas</t>
  </si>
  <si>
    <t>Doce (12) transportes de grupos artísticos para el desarrollo del Festival de Macetas dispuesto.</t>
  </si>
  <si>
    <t>Garantizar quince (15) transportes para la movilización de portadores y personal logístico</t>
  </si>
  <si>
    <t>El asociado garantizará el alquiler de quince (15) transportes para la movilización de portadores y personal logístico del Festival</t>
  </si>
  <si>
    <t>Quince (15) transportes para la movilización de portadores y personal logístico</t>
  </si>
  <si>
    <t>Apoyo para refrigerios de grupos artísticos</t>
  </si>
  <si>
    <t xml:space="preserve">Trescientos (300) que contengan una harina, un jugo natural y una fruta refrigerios suministrados </t>
  </si>
  <si>
    <t>APOYO PARA EXPOSICIÓN MUSEOGRÁFICA DE LA MACETA</t>
  </si>
  <si>
    <t>Apoyo a curador para exposición museográfica</t>
  </si>
  <si>
    <t>Disponer de un (1) apoyo a curador para exposición museográfica de la tradición de celebrar a los ahijados con macetas de alfeñique</t>
  </si>
  <si>
    <t>El asociado destinará un (1) apoyo a curador para exposición museográfica de la tradición de celebrar a los ahijados con macetas de alfeñique</t>
  </si>
  <si>
    <t>Un (1) apoyo a curador para exposición museográfica para de la tradición de celebrar a los ahijados con macetas de alfeñique</t>
  </si>
  <si>
    <t>Apoyo para diseño y montaje de piezas museográficas</t>
  </si>
  <si>
    <t>Disponer de un (1) apoyo para diseño y montaje de piezas museográficas de la tradición de celebrar a los ahijados con macetas de alfeñique</t>
  </si>
  <si>
    <t>El asociado destinará un (1) apoyo para diseño y montaje de piezas museográficas y logística de la tradición de celebrar a los ahijados con macetas de alfeñique</t>
  </si>
  <si>
    <t xml:space="preserve">un (1) apoyo para diseño y montaje de piezas museográficas de la tradición de celebrar a los ahijados con macetas de alfeñique, garantizado </t>
  </si>
  <si>
    <t>Apoyo a circulación de artesanas y muestra a nivel nacional e internacional</t>
  </si>
  <si>
    <t>Expandir el reconocimiento de la manifestación fuera del distrito, promoviendo el intercambio cultural y la salvaguardia de los saberes en nuevos escenarios.</t>
  </si>
  <si>
    <t>Gestión de traslados, acreditaciones y logística para que una delegación de portadoras del saber presente la tradición del alfeñique en ferias o eventos culturales estratégicos nacionales o internacionales.</t>
  </si>
  <si>
    <t>Una (1) unidad de apoyo a circulación garantizada.</t>
  </si>
  <si>
    <t>Informe de gestión de circulación, tiquetes o registros de participación y registro fotográfico de la muestra en el exterior o fuera de la ciudad.</t>
  </si>
  <si>
    <t>BIBLIOTECAS Y ESCUELAS MADRINAS</t>
  </si>
  <si>
    <t>Disponer apoyo para artesanas tallerístas (25 talleres de 2 horas cada taller, valor de la hora 80.000) en el marco del Festival de Macetas</t>
  </si>
  <si>
    <t>El asociado garantizará el apoyo para artesanas tallerístas (25 talleres de 2 horas cada taller), en el marco del Festival de Macetas en las diferentes bibliotecas y escuelas madrinas, durante y posterior al festival</t>
  </si>
  <si>
    <t>Apoyo para artesanas talleristas (25 talleres de 2 horas cada taller, valor de la hora 80.000) en el marco del Festival de Macetas en las diferentes bibliotecas y escuelas madrinas. dispuesto.</t>
  </si>
  <si>
    <t>Compra insumos taller construcción Macetas por cada niño (20 participantes por 15 taller)</t>
  </si>
  <si>
    <t>Disponer los insumos para el taller de construcción de Macetas por cada niño (20 participantes por 15 taller) en el marco del Festival de Macetas</t>
  </si>
  <si>
    <t>El asociado destinará los insumos para el taller de construcción de Macetas por cada niño (20 participantes por 15 taller) en las diferentes bibliotecas y escuelas madrinas.</t>
  </si>
  <si>
    <t>Destinar los insumos para el taller de construcción de Macetas por cada niño (20 participantes por 15 taller) en el marco del Festival de Macetas en las diferentes bibliotecas y escuelas madrinas. garantizado.</t>
  </si>
  <si>
    <t>Apoyo transportes para actividades en bibliotecas</t>
  </si>
  <si>
    <t xml:space="preserve">El asociado garantizará el apoyo para los diferentes artesanos que realizaran talleres formativos de transmisión de saberes en las bibliotecas públicas y escuelas madrinas </t>
  </si>
  <si>
    <t>El asociado garantizará veinticinco (25) transportes para los diferentes artesanos que orientarán los ejercicios de transmisión de saberes tanto en las bibliotecas como en las escuelas madrinas</t>
  </si>
  <si>
    <t>Veinticinco (25) transportes para los artesanos que realizaran talleres formativos garantizados</t>
  </si>
  <si>
    <t>Realizar conversatorio de transmisión de saberes asociados a la manifestación (40 refrigerios, apoyo ponentes y apoyo para difusión)</t>
  </si>
  <si>
    <t>Realizar un (1) conversatorio de transmisión de saberes asociados a la manifestación (40 refrigerios, apoyo ponentes y apoyo para difusión) para el Festival de Macetas</t>
  </si>
  <si>
    <t>El asociado organizará un (1) conversatorio de transmisión de saberes asociados a la manifestación (40 refrigerios, apoyo ponentes y apoyo para difusión) para el Festival de Macetas</t>
  </si>
  <si>
    <t>Un (1) conversatorio de transmisión de saberes asociados a la manifestación (40 refrigerios, apoyo ponentes y apoyo para difusión) para el Festival de Macetas dispuesto.</t>
  </si>
  <si>
    <t>Contratos, informe de actividades, facturas de compras, registros fotográficos</t>
  </si>
  <si>
    <t>PIEZAS PUBLICITARIAS</t>
  </si>
  <si>
    <t>Lona Frontal Sublimada con Artes del evento</t>
  </si>
  <si>
    <t>Proporcionar noventa (90) lona frontal sublimada con artes del evento alusivos al Festival de Macetas</t>
  </si>
  <si>
    <t>El asociado deberá proporcionar noventa (90) lona frontal sublimada con artes del evento alusivos al Festival de Macetas</t>
  </si>
  <si>
    <t>Cantidad de noventa (90) lonas frontal sublimada con artes del evento alusivos al Festival de Macetas, proporcionados</t>
  </si>
  <si>
    <t>Comprobantes de pago, Registro fotográfico</t>
  </si>
  <si>
    <t>Banner para cada mesa del evento</t>
  </si>
  <si>
    <t>Suministrar ciento diez (110) banners publicitario de los stands de venta del Festival de Macetas</t>
  </si>
  <si>
    <t>El asociado suministrará ciento diez (110) banners para la decoración de los stands de venta del Festival de Macetas</t>
  </si>
  <si>
    <t>Cantidad de ciento diez (110) banners, suministrados.</t>
  </si>
  <si>
    <t>Registro fotográfico, Facturas</t>
  </si>
  <si>
    <t>Afiches</t>
  </si>
  <si>
    <t>Suministrar quinientos (500) afiches publicitario del Festival de Macetas</t>
  </si>
  <si>
    <t>El asociado suministrará quinientos (500) afiches publicitario del Festival de Macetas</t>
  </si>
  <si>
    <t>Quinientos (500) suministrados quinientos (500) afiches publicitario del Festival de Macetas garantizados</t>
  </si>
  <si>
    <t>Suministrar cuatro (4) pasacalles de 3 m X 70 cm para la decoración y difusión del 24 Festival de Macetas</t>
  </si>
  <si>
    <t>El asociado deberá suministrar cuatro (4) pasacalles para la decoración y difusión del Festival de Macetas</t>
  </si>
  <si>
    <t>Cuatro (4) pasacalles para la decoración y difusión del Festival de Macetas, garantizados</t>
  </si>
  <si>
    <t>Suministrar cien (100) camisetas, en algodón, sublimado con logo representativo e imagen alusivos al diseño del Festival de Macetas</t>
  </si>
  <si>
    <t>El asociado suministrará cien (100) camisetas estampadas con logo representativo al Festival de Macetas</t>
  </si>
  <si>
    <t>Cien (100) camisetas estampadas, suministradas</t>
  </si>
  <si>
    <t>Comprobantes de pago, facturas, Registro fotográfico</t>
  </si>
  <si>
    <t>Camiseta logística</t>
  </si>
  <si>
    <t>Garantizar la identificación clara y unificada del personal operativo durante el festival.</t>
  </si>
  <si>
    <t>Diseño, producción y entrega de prendas textiles con la identidad visual del Festival de Macetas 2026 para el uso obligatorio del equipo de apoyo en campo.</t>
  </si>
  <si>
    <t>Veinte (20) unidades de camisetas logísticas suministradas.</t>
  </si>
  <si>
    <t>Acta de entrega de dotación y registro fotográfico del personal uniformado.</t>
  </si>
  <si>
    <t>Proporcionar diez (10) festones para la decoración de los distintos espacios donde se desarrollarán las actividades del Festival de Macetas.</t>
  </si>
  <si>
    <t>El asociado suministrará diez (10) festones cada uno de 50m para la decoración de espacios del Festival de Macetas</t>
  </si>
  <si>
    <t>Diez (10) rollos de festones para decoración, proporcionados.</t>
  </si>
  <si>
    <t>Proveer doscientos (200) escarapelas alusivas al Festival de Macetas</t>
  </si>
  <si>
    <t>El asociado proveerá doscientos (200) escarapelas alusivas al Festival de Macetas</t>
  </si>
  <si>
    <t>Cantidad doscientos (200) escarapelas, provistas para el desarrollo del festival de macetas</t>
  </si>
  <si>
    <t>Registro fotográfico, comprobantes, facturas</t>
  </si>
  <si>
    <t>Suministrar seis (6) pendones con estructura de 1 m de ancho por 2 m de alto alusivo al Festival de Macetas</t>
  </si>
  <si>
    <t>El asociado suministrará seis (6) pendones con estructura de 1 m de ancho por 2 m de alto alusivos Festival de Macetas</t>
  </si>
  <si>
    <t>Seis (6) pendones con estructura de 1 m de ancho por 2 m de alto suministrados para la colina</t>
  </si>
  <si>
    <t>Pendón Lanzamiento</t>
  </si>
  <si>
    <t>Suministrar un (1) pendón con estructura de 1 m de ancho por 2 m de alto alusivos al Festival de Macetas</t>
  </si>
  <si>
    <t>El asociado suministrará un (1) pendón con estructura de 1 m de ancho por 2 m de alto alusivos Festival de Macetas</t>
  </si>
  <si>
    <t>Un (1) pendón con estructura de 1 m de ancho por 2 m de alto suministrados para el lanzamiento</t>
  </si>
  <si>
    <t>Apoyo para Simcard de llamadas</t>
  </si>
  <si>
    <t>Proporcionar simcards con minutos al equipo de producción y logística para el desarrollo del festival de macetas</t>
  </si>
  <si>
    <t>El asociado deberá proporcionar simcards con minutos al equipo de producción y logística para el desarrollo del festival de macetas</t>
  </si>
  <si>
    <t>Siete (7) simcards con minutos al equipo de producción y logística para el desarrollo del festival de macetas, suministradas</t>
  </si>
  <si>
    <t>Proporcionar tres (3) macetas gigantes decorativas de difusión de la manifestación, Celebrar a los ahijados con Macetas de Alfeñique</t>
  </si>
  <si>
    <t>El asociado proporcionará tres (3) macetas gigantes de difusión de la manifestación en el marco del Festival de Macetas</t>
  </si>
  <si>
    <t>Cantidad de tres (3) macetas gigantes decorativas, proporcionadas.</t>
  </si>
  <si>
    <t>Validar y reconocer formalmente la labor de las artesanas y colaboradores en el festival.</t>
  </si>
  <si>
    <t>Diseño e impresión de diplomas conmemorativos que acrediten la participación de las portadoras del saber en la versión 2026.</t>
  </si>
  <si>
    <t>Cien (100) unidades de certificados entregados.</t>
  </si>
  <si>
    <t>Planilla de entrega y registro fotográfico.</t>
  </si>
  <si>
    <t>Apoyo para suvenir</t>
  </si>
  <si>
    <t>Fortalecer la recordación del festival y el sentido de pertenencia en invitados o participantes clave.</t>
  </si>
  <si>
    <t>Producción o adquisición de elementos promocionales (suvenires) alusivos a la manifestación del dulce de alfeñique.</t>
  </si>
  <si>
    <t>Cincuenta (50) unidades de suvenires suministradas.</t>
  </si>
  <si>
    <t>Acta de inventario y registro fotográfico.</t>
  </si>
  <si>
    <t>Apoyos logísticos para el desarrollo de la muestra en los centros comerciales (Siete apoyos logisticos uno para cada centro comercial durante el tiempo que dure el festival)</t>
  </si>
  <si>
    <t>Apoyo logistico para muestra itinerante (Transportes, Refrigerios, Personal logistico)</t>
  </si>
  <si>
    <t>Apoyo logisticos para conversatorios (Espacios, Logistica, Tecnica, Refrigerios)</t>
  </si>
  <si>
    <t>Logistica para ponentes invitados al festival (Transportes, refrigerios, movilidad)</t>
  </si>
  <si>
    <t>kits adicionales de promoción del Festival (Vasos, prendedores, llaveros, cuadernos entre otros)</t>
  </si>
  <si>
    <t>Apoyo para coordinador de talleres (Un apoyo para cordinador de talleres durante la ejecución)</t>
  </si>
  <si>
    <t>Apoyo juridico a la ejecución del convenio (Personal jurídico para ejecución del convenio)</t>
  </si>
  <si>
    <t>Apoyo administrativo a la ejecución financiera del convenio (Personal Administrativo) para ejecución del convenio)</t>
  </si>
  <si>
    <t>%</t>
  </si>
  <si>
    <t>Estimacion aportes</t>
  </si>
  <si>
    <t>Valor total estimado del convenio</t>
  </si>
  <si>
    <t>EN DINERO</t>
  </si>
  <si>
    <t>NOTA: 
1. Seleccione el componente estratégico asociado a la actividad aportada.
2. Marque con una X el tipo de aporte. No pueden ser combinados, es decir, no podrá marcar EN ESPECIE y EN DINERO al mismo tiempo.(Sera cauzal de rechazo)
3. Para garantizar la viabilidad, sostenibilidad y el impacto social esperado del objeto del presente convenio de asociación, se establece como requisito mínimo de elegibilidad que la Entidad Sin Ánimo de Lucro (ESAL) proponente aporte, con recursos propios o gestionados, una contribución económica o en especie cuyo valor represente, como mínimo, el diez por ciento (10%) del valor total del objeto convenido.
5. Cuando el aporte se realice en dinero se debe anexar certificación bancaria en la que conste disponibilidad del recurso y certificación de libre destinación para el desarrollo del convenio, firmada por el representante legal y el contador o revisor fiscal conforme a lo indicado en los pliegos de condiciones(No estara sujeta  subsanacion).
6. El valor global ofertado por la Entidad Sin Ánimo de Lucro (ESAL) constituye una oferta integral y cerrada, la cual debe comprender, de manera exhaustiva, la totalidad de los costos, gastos, erogaciones e inversiones requeridas para la completa y exitosa ejecución del objeto del presente convenio de asociación. Esto incluye, de manera enunciativa mas no limitativa, todos los costos directos e indirectos, insumos, mano de obra, honorarios profesionales, impuestos nacionales, departamentales y municipales (incluyendo el Impuesto sobre la Renta y Complementarios, IVA cuando aplique, ICA, Impuesto de Industria y Comercio), tasas, contribuciones, estampillas, derechos, licencias, permisos, seguros, garantías, contingencias administrativas y cualquier otro gravamen o desembolso que derive de la suscripción, implementación, seguimiento y liquidación del convenio. El valor global ofertado por la Entidad Sin Ánimo de Lucro (ESAL) constituye una oferta integral y cerrada, la cual debe comprender, de manera exhaustiva, la totalidad de los costos, gastos, erogaciones e inversiones requeridas para la completa y exitosa ejecución del objeto del presente convenio de asociación. Esto incluye, de manera enunciativa mas no limitativa, todos los costos directos e indirectos, insumos, mano de obra, honorarios profesionales, impuestos nacionales, departamentales y municipales (incluyendo el Impuesto sobre la Renta y Complementarios, IVA cuando aplique, ICA, Impuesto de Industria y Comercio), tasas, contribuciones, estampillas, derechos, licencias, permisos, seguros, garantías, contingencias administrativas y cualquier otro gravamen o desembolso que derive de la suscripción, implementación, seguimiento y liquidación del convenio. Mediante la presentación de su propuesta, la ESAL declara bajo la gravedad de juramento, y constituye en declaración jurada, que ha realizado el estudio, análisis y presupuestación completa y detallada de todas las actividades y obligaciones convencionales, y que el monto ofertado es suficiente y cubre la totalidad de las erogaciones necesarias para el cumplimiento del objeto. Esta declaración se entiende incorporada como una obligación esencial del convenio.
7. Los valores económicos consignados en la propuesta ofertada son inmutables y constituyen una declaración de voluntad irrevocable del proponente. En consecuencia, ningún error, omisión o discrepancia en la determinación de dichos valores dará lugar a su modificación, corrección o reposición por parte del oferente, con la única excepción de las correcciones aritméticas de mero cálculo que, de manera facultativa, realice la SANTIAGO DE CALI DISTRITO ESPECIAL - SECRETARÍA DE CULTURA durante las etapas de evaluación y verificación de las propuestas. Para todos los efectos del proceso de evaluación y del eventual convenio, toda cifra que contenga fracciones de peso colombiano será objeto de redondeo al valor entero más cercano, aplicando la siguiente regla matemática:
* Aproximación por Exceso: Cuando la fracción decimal sea igual o superior a cincuenta centavos ($0.50), el valor se ajustará al número entero siguiente en la unidad de pesos ($ COP). * Aproximación por Defecto: Cuando la fracción decimal sea inferior a cincuenta centavos ($0.50), el valor se ajustará al número entero inmediatamente anterior, suprimiendo la fracción decimal. La aplicación de esta regla de redondeo es una facultad discrecional e indelegable de la SANTIAGO DE CALI DISTRITO ESPECIAL - SECRETARÍA DE CULTURA, cuyo ejercicio será uniforme para todas las propuestas y tendrá efectos vinculantes para las partes desde el momento de la adjudicación.</t>
  </si>
  <si>
    <t xml:space="preserve">EN ESPECIE </t>
  </si>
  <si>
    <t>TIPO DE APORTE (MARCAR SOLO CON X  UNA DE LAS DOS CASILLAS)</t>
  </si>
  <si>
    <r>
      <t>•</t>
    </r>
    <r>
      <rPr>
        <sz val="7"/>
        <color theme="1"/>
        <rFont val="Times New Roman"/>
        <family val="1"/>
      </rPr>
      <t xml:space="preserve">       </t>
    </r>
    <r>
      <rPr>
        <sz val="12"/>
        <color theme="1"/>
        <rFont val="Arial"/>
        <family val="2"/>
      </rPr>
      <t xml:space="preserve">Aclaración ítem 3. El asociado garantizará cuatro transportes especializados, 400 refrigerios para personal que asistirá a exposición itinerante y 12 apoyos logísticos para personal que socializará exposición, dos por día.  </t>
    </r>
  </si>
  <si>
    <t xml:space="preserve">• Aclaración ítem 4. El asociado Gestionará espacio con condiciones técnicas para el desarrollo de tres conversatorios en el marco del festival de macetas; de igual forma garantizará el personal de logística para el desarrollo de los conversatorios y 450 refrigerios para los diferentes participantes de los conversatorios (150 por evento). .  </t>
  </si>
  <si>
    <t>• Aclaración ítem 5. El asociado se encargará de suministrar 8 transportes para recoger 10 personas y regresar a los invitados de Cali al aeropuerto. Así mismo, movilidad durante los 5 días del festival dentro de la ciudad y apoyo para 5 noches de Hotel con alimentación a los 10 invitados</t>
  </si>
  <si>
    <t>Aclaraciones para la ejecucion del proyecto</t>
  </si>
  <si>
    <t>X</t>
  </si>
  <si>
    <t>Firma del representante legal Melannie J Mosquera</t>
  </si>
  <si>
    <t>Nombre de la empresa cotizante Corporación Semilla País</t>
  </si>
  <si>
    <t>Nombre del representante legal Melannie J Mosquera</t>
  </si>
  <si>
    <t>Fecha de la cotización 12/06/2026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</si>
</sst>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12">
    <font>
      <sz val="11"/>
      <color theme="1"/>
      <name val="Calibri"/>
      <family val="2"/>
      <scheme val="minor"/>
    </font>
    <font>
      <sz val="11"/>
      <color theme="1"/>
      <name val="Cambria"/>
      <family val="1"/>
    </font>
    <font>
      <b/>
      <sz val="10"/>
      <color theme="1"/>
      <name val="Arial"/>
      <family val="2"/>
    </font>
    <font>
      <sz val="10"/>
      <color theme="1"/>
      <name val="Arial Narrow"/>
      <family val="2"/>
    </font>
    <font>
      <sz val="10"/>
      <color theme="1"/>
      <name val="Arial"/>
      <family val="2"/>
    </font>
    <font>
      <b/>
      <sz val="10"/>
      <color rgb="FF1F1F1F"/>
      <name val="Arial"/>
      <family val="2"/>
    </font>
    <font>
      <sz val="10"/>
      <color rgb="FF1F1F1F"/>
      <name val="Arial"/>
      <family val="2"/>
    </font>
    <font>
      <sz val="11"/>
      <color theme="1"/>
      <name val="Calibri"/>
      <family val="2"/>
      <scheme val="minor"/>
    </font>
    <font>
      <sz val="8"/>
      <color theme="1"/>
      <name val="Arial Narrow"/>
      <family val="2"/>
    </font>
    <font>
      <sz val="11"/>
      <color theme="1"/>
      <name val="Arial Narrow"/>
      <family val="2"/>
    </font>
    <font>
      <sz val="12"/>
      <color theme="1"/>
      <name val="Arial"/>
      <family val="2"/>
    </font>
    <font>
      <sz val="7"/>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95B3D7"/>
        <bgColor indexed="64"/>
      </patternFill>
    </fill>
    <fill>
      <patternFill patternType="solid">
        <fgColor rgb="FFB8CCE4"/>
        <bgColor indexed="64"/>
      </patternFill>
    </fill>
    <fill>
      <patternFill patternType="solid">
        <fgColor rgb="FF00B0F0"/>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2">
    <xf numFmtId="0" fontId="0" fillId="0" borderId="0"/>
    <xf numFmtId="9" fontId="7" fillId="0" borderId="0" applyFont="0" applyFill="0" applyBorder="0" applyAlignment="0" applyProtection="0"/>
  </cellStyleXfs>
  <cellXfs count="42">
    <xf numFmtId="0" fontId="0" fillId="0" borderId="0" xfId="0"/>
    <xf numFmtId="0" fontId="3" fillId="0" borderId="0" xfId="0" applyFont="1" applyAlignment="1">
      <alignment wrapText="1"/>
    </xf>
    <xf numFmtId="0" fontId="3" fillId="0" borderId="0" xfId="0" applyFont="1" applyAlignment="1">
      <alignment horizontal="center" vertical="center" wrapText="1"/>
    </xf>
    <xf numFmtId="0" fontId="3" fillId="3" borderId="1" xfId="0" applyFont="1" applyFill="1" applyBorder="1" applyAlignment="1">
      <alignment horizontal="center" vertical="center" wrapText="1"/>
    </xf>
    <xf numFmtId="164" fontId="3" fillId="3" borderId="1" xfId="0" applyNumberFormat="1" applyFont="1" applyFill="1" applyBorder="1" applyAlignment="1">
      <alignment horizontal="right" vertical="center" wrapText="1"/>
    </xf>
    <xf numFmtId="0" fontId="3" fillId="0" borderId="1" xfId="0" applyFont="1" applyBorder="1" applyAlignment="1">
      <alignment horizontal="center" vertical="center" wrapText="1"/>
    </xf>
    <xf numFmtId="0" fontId="3" fillId="0" borderId="1" xfId="0" applyFont="1" applyBorder="1" applyAlignment="1">
      <alignment wrapText="1"/>
    </xf>
    <xf numFmtId="164" fontId="3" fillId="0" borderId="1" xfId="0" applyNumberFormat="1" applyFont="1" applyBorder="1" applyAlignment="1">
      <alignment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3" fillId="0" borderId="1" xfId="0" applyNumberFormat="1" applyFont="1" applyBorder="1" applyAlignment="1">
      <alignment horizontal="right" vertical="center" wrapText="1"/>
    </xf>
    <xf numFmtId="10" fontId="3" fillId="3" borderId="1" xfId="1" applyNumberFormat="1" applyFont="1" applyFill="1" applyBorder="1" applyAlignment="1">
      <alignment horizontal="center" vertical="center" wrapText="1"/>
    </xf>
    <xf numFmtId="10" fontId="3" fillId="0" borderId="1" xfId="0" applyNumberFormat="1" applyFont="1" applyBorder="1" applyAlignment="1">
      <alignment horizontal="center" wrapText="1"/>
    </xf>
    <xf numFmtId="0" fontId="3" fillId="0" borderId="1" xfId="0" applyFont="1" applyBorder="1" applyAlignment="1">
      <alignment vertical="center" wrapText="1"/>
    </xf>
    <xf numFmtId="0" fontId="8" fillId="0" borderId="1" xfId="0" applyFont="1" applyBorder="1" applyAlignment="1">
      <alignment horizontal="center" vertical="center" wrapText="1"/>
    </xf>
    <xf numFmtId="164" fontId="8" fillId="0" borderId="1" xfId="0" applyNumberFormat="1" applyFont="1" applyBorder="1" applyAlignment="1">
      <alignment horizontal="center" vertical="center" wrapText="1"/>
    </xf>
    <xf numFmtId="0" fontId="9" fillId="0" borderId="0" xfId="0" applyFont="1" applyAlignment="1">
      <alignment wrapText="1"/>
    </xf>
    <xf numFmtId="0" fontId="8" fillId="0" borderId="0" xfId="0" applyFont="1" applyAlignment="1">
      <alignment vertical="top" wrapText="1"/>
    </xf>
    <xf numFmtId="0" fontId="9" fillId="0" borderId="0" xfId="0" applyFont="1" applyAlignment="1">
      <alignment horizontal="center" wrapText="1"/>
    </xf>
    <xf numFmtId="0" fontId="3" fillId="0" borderId="1" xfId="0" applyFont="1" applyBorder="1" applyAlignment="1">
      <alignment horizontal="center" vertical="center" wrapText="1"/>
    </xf>
    <xf numFmtId="164" fontId="3" fillId="0" borderId="1" xfId="0" applyNumberFormat="1" applyFont="1" applyBorder="1" applyAlignment="1">
      <alignment horizontal="center" vertical="center" wrapText="1"/>
    </xf>
    <xf numFmtId="0" fontId="9" fillId="0" borderId="2" xfId="0" applyFont="1" applyBorder="1" applyAlignment="1">
      <alignment horizontal="center" wrapText="1"/>
    </xf>
    <xf numFmtId="0" fontId="10" fillId="7" borderId="1" xfId="0" applyFont="1" applyFill="1" applyBorder="1" applyAlignment="1">
      <alignment horizontal="center" vertical="center" wrapText="1"/>
    </xf>
    <xf numFmtId="0" fontId="0" fillId="7" borderId="3" xfId="0" applyFill="1" applyBorder="1" applyAlignment="1">
      <alignment horizontal="center"/>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1" fillId="0" borderId="1" xfId="0" applyFont="1" applyBorder="1" applyAlignment="1">
      <alignment vertical="center" wrapText="1"/>
    </xf>
    <xf numFmtId="0" fontId="4" fillId="2"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164" fontId="3" fillId="0" borderId="0" xfId="0" applyNumberFormat="1" applyFont="1" applyAlignment="1">
      <alignment wrapText="1"/>
    </xf>
    <xf numFmtId="164" fontId="3" fillId="0" borderId="1" xfId="0" applyNumberFormat="1" applyFont="1" applyFill="1" applyBorder="1" applyAlignment="1">
      <alignment horizontal="righ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660604</xdr:colOff>
      <xdr:row>24</xdr:row>
      <xdr:rowOff>128902</xdr:rowOff>
    </xdr:from>
    <xdr:to>
      <xdr:col>1</xdr:col>
      <xdr:colOff>1423219</xdr:colOff>
      <xdr:row>30</xdr:row>
      <xdr:rowOff>88491</xdr:rowOff>
    </xdr:to>
    <xdr:pic>
      <xdr:nvPicPr>
        <xdr:cNvPr id="3" name="Imagen 2">
          <a:extLst>
            <a:ext uri="{FF2B5EF4-FFF2-40B4-BE49-F238E27FC236}">
              <a16:creationId xmlns:a16="http://schemas.microsoft.com/office/drawing/2014/main" id="{A81008D4-87F5-8C2B-0288-523B17F025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0604" y="8639950"/>
          <a:ext cx="1484671" cy="92745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38"/>
  <sheetViews>
    <sheetView tabSelected="1" zoomScale="124" zoomScaleNormal="124" workbookViewId="0">
      <selection activeCell="M17" sqref="M17"/>
    </sheetView>
  </sheetViews>
  <sheetFormatPr baseColWidth="10" defaultColWidth="10.85546875" defaultRowHeight="12.75"/>
  <cols>
    <col min="1" max="1" width="10.85546875" style="2"/>
    <col min="2" max="2" width="32.28515625" style="1" customWidth="1"/>
    <col min="3" max="5" width="10.85546875" style="1"/>
    <col min="6" max="7" width="12.42578125" style="1" bestFit="1" customWidth="1"/>
    <col min="8" max="8" width="11.5703125" style="1" bestFit="1" customWidth="1"/>
    <col min="9" max="16384" width="10.85546875" style="1"/>
  </cols>
  <sheetData>
    <row r="1" spans="1:9" ht="68.099999999999994" customHeight="1">
      <c r="A1" s="28" t="s">
        <v>55</v>
      </c>
      <c r="B1" s="28"/>
      <c r="C1" s="28"/>
      <c r="D1" s="28"/>
      <c r="E1" s="28"/>
      <c r="F1" s="28"/>
      <c r="G1" s="28"/>
      <c r="H1" s="28"/>
      <c r="I1" s="28"/>
    </row>
    <row r="2" spans="1:9" ht="30.6" customHeight="1">
      <c r="A2" s="28" t="s">
        <v>54</v>
      </c>
      <c r="B2" s="28"/>
      <c r="C2" s="28"/>
      <c r="D2" s="28"/>
      <c r="E2" s="28"/>
      <c r="F2" s="28"/>
      <c r="G2" s="19">
        <v>445451000</v>
      </c>
      <c r="H2" s="6"/>
      <c r="I2" s="6"/>
    </row>
    <row r="3" spans="1:9" ht="30.6" customHeight="1">
      <c r="A3" s="28" t="s">
        <v>566</v>
      </c>
      <c r="B3" s="28"/>
      <c r="C3" s="28"/>
      <c r="D3" s="28"/>
      <c r="E3" s="28"/>
      <c r="F3" s="28"/>
      <c r="G3" s="7">
        <f>+F24</f>
        <v>190907571</v>
      </c>
      <c r="H3" s="6"/>
      <c r="I3" s="6"/>
    </row>
    <row r="4" spans="1:9" ht="46.5" customHeight="1">
      <c r="A4" s="28" t="s">
        <v>567</v>
      </c>
      <c r="B4" s="28"/>
      <c r="C4" s="28"/>
      <c r="D4" s="28"/>
      <c r="E4" s="28"/>
      <c r="F4" s="28"/>
      <c r="G4" s="7">
        <f>SUM(G2:G3)</f>
        <v>636358571</v>
      </c>
      <c r="H4" s="29" t="s">
        <v>571</v>
      </c>
      <c r="I4" s="29"/>
    </row>
    <row r="5" spans="1:9" ht="38.25">
      <c r="A5" s="5" t="s">
        <v>50</v>
      </c>
      <c r="B5" s="3" t="s">
        <v>39</v>
      </c>
      <c r="C5" s="3" t="s">
        <v>0</v>
      </c>
      <c r="D5" s="3" t="s">
        <v>1</v>
      </c>
      <c r="E5" s="3" t="s">
        <v>52</v>
      </c>
      <c r="F5" s="3" t="s">
        <v>53</v>
      </c>
      <c r="G5" s="3" t="s">
        <v>565</v>
      </c>
      <c r="H5" s="22" t="s">
        <v>570</v>
      </c>
      <c r="I5" s="22" t="s">
        <v>568</v>
      </c>
    </row>
    <row r="6" spans="1:9" ht="25.5">
      <c r="A6" s="5">
        <v>1</v>
      </c>
      <c r="B6" s="23" t="s">
        <v>40</v>
      </c>
      <c r="C6" s="3" t="s">
        <v>3</v>
      </c>
      <c r="D6" s="23">
        <v>1</v>
      </c>
      <c r="E6" s="24">
        <v>5000000</v>
      </c>
      <c r="F6" s="4">
        <f>+E6*D6</f>
        <v>5000000</v>
      </c>
      <c r="G6" s="20">
        <f>+F6/G4</f>
        <v>7.857205399375379E-3</v>
      </c>
      <c r="H6" s="6"/>
      <c r="I6" s="6"/>
    </row>
    <row r="7" spans="1:9" ht="51">
      <c r="A7" s="5">
        <v>2</v>
      </c>
      <c r="B7" s="23" t="s">
        <v>557</v>
      </c>
      <c r="C7" s="3" t="s">
        <v>3</v>
      </c>
      <c r="D7" s="23">
        <v>7</v>
      </c>
      <c r="E7" s="24">
        <v>1300000</v>
      </c>
      <c r="F7" s="4">
        <f>+E7*D7</f>
        <v>9100000</v>
      </c>
      <c r="G7" s="20">
        <f>+F7/G4</f>
        <v>1.4300113826863189E-2</v>
      </c>
      <c r="H7" s="6"/>
      <c r="I7" s="6"/>
    </row>
    <row r="8" spans="1:9" ht="25.5">
      <c r="A8" s="5">
        <v>3</v>
      </c>
      <c r="B8" s="23" t="s">
        <v>558</v>
      </c>
      <c r="C8" s="3" t="s">
        <v>3</v>
      </c>
      <c r="D8" s="23">
        <v>1</v>
      </c>
      <c r="E8" s="24">
        <v>3000000</v>
      </c>
      <c r="F8" s="4">
        <f t="shared" ref="F8:F23" si="0">+E8*D8</f>
        <v>3000000</v>
      </c>
      <c r="G8" s="20">
        <f>+F8/G4</f>
        <v>4.7143232396252271E-3</v>
      </c>
      <c r="H8" s="6"/>
      <c r="I8" s="6"/>
    </row>
    <row r="9" spans="1:9" ht="25.5">
      <c r="A9" s="5">
        <v>4</v>
      </c>
      <c r="B9" s="23" t="s">
        <v>559</v>
      </c>
      <c r="C9" s="3" t="s">
        <v>3</v>
      </c>
      <c r="D9" s="23">
        <v>1</v>
      </c>
      <c r="E9" s="24">
        <v>25000000</v>
      </c>
      <c r="F9" s="4">
        <f t="shared" si="0"/>
        <v>25000000</v>
      </c>
      <c r="G9" s="20">
        <f>+F9/G4</f>
        <v>3.9286026996876888E-2</v>
      </c>
      <c r="H9" s="6"/>
      <c r="I9" s="6"/>
    </row>
    <row r="10" spans="1:9" ht="25.5">
      <c r="A10" s="5">
        <v>5</v>
      </c>
      <c r="B10" s="23" t="s">
        <v>560</v>
      </c>
      <c r="C10" s="3" t="s">
        <v>3</v>
      </c>
      <c r="D10" s="23">
        <v>1</v>
      </c>
      <c r="E10" s="24">
        <v>25000000</v>
      </c>
      <c r="F10" s="4">
        <f t="shared" si="0"/>
        <v>25000000</v>
      </c>
      <c r="G10" s="20">
        <f>+F10/G4</f>
        <v>3.9286026996876888E-2</v>
      </c>
      <c r="H10" s="6"/>
      <c r="I10" s="6"/>
    </row>
    <row r="11" spans="1:9" ht="25.5">
      <c r="A11" s="5">
        <v>6</v>
      </c>
      <c r="B11" s="23" t="s">
        <v>41</v>
      </c>
      <c r="C11" s="3" t="s">
        <v>3</v>
      </c>
      <c r="D11" s="23">
        <v>1</v>
      </c>
      <c r="E11" s="24">
        <v>5000000</v>
      </c>
      <c r="F11" s="41">
        <f t="shared" si="0"/>
        <v>5000000</v>
      </c>
      <c r="G11" s="20">
        <f>+F11/G4</f>
        <v>7.857205399375379E-3</v>
      </c>
      <c r="H11" s="6"/>
      <c r="I11" s="6" t="s">
        <v>576</v>
      </c>
    </row>
    <row r="12" spans="1:9" ht="25.5">
      <c r="A12" s="5">
        <v>7</v>
      </c>
      <c r="B12" s="23" t="s">
        <v>561</v>
      </c>
      <c r="C12" s="3" t="s">
        <v>3</v>
      </c>
      <c r="D12" s="23">
        <v>50</v>
      </c>
      <c r="E12" s="24">
        <v>60000</v>
      </c>
      <c r="F12" s="4">
        <f t="shared" si="0"/>
        <v>3000000</v>
      </c>
      <c r="G12" s="20">
        <f>+F12/G4</f>
        <v>4.7143232396252271E-3</v>
      </c>
      <c r="H12" s="6"/>
      <c r="I12" s="6"/>
    </row>
    <row r="13" spans="1:9">
      <c r="A13" s="5">
        <v>8</v>
      </c>
      <c r="B13" s="23" t="s">
        <v>42</v>
      </c>
      <c r="C13" s="3" t="s">
        <v>3</v>
      </c>
      <c r="D13" s="23">
        <v>1</v>
      </c>
      <c r="E13" s="24">
        <v>9021437</v>
      </c>
      <c r="F13" s="4">
        <f t="shared" si="0"/>
        <v>9021437</v>
      </c>
      <c r="G13" s="20">
        <f>+F13/G4</f>
        <v>1.4176656701304963E-2</v>
      </c>
      <c r="H13" s="24"/>
      <c r="I13" s="6"/>
    </row>
    <row r="14" spans="1:9" ht="25.5">
      <c r="A14" s="5">
        <v>9</v>
      </c>
      <c r="B14" s="23" t="s">
        <v>43</v>
      </c>
      <c r="C14" s="3" t="s">
        <v>3</v>
      </c>
      <c r="D14" s="23">
        <v>10</v>
      </c>
      <c r="E14" s="24">
        <v>500000</v>
      </c>
      <c r="F14" s="4">
        <f t="shared" si="0"/>
        <v>5000000</v>
      </c>
      <c r="G14" s="20">
        <f>+F14/G4</f>
        <v>7.857205399375379E-3</v>
      </c>
      <c r="H14" s="6"/>
      <c r="I14" s="6"/>
    </row>
    <row r="15" spans="1:9" ht="25.5">
      <c r="A15" s="5">
        <v>10</v>
      </c>
      <c r="B15" s="23" t="s">
        <v>44</v>
      </c>
      <c r="C15" s="3" t="s">
        <v>3</v>
      </c>
      <c r="D15" s="23">
        <v>10</v>
      </c>
      <c r="E15" s="24">
        <v>400000</v>
      </c>
      <c r="F15" s="4">
        <f t="shared" si="0"/>
        <v>4000000</v>
      </c>
      <c r="G15" s="20">
        <f>+F15/G4</f>
        <v>6.2857643195003022E-3</v>
      </c>
      <c r="H15" s="6"/>
      <c r="I15" s="6"/>
    </row>
    <row r="16" spans="1:9" ht="25.5">
      <c r="A16" s="5">
        <v>11</v>
      </c>
      <c r="B16" s="23" t="s">
        <v>562</v>
      </c>
      <c r="C16" s="3" t="s">
        <v>3</v>
      </c>
      <c r="D16" s="23">
        <v>1</v>
      </c>
      <c r="E16" s="24">
        <v>20000000</v>
      </c>
      <c r="F16" s="4">
        <f t="shared" si="0"/>
        <v>20000000</v>
      </c>
      <c r="G16" s="20">
        <f>+F16/G4</f>
        <v>3.1428821597501516E-2</v>
      </c>
      <c r="H16" s="6"/>
      <c r="I16" s="6"/>
    </row>
    <row r="17" spans="1:9">
      <c r="A17" s="5">
        <v>12</v>
      </c>
      <c r="B17" s="23" t="s">
        <v>45</v>
      </c>
      <c r="C17" s="3" t="s">
        <v>3</v>
      </c>
      <c r="D17" s="23">
        <v>1</v>
      </c>
      <c r="E17" s="24">
        <v>1386134</v>
      </c>
      <c r="F17" s="41">
        <f t="shared" si="0"/>
        <v>1386134</v>
      </c>
      <c r="G17" s="20">
        <f>+F17/G4</f>
        <v>2.1782279098115582E-3</v>
      </c>
      <c r="H17" s="24"/>
      <c r="I17" s="6" t="s">
        <v>576</v>
      </c>
    </row>
    <row r="18" spans="1:9" ht="25.5">
      <c r="A18" s="5">
        <v>13</v>
      </c>
      <c r="B18" s="23" t="s">
        <v>46</v>
      </c>
      <c r="C18" s="3" t="s">
        <v>3</v>
      </c>
      <c r="D18" s="23">
        <v>3</v>
      </c>
      <c r="E18" s="24">
        <v>5000000</v>
      </c>
      <c r="F18" s="41">
        <f t="shared" si="0"/>
        <v>15000000</v>
      </c>
      <c r="G18" s="20">
        <f>+F18/G4</f>
        <v>2.3571616198126134E-2</v>
      </c>
      <c r="H18" s="6"/>
      <c r="I18" s="6" t="s">
        <v>576</v>
      </c>
    </row>
    <row r="19" spans="1:9" ht="25.5">
      <c r="A19" s="5">
        <v>14</v>
      </c>
      <c r="B19" s="23" t="s">
        <v>47</v>
      </c>
      <c r="C19" s="3" t="s">
        <v>3</v>
      </c>
      <c r="D19" s="23">
        <v>10</v>
      </c>
      <c r="E19" s="24">
        <v>500000</v>
      </c>
      <c r="F19" s="4">
        <f t="shared" si="0"/>
        <v>5000000</v>
      </c>
      <c r="G19" s="20">
        <f>+F19/G4</f>
        <v>7.857205399375379E-3</v>
      </c>
      <c r="H19" s="6"/>
      <c r="I19" s="6"/>
    </row>
    <row r="20" spans="1:9">
      <c r="A20" s="5">
        <v>15</v>
      </c>
      <c r="B20" s="23" t="s">
        <v>48</v>
      </c>
      <c r="C20" s="3" t="s">
        <v>3</v>
      </c>
      <c r="D20" s="23">
        <v>200</v>
      </c>
      <c r="E20" s="24">
        <v>8000</v>
      </c>
      <c r="F20" s="41">
        <f t="shared" si="0"/>
        <v>1600000</v>
      </c>
      <c r="G20" s="20">
        <f>+F20/G4</f>
        <v>2.514305727800121E-3</v>
      </c>
      <c r="H20" s="6"/>
      <c r="I20" s="6" t="s">
        <v>576</v>
      </c>
    </row>
    <row r="21" spans="1:9">
      <c r="A21" s="5">
        <v>16</v>
      </c>
      <c r="B21" s="23" t="s">
        <v>49</v>
      </c>
      <c r="C21" s="3" t="s">
        <v>3</v>
      </c>
      <c r="D21" s="23">
        <v>80</v>
      </c>
      <c r="E21" s="24">
        <v>60000</v>
      </c>
      <c r="F21" s="4">
        <f t="shared" si="0"/>
        <v>4800000</v>
      </c>
      <c r="G21" s="20">
        <f>+F21/G4</f>
        <v>7.5429171834003631E-3</v>
      </c>
      <c r="H21" s="6"/>
      <c r="I21" s="6"/>
    </row>
    <row r="22" spans="1:9" ht="25.5">
      <c r="A22" s="5">
        <v>17</v>
      </c>
      <c r="B22" s="23" t="s">
        <v>563</v>
      </c>
      <c r="C22" s="3" t="s">
        <v>3</v>
      </c>
      <c r="D22" s="23">
        <v>1</v>
      </c>
      <c r="E22" s="24">
        <v>25000000</v>
      </c>
      <c r="F22" s="41">
        <f t="shared" si="0"/>
        <v>25000000</v>
      </c>
      <c r="G22" s="20">
        <f>+F22/G4</f>
        <v>3.9286026996876888E-2</v>
      </c>
      <c r="H22" s="6"/>
      <c r="I22" s="6" t="s">
        <v>576</v>
      </c>
    </row>
    <row r="23" spans="1:9" ht="38.25">
      <c r="A23" s="5">
        <v>18</v>
      </c>
      <c r="B23" s="23" t="s">
        <v>564</v>
      </c>
      <c r="C23" s="3" t="s">
        <v>3</v>
      </c>
      <c r="D23" s="23">
        <v>1</v>
      </c>
      <c r="E23" s="24">
        <v>25000000</v>
      </c>
      <c r="F23" s="41">
        <f t="shared" si="0"/>
        <v>25000000</v>
      </c>
      <c r="G23" s="20">
        <f>+F23/G4</f>
        <v>3.9286026996876888E-2</v>
      </c>
      <c r="H23" s="6"/>
      <c r="I23" s="6" t="s">
        <v>576</v>
      </c>
    </row>
    <row r="24" spans="1:9">
      <c r="A24" s="5"/>
      <c r="B24" s="6" t="s">
        <v>51</v>
      </c>
      <c r="C24" s="6"/>
      <c r="D24" s="6"/>
      <c r="E24" s="6"/>
      <c r="F24" s="7">
        <f>+SUM(F6:F23,)</f>
        <v>190907571</v>
      </c>
      <c r="G24" s="21">
        <f>SUM(G6:G23)</f>
        <v>0.29999999952856771</v>
      </c>
      <c r="H24" s="6"/>
      <c r="I24" s="6"/>
    </row>
    <row r="27" spans="1:9">
      <c r="G27" s="40"/>
    </row>
    <row r="30" spans="1:9" ht="12.95" customHeight="1">
      <c r="A30" s="30" t="s">
        <v>577</v>
      </c>
      <c r="B30" s="30"/>
      <c r="C30" s="30"/>
      <c r="D30" s="30"/>
    </row>
    <row r="31" spans="1:9" ht="12.95" customHeight="1">
      <c r="A31" s="25"/>
    </row>
    <row r="32" spans="1:9" ht="2.1" customHeight="1">
      <c r="A32" s="25"/>
    </row>
    <row r="33" spans="1:15" ht="12.95" hidden="1" customHeight="1">
      <c r="A33" s="25"/>
    </row>
    <row r="34" spans="1:15" ht="18.95" customHeight="1">
      <c r="A34" s="30" t="s">
        <v>578</v>
      </c>
      <c r="B34" s="30"/>
      <c r="C34" s="30"/>
      <c r="D34" s="30"/>
    </row>
    <row r="35" spans="1:15" ht="25.5" customHeight="1">
      <c r="A35" s="30" t="s">
        <v>579</v>
      </c>
      <c r="B35" s="30"/>
      <c r="C35" s="30"/>
      <c r="D35" s="30"/>
    </row>
    <row r="36" spans="1:15" ht="37.5" customHeight="1">
      <c r="A36" s="27" t="s">
        <v>580</v>
      </c>
      <c r="B36" s="27"/>
      <c r="C36" s="27"/>
      <c r="D36" s="27"/>
    </row>
    <row r="38" spans="1:15" ht="240" customHeight="1">
      <c r="A38" s="26" t="s">
        <v>569</v>
      </c>
      <c r="B38" s="26"/>
      <c r="C38" s="26"/>
      <c r="D38" s="26"/>
      <c r="E38" s="26"/>
      <c r="F38" s="26"/>
      <c r="G38" s="26"/>
      <c r="H38" s="26"/>
      <c r="I38" s="26"/>
      <c r="J38" s="26"/>
      <c r="K38" s="26"/>
      <c r="L38" s="26"/>
      <c r="M38" s="26"/>
      <c r="N38" s="26"/>
      <c r="O38" s="26"/>
    </row>
  </sheetData>
  <mergeCells count="10">
    <mergeCell ref="A1:I1"/>
    <mergeCell ref="A2:F2"/>
    <mergeCell ref="A30:D30"/>
    <mergeCell ref="A34:D34"/>
    <mergeCell ref="A35:D35"/>
    <mergeCell ref="A38:O38"/>
    <mergeCell ref="A36:D36"/>
    <mergeCell ref="A3:F3"/>
    <mergeCell ref="A4:F4"/>
    <mergeCell ref="H4:I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
  <sheetViews>
    <sheetView workbookViewId="0">
      <selection activeCell="A3" sqref="A3:F3"/>
    </sheetView>
  </sheetViews>
  <sheetFormatPr baseColWidth="10" defaultRowHeight="15"/>
  <cols>
    <col min="1" max="1" width="10.85546875" customWidth="1"/>
  </cols>
  <sheetData>
    <row r="1" spans="1:6">
      <c r="A1" s="32" t="s">
        <v>575</v>
      </c>
      <c r="B1" s="32"/>
      <c r="C1" s="32"/>
      <c r="D1" s="32"/>
      <c r="E1" s="32"/>
      <c r="F1" s="32"/>
    </row>
    <row r="2" spans="1:6" ht="74.45" customHeight="1">
      <c r="A2" s="31" t="s">
        <v>572</v>
      </c>
      <c r="B2" s="31"/>
      <c r="C2" s="31"/>
      <c r="D2" s="31"/>
      <c r="E2" s="31"/>
      <c r="F2" s="31"/>
    </row>
    <row r="3" spans="1:6" ht="111.6" customHeight="1">
      <c r="A3" s="31" t="s">
        <v>573</v>
      </c>
      <c r="B3" s="31"/>
      <c r="C3" s="31"/>
      <c r="D3" s="31"/>
      <c r="E3" s="31"/>
      <c r="F3" s="31"/>
    </row>
    <row r="4" spans="1:6" ht="87.95" customHeight="1">
      <c r="A4" s="31" t="s">
        <v>574</v>
      </c>
      <c r="B4" s="31"/>
      <c r="C4" s="31"/>
      <c r="D4" s="31"/>
      <c r="E4" s="31"/>
      <c r="F4" s="31"/>
    </row>
  </sheetData>
  <mergeCells count="4">
    <mergeCell ref="A2:F2"/>
    <mergeCell ref="A3:F3"/>
    <mergeCell ref="A4:F4"/>
    <mergeCell ref="A1:F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2"/>
  <sheetViews>
    <sheetView topLeftCell="A62" workbookViewId="0">
      <selection activeCell="H5" sqref="H5"/>
    </sheetView>
  </sheetViews>
  <sheetFormatPr baseColWidth="10" defaultRowHeight="15"/>
  <cols>
    <col min="1" max="1" width="29.140625" customWidth="1"/>
    <col min="2" max="2" width="18.5703125" customWidth="1"/>
    <col min="3" max="3" width="16.140625" customWidth="1"/>
    <col min="4" max="4" width="16.42578125" customWidth="1"/>
  </cols>
  <sheetData>
    <row r="1" spans="1:6">
      <c r="A1" s="33" t="s">
        <v>56</v>
      </c>
      <c r="B1" s="33"/>
      <c r="C1" s="33"/>
      <c r="D1" s="33"/>
      <c r="E1" s="33"/>
      <c r="F1" s="8"/>
    </row>
    <row r="2" spans="1:6" ht="38.25">
      <c r="A2" s="9" t="s">
        <v>57</v>
      </c>
      <c r="B2" s="9" t="s">
        <v>58</v>
      </c>
      <c r="C2" s="9" t="s">
        <v>59</v>
      </c>
      <c r="D2" s="9" t="s">
        <v>60</v>
      </c>
      <c r="E2" s="9" t="s">
        <v>61</v>
      </c>
      <c r="F2" s="8"/>
    </row>
    <row r="3" spans="1:6">
      <c r="A3" s="34" t="s">
        <v>2</v>
      </c>
      <c r="B3" s="34"/>
      <c r="C3" s="34"/>
      <c r="D3" s="34"/>
      <c r="E3" s="34"/>
      <c r="F3" s="8"/>
    </row>
    <row r="4" spans="1:6" ht="140.25">
      <c r="A4" s="9" t="s">
        <v>62</v>
      </c>
      <c r="B4" s="10" t="s">
        <v>63</v>
      </c>
      <c r="C4" s="10" t="s">
        <v>64</v>
      </c>
      <c r="D4" s="10" t="s">
        <v>65</v>
      </c>
      <c r="E4" s="10" t="s">
        <v>66</v>
      </c>
      <c r="F4" s="8"/>
    </row>
    <row r="5" spans="1:6" ht="153">
      <c r="A5" s="11" t="s">
        <v>4</v>
      </c>
      <c r="B5" s="10" t="s">
        <v>67</v>
      </c>
      <c r="C5" s="10" t="s">
        <v>68</v>
      </c>
      <c r="D5" s="10" t="s">
        <v>69</v>
      </c>
      <c r="E5" s="10" t="s">
        <v>66</v>
      </c>
      <c r="F5" s="8"/>
    </row>
    <row r="6" spans="1:6" ht="89.25">
      <c r="A6" s="9" t="s">
        <v>70</v>
      </c>
      <c r="B6" s="10" t="s">
        <v>71</v>
      </c>
      <c r="C6" s="10" t="s">
        <v>72</v>
      </c>
      <c r="D6" s="10" t="s">
        <v>73</v>
      </c>
      <c r="E6" s="10" t="s">
        <v>74</v>
      </c>
      <c r="F6" s="8"/>
    </row>
    <row r="7" spans="1:6">
      <c r="A7" s="12"/>
      <c r="B7" s="13"/>
      <c r="C7" s="13"/>
      <c r="D7" s="13"/>
      <c r="E7" s="13"/>
      <c r="F7" s="8"/>
    </row>
    <row r="8" spans="1:6" ht="102">
      <c r="A8" s="11" t="s">
        <v>5</v>
      </c>
      <c r="B8" s="14" t="s">
        <v>75</v>
      </c>
      <c r="C8" s="14" t="s">
        <v>76</v>
      </c>
      <c r="D8" s="14" t="s">
        <v>77</v>
      </c>
      <c r="E8" s="14" t="s">
        <v>78</v>
      </c>
      <c r="F8" s="8"/>
    </row>
    <row r="9" spans="1:6" ht="140.25">
      <c r="A9" s="9" t="s">
        <v>6</v>
      </c>
      <c r="B9" s="10" t="s">
        <v>79</v>
      </c>
      <c r="C9" s="10" t="s">
        <v>80</v>
      </c>
      <c r="D9" s="10" t="s">
        <v>81</v>
      </c>
      <c r="E9" s="10" t="s">
        <v>82</v>
      </c>
      <c r="F9" s="8"/>
    </row>
    <row r="10" spans="1:6" ht="83.1" customHeight="1">
      <c r="A10" s="35" t="s">
        <v>7</v>
      </c>
      <c r="B10" s="36" t="s">
        <v>83</v>
      </c>
      <c r="C10" s="36" t="s">
        <v>84</v>
      </c>
      <c r="D10" s="36" t="s">
        <v>85</v>
      </c>
      <c r="E10" s="10" t="s">
        <v>86</v>
      </c>
      <c r="F10" s="37"/>
    </row>
    <row r="11" spans="1:6">
      <c r="A11" s="35"/>
      <c r="B11" s="36"/>
      <c r="C11" s="36"/>
      <c r="D11" s="36"/>
      <c r="E11" s="10"/>
      <c r="F11" s="37"/>
    </row>
    <row r="12" spans="1:6" ht="25.5">
      <c r="A12" s="35"/>
      <c r="B12" s="36"/>
      <c r="C12" s="36"/>
      <c r="D12" s="36"/>
      <c r="E12" s="10" t="s">
        <v>87</v>
      </c>
      <c r="F12" s="37"/>
    </row>
    <row r="13" spans="1:6">
      <c r="A13" s="35"/>
      <c r="B13" s="36"/>
      <c r="C13" s="36"/>
      <c r="D13" s="36"/>
      <c r="E13" s="10"/>
      <c r="F13" s="37"/>
    </row>
    <row r="14" spans="1:6" ht="51">
      <c r="A14" s="35"/>
      <c r="B14" s="36"/>
      <c r="C14" s="36"/>
      <c r="D14" s="36"/>
      <c r="E14" s="10" t="s">
        <v>88</v>
      </c>
      <c r="F14" s="37"/>
    </row>
    <row r="15" spans="1:6" ht="63.75">
      <c r="A15" s="11" t="s">
        <v>89</v>
      </c>
      <c r="B15" s="10" t="s">
        <v>90</v>
      </c>
      <c r="C15" s="10" t="s">
        <v>91</v>
      </c>
      <c r="D15" s="10" t="s">
        <v>92</v>
      </c>
      <c r="E15" s="10" t="s">
        <v>93</v>
      </c>
      <c r="F15" s="8"/>
    </row>
    <row r="16" spans="1:6" ht="114.75">
      <c r="A16" s="9" t="s">
        <v>94</v>
      </c>
      <c r="B16" s="10" t="s">
        <v>95</v>
      </c>
      <c r="C16" s="10" t="s">
        <v>96</v>
      </c>
      <c r="D16" s="10" t="s">
        <v>97</v>
      </c>
      <c r="E16" s="10" t="s">
        <v>98</v>
      </c>
      <c r="F16" s="8"/>
    </row>
    <row r="17" spans="1:6" ht="178.5">
      <c r="A17" s="9" t="s">
        <v>99</v>
      </c>
      <c r="B17" s="10" t="s">
        <v>100</v>
      </c>
      <c r="C17" s="10" t="s">
        <v>101</v>
      </c>
      <c r="D17" s="10" t="s">
        <v>102</v>
      </c>
      <c r="E17" s="10" t="s">
        <v>103</v>
      </c>
      <c r="F17" s="8"/>
    </row>
    <row r="18" spans="1:6" ht="127.5">
      <c r="A18" s="11" t="s">
        <v>104</v>
      </c>
      <c r="B18" s="10" t="s">
        <v>105</v>
      </c>
      <c r="C18" s="10" t="s">
        <v>106</v>
      </c>
      <c r="D18" s="10" t="s">
        <v>107</v>
      </c>
      <c r="E18" s="10" t="s">
        <v>103</v>
      </c>
      <c r="F18" s="8"/>
    </row>
    <row r="19" spans="1:6" ht="127.5">
      <c r="A19" s="11" t="s">
        <v>108</v>
      </c>
      <c r="B19" s="10" t="s">
        <v>109</v>
      </c>
      <c r="C19" s="10" t="s">
        <v>110</v>
      </c>
      <c r="D19" s="10" t="s">
        <v>111</v>
      </c>
      <c r="E19" s="10" t="s">
        <v>112</v>
      </c>
      <c r="F19" s="8"/>
    </row>
    <row r="20" spans="1:6" ht="114.75">
      <c r="A20" s="11" t="s">
        <v>9</v>
      </c>
      <c r="B20" s="10" t="s">
        <v>113</v>
      </c>
      <c r="C20" s="10" t="s">
        <v>114</v>
      </c>
      <c r="D20" s="10" t="s">
        <v>115</v>
      </c>
      <c r="E20" s="10" t="s">
        <v>116</v>
      </c>
      <c r="F20" s="8"/>
    </row>
    <row r="21" spans="1:6" ht="210" customHeight="1">
      <c r="A21" s="35" t="s">
        <v>117</v>
      </c>
      <c r="B21" s="38" t="s">
        <v>118</v>
      </c>
      <c r="C21" s="38" t="s">
        <v>119</v>
      </c>
      <c r="D21" s="14" t="s">
        <v>120</v>
      </c>
      <c r="E21" s="36" t="s">
        <v>116</v>
      </c>
      <c r="F21" s="37"/>
    </row>
    <row r="22" spans="1:6">
      <c r="A22" s="35"/>
      <c r="B22" s="38"/>
      <c r="C22" s="38"/>
      <c r="D22" s="14" t="s">
        <v>121</v>
      </c>
      <c r="E22" s="36"/>
      <c r="F22" s="37"/>
    </row>
    <row r="23" spans="1:6" ht="25.5">
      <c r="A23" s="35"/>
      <c r="B23" s="38"/>
      <c r="C23" s="38"/>
      <c r="D23" s="14" t="s">
        <v>122</v>
      </c>
      <c r="E23" s="36"/>
      <c r="F23" s="37"/>
    </row>
    <row r="24" spans="1:6">
      <c r="A24" s="35"/>
      <c r="B24" s="38"/>
      <c r="C24" s="38"/>
      <c r="D24" s="14" t="s">
        <v>123</v>
      </c>
      <c r="E24" s="36"/>
      <c r="F24" s="37"/>
    </row>
    <row r="25" spans="1:6">
      <c r="A25" s="35"/>
      <c r="B25" s="38"/>
      <c r="C25" s="38"/>
      <c r="D25" s="14" t="s">
        <v>124</v>
      </c>
      <c r="E25" s="36"/>
      <c r="F25" s="37"/>
    </row>
    <row r="26" spans="1:6" ht="204">
      <c r="A26" s="11" t="s">
        <v>10</v>
      </c>
      <c r="B26" s="10" t="s">
        <v>125</v>
      </c>
      <c r="C26" s="10" t="s">
        <v>126</v>
      </c>
      <c r="D26" s="10" t="s">
        <v>127</v>
      </c>
      <c r="E26" s="10" t="s">
        <v>78</v>
      </c>
      <c r="F26" s="8"/>
    </row>
    <row r="27" spans="1:6">
      <c r="A27" s="39" t="s">
        <v>11</v>
      </c>
      <c r="B27" s="39"/>
      <c r="C27" s="39"/>
      <c r="D27" s="39"/>
      <c r="E27" s="39"/>
      <c r="F27" s="8"/>
    </row>
    <row r="28" spans="1:6">
      <c r="A28" s="39"/>
      <c r="B28" s="39"/>
      <c r="C28" s="39"/>
      <c r="D28" s="39"/>
      <c r="E28" s="39"/>
      <c r="F28" s="8"/>
    </row>
    <row r="29" spans="1:6">
      <c r="A29" s="15"/>
      <c r="B29" s="16"/>
      <c r="C29" s="16"/>
      <c r="D29" s="16"/>
      <c r="E29" s="16"/>
      <c r="F29" s="8"/>
    </row>
    <row r="30" spans="1:6" ht="140.25">
      <c r="A30" s="11" t="s">
        <v>128</v>
      </c>
      <c r="B30" s="14" t="s">
        <v>129</v>
      </c>
      <c r="C30" s="14" t="s">
        <v>130</v>
      </c>
      <c r="D30" s="14" t="s">
        <v>131</v>
      </c>
      <c r="E30" s="14" t="s">
        <v>132</v>
      </c>
      <c r="F30" s="8"/>
    </row>
    <row r="31" spans="1:6" ht="102">
      <c r="A31" s="9" t="s">
        <v>133</v>
      </c>
      <c r="B31" s="10" t="s">
        <v>134</v>
      </c>
      <c r="C31" s="10" t="s">
        <v>135</v>
      </c>
      <c r="D31" s="10" t="s">
        <v>136</v>
      </c>
      <c r="E31" s="10" t="s">
        <v>137</v>
      </c>
      <c r="F31" s="8"/>
    </row>
    <row r="32" spans="1:6" ht="165.75">
      <c r="A32" s="11" t="s">
        <v>138</v>
      </c>
      <c r="B32" s="10" t="s">
        <v>139</v>
      </c>
      <c r="C32" s="10" t="s">
        <v>140</v>
      </c>
      <c r="D32" s="10" t="s">
        <v>141</v>
      </c>
      <c r="E32" s="10" t="s">
        <v>137</v>
      </c>
      <c r="F32" s="8"/>
    </row>
    <row r="33" spans="1:6" ht="127.5">
      <c r="A33" s="11" t="s">
        <v>12</v>
      </c>
      <c r="B33" s="10" t="s">
        <v>142</v>
      </c>
      <c r="C33" s="10" t="s">
        <v>143</v>
      </c>
      <c r="D33" s="10" t="s">
        <v>144</v>
      </c>
      <c r="E33" s="10" t="s">
        <v>145</v>
      </c>
      <c r="F33" s="8"/>
    </row>
    <row r="34" spans="1:6" ht="89.25">
      <c r="A34" s="11" t="s">
        <v>146</v>
      </c>
      <c r="B34" s="10" t="s">
        <v>147</v>
      </c>
      <c r="C34" s="10" t="s">
        <v>148</v>
      </c>
      <c r="D34" s="10" t="s">
        <v>149</v>
      </c>
      <c r="E34" s="10" t="s">
        <v>150</v>
      </c>
      <c r="F34" s="8"/>
    </row>
    <row r="35" spans="1:6" ht="153">
      <c r="A35" s="11" t="s">
        <v>151</v>
      </c>
      <c r="B35" s="10" t="s">
        <v>152</v>
      </c>
      <c r="C35" s="10" t="s">
        <v>153</v>
      </c>
      <c r="D35" s="10" t="s">
        <v>154</v>
      </c>
      <c r="E35" s="10" t="s">
        <v>155</v>
      </c>
      <c r="F35" s="8"/>
    </row>
    <row r="36" spans="1:6" ht="102">
      <c r="A36" s="11" t="s">
        <v>13</v>
      </c>
      <c r="B36" s="10" t="s">
        <v>156</v>
      </c>
      <c r="C36" s="10" t="s">
        <v>157</v>
      </c>
      <c r="D36" s="10" t="s">
        <v>158</v>
      </c>
      <c r="E36" s="10" t="s">
        <v>159</v>
      </c>
      <c r="F36" s="8"/>
    </row>
    <row r="37" spans="1:6" ht="127.5">
      <c r="A37" s="11" t="s">
        <v>160</v>
      </c>
      <c r="B37" s="10" t="s">
        <v>161</v>
      </c>
      <c r="C37" s="10" t="s">
        <v>162</v>
      </c>
      <c r="D37" s="10" t="s">
        <v>163</v>
      </c>
      <c r="E37" s="10" t="s">
        <v>159</v>
      </c>
      <c r="F37" s="8"/>
    </row>
    <row r="38" spans="1:6" ht="102">
      <c r="A38" s="11" t="s">
        <v>5</v>
      </c>
      <c r="B38" s="10" t="s">
        <v>164</v>
      </c>
      <c r="C38" s="10" t="s">
        <v>165</v>
      </c>
      <c r="D38" s="10" t="s">
        <v>166</v>
      </c>
      <c r="E38" s="10" t="s">
        <v>159</v>
      </c>
      <c r="F38" s="8"/>
    </row>
    <row r="39" spans="1:6" ht="140.25">
      <c r="A39" s="11" t="s">
        <v>14</v>
      </c>
      <c r="B39" s="10" t="s">
        <v>167</v>
      </c>
      <c r="C39" s="10" t="s">
        <v>168</v>
      </c>
      <c r="D39" s="10" t="s">
        <v>169</v>
      </c>
      <c r="E39" s="10" t="s">
        <v>116</v>
      </c>
      <c r="F39" s="8"/>
    </row>
    <row r="40" spans="1:6" ht="127.5">
      <c r="A40" s="11" t="s">
        <v>15</v>
      </c>
      <c r="B40" s="10" t="s">
        <v>170</v>
      </c>
      <c r="C40" s="10" t="s">
        <v>171</v>
      </c>
      <c r="D40" s="10" t="s">
        <v>172</v>
      </c>
      <c r="E40" s="10" t="s">
        <v>116</v>
      </c>
      <c r="F40" s="8"/>
    </row>
    <row r="41" spans="1:6" ht="140.25">
      <c r="A41" s="11" t="s">
        <v>7</v>
      </c>
      <c r="B41" s="10" t="s">
        <v>173</v>
      </c>
      <c r="C41" s="10" t="s">
        <v>174</v>
      </c>
      <c r="D41" s="10" t="s">
        <v>175</v>
      </c>
      <c r="E41" s="10" t="s">
        <v>159</v>
      </c>
      <c r="F41" s="8"/>
    </row>
    <row r="42" spans="1:6" ht="140.25">
      <c r="A42" s="11" t="s">
        <v>16</v>
      </c>
      <c r="B42" s="10" t="s">
        <v>176</v>
      </c>
      <c r="C42" s="10" t="s">
        <v>177</v>
      </c>
      <c r="D42" s="10" t="s">
        <v>178</v>
      </c>
      <c r="E42" s="10" t="s">
        <v>159</v>
      </c>
      <c r="F42" s="8"/>
    </row>
    <row r="43" spans="1:6" ht="127.5">
      <c r="A43" s="11" t="s">
        <v>17</v>
      </c>
      <c r="B43" s="10" t="s">
        <v>179</v>
      </c>
      <c r="C43" s="10" t="s">
        <v>180</v>
      </c>
      <c r="D43" s="10" t="s">
        <v>181</v>
      </c>
      <c r="E43" s="10" t="s">
        <v>159</v>
      </c>
      <c r="F43" s="8"/>
    </row>
    <row r="44" spans="1:6" ht="165.75">
      <c r="A44" s="11" t="s">
        <v>182</v>
      </c>
      <c r="B44" s="10" t="s">
        <v>183</v>
      </c>
      <c r="C44" s="10" t="s">
        <v>184</v>
      </c>
      <c r="D44" s="10" t="s">
        <v>185</v>
      </c>
      <c r="E44" s="10" t="s">
        <v>159</v>
      </c>
      <c r="F44" s="8"/>
    </row>
    <row r="45" spans="1:6" ht="140.25">
      <c r="A45" s="11" t="s">
        <v>186</v>
      </c>
      <c r="B45" s="10" t="s">
        <v>187</v>
      </c>
      <c r="C45" s="10" t="s">
        <v>188</v>
      </c>
      <c r="D45" s="10" t="s">
        <v>189</v>
      </c>
      <c r="E45" s="10" t="s">
        <v>159</v>
      </c>
      <c r="F45" s="8"/>
    </row>
    <row r="46" spans="1:6" ht="114.75">
      <c r="A46" s="11" t="s">
        <v>18</v>
      </c>
      <c r="B46" s="10" t="s">
        <v>190</v>
      </c>
      <c r="C46" s="10" t="s">
        <v>191</v>
      </c>
      <c r="D46" s="10" t="s">
        <v>192</v>
      </c>
      <c r="E46" s="10" t="s">
        <v>159</v>
      </c>
      <c r="F46" s="8"/>
    </row>
    <row r="47" spans="1:6" ht="178.5">
      <c r="A47" s="11" t="s">
        <v>193</v>
      </c>
      <c r="B47" s="10" t="s">
        <v>194</v>
      </c>
      <c r="C47" s="10" t="s">
        <v>195</v>
      </c>
      <c r="D47" s="10" t="s">
        <v>196</v>
      </c>
      <c r="E47" s="10" t="s">
        <v>159</v>
      </c>
      <c r="F47" s="8"/>
    </row>
    <row r="48" spans="1:6" ht="114.75">
      <c r="A48" s="11" t="s">
        <v>19</v>
      </c>
      <c r="B48" s="10" t="s">
        <v>197</v>
      </c>
      <c r="C48" s="10" t="s">
        <v>198</v>
      </c>
      <c r="D48" s="10" t="s">
        <v>199</v>
      </c>
      <c r="E48" s="10" t="s">
        <v>159</v>
      </c>
      <c r="F48" s="8"/>
    </row>
    <row r="49" spans="1:6" ht="89.25">
      <c r="A49" s="11" t="s">
        <v>20</v>
      </c>
      <c r="B49" s="10" t="s">
        <v>200</v>
      </c>
      <c r="C49" s="10" t="s">
        <v>201</v>
      </c>
      <c r="D49" s="10" t="s">
        <v>202</v>
      </c>
      <c r="E49" s="10" t="s">
        <v>159</v>
      </c>
      <c r="F49" s="8"/>
    </row>
    <row r="50" spans="1:6" ht="140.25">
      <c r="A50" s="11" t="s">
        <v>203</v>
      </c>
      <c r="B50" s="10" t="s">
        <v>204</v>
      </c>
      <c r="C50" s="10" t="s">
        <v>205</v>
      </c>
      <c r="D50" s="10" t="s">
        <v>206</v>
      </c>
      <c r="E50" s="10" t="s">
        <v>159</v>
      </c>
      <c r="F50" s="8"/>
    </row>
    <row r="51" spans="1:6" ht="127.5">
      <c r="A51" s="11" t="s">
        <v>21</v>
      </c>
      <c r="B51" s="10" t="s">
        <v>207</v>
      </c>
      <c r="C51" s="10" t="s">
        <v>208</v>
      </c>
      <c r="D51" s="10" t="s">
        <v>209</v>
      </c>
      <c r="E51" s="10" t="s">
        <v>159</v>
      </c>
      <c r="F51" s="8"/>
    </row>
    <row r="52" spans="1:6">
      <c r="A52" s="39" t="s">
        <v>210</v>
      </c>
      <c r="B52" s="39"/>
      <c r="C52" s="39"/>
      <c r="D52" s="39"/>
      <c r="E52" s="39"/>
      <c r="F52" s="8"/>
    </row>
    <row r="53" spans="1:6" ht="127.5">
      <c r="A53" s="11" t="s">
        <v>211</v>
      </c>
      <c r="B53" s="10" t="s">
        <v>212</v>
      </c>
      <c r="C53" s="10" t="s">
        <v>213</v>
      </c>
      <c r="D53" s="10" t="s">
        <v>214</v>
      </c>
      <c r="E53" s="10" t="s">
        <v>159</v>
      </c>
      <c r="F53" s="8"/>
    </row>
    <row r="54" spans="1:6" ht="242.25">
      <c r="A54" s="11" t="s">
        <v>215</v>
      </c>
      <c r="B54" s="10" t="s">
        <v>216</v>
      </c>
      <c r="C54" s="10" t="s">
        <v>217</v>
      </c>
      <c r="D54" s="10" t="s">
        <v>218</v>
      </c>
      <c r="E54" s="10" t="s">
        <v>159</v>
      </c>
      <c r="F54" s="8"/>
    </row>
    <row r="55" spans="1:6" ht="165.75">
      <c r="A55" s="11" t="s">
        <v>138</v>
      </c>
      <c r="B55" s="10" t="s">
        <v>139</v>
      </c>
      <c r="C55" s="10" t="s">
        <v>140</v>
      </c>
      <c r="D55" s="10" t="s">
        <v>141</v>
      </c>
      <c r="E55" s="10" t="s">
        <v>137</v>
      </c>
      <c r="F55" s="8"/>
    </row>
    <row r="56" spans="1:6" ht="153">
      <c r="A56" s="11" t="s">
        <v>219</v>
      </c>
      <c r="B56" s="10" t="s">
        <v>220</v>
      </c>
      <c r="C56" s="10" t="s">
        <v>221</v>
      </c>
      <c r="D56" s="10" t="s">
        <v>222</v>
      </c>
      <c r="E56" s="10" t="s">
        <v>223</v>
      </c>
      <c r="F56" s="8"/>
    </row>
    <row r="57" spans="1:6" ht="102">
      <c r="A57" s="11" t="s">
        <v>22</v>
      </c>
      <c r="B57" s="10" t="s">
        <v>224</v>
      </c>
      <c r="C57" s="10" t="s">
        <v>225</v>
      </c>
      <c r="D57" s="10" t="s">
        <v>226</v>
      </c>
      <c r="E57" s="10" t="s">
        <v>227</v>
      </c>
      <c r="F57" s="8"/>
    </row>
    <row r="58" spans="1:6" ht="76.5">
      <c r="A58" s="11" t="s">
        <v>228</v>
      </c>
      <c r="B58" s="10" t="s">
        <v>229</v>
      </c>
      <c r="C58" s="10" t="s">
        <v>230</v>
      </c>
      <c r="D58" s="10" t="s">
        <v>231</v>
      </c>
      <c r="E58" s="10" t="s">
        <v>227</v>
      </c>
      <c r="F58" s="8"/>
    </row>
    <row r="59" spans="1:6" ht="153">
      <c r="A59" s="11" t="s">
        <v>232</v>
      </c>
      <c r="B59" s="10" t="s">
        <v>233</v>
      </c>
      <c r="C59" s="10" t="s">
        <v>234</v>
      </c>
      <c r="D59" s="10" t="s">
        <v>235</v>
      </c>
      <c r="E59" s="10" t="s">
        <v>155</v>
      </c>
      <c r="F59" s="8"/>
    </row>
    <row r="60" spans="1:6" ht="127.5">
      <c r="A60" s="11" t="s">
        <v>160</v>
      </c>
      <c r="B60" s="10" t="s">
        <v>236</v>
      </c>
      <c r="C60" s="10" t="s">
        <v>237</v>
      </c>
      <c r="D60" s="10" t="s">
        <v>238</v>
      </c>
      <c r="E60" s="10" t="s">
        <v>239</v>
      </c>
      <c r="F60" s="8"/>
    </row>
    <row r="61" spans="1:6" ht="114.75">
      <c r="A61" s="11" t="s">
        <v>5</v>
      </c>
      <c r="B61" s="10" t="s">
        <v>240</v>
      </c>
      <c r="C61" s="10" t="s">
        <v>241</v>
      </c>
      <c r="D61" s="10" t="s">
        <v>242</v>
      </c>
      <c r="E61" s="10" t="s">
        <v>243</v>
      </c>
      <c r="F61" s="8"/>
    </row>
    <row r="62" spans="1:6" ht="114.75">
      <c r="A62" s="11" t="s">
        <v>244</v>
      </c>
      <c r="B62" s="10" t="s">
        <v>245</v>
      </c>
      <c r="C62" s="10" t="s">
        <v>246</v>
      </c>
      <c r="D62" s="10" t="s">
        <v>247</v>
      </c>
      <c r="E62" s="10" t="s">
        <v>248</v>
      </c>
      <c r="F62" s="8"/>
    </row>
    <row r="63" spans="1:6" ht="140.25">
      <c r="A63" s="11" t="s">
        <v>23</v>
      </c>
      <c r="B63" s="10" t="s">
        <v>249</v>
      </c>
      <c r="C63" s="10" t="s">
        <v>250</v>
      </c>
      <c r="D63" s="10" t="s">
        <v>251</v>
      </c>
      <c r="E63" s="10" t="s">
        <v>252</v>
      </c>
      <c r="F63" s="8"/>
    </row>
    <row r="64" spans="1:6" ht="127.5">
      <c r="A64" s="11" t="s">
        <v>7</v>
      </c>
      <c r="B64" s="10" t="s">
        <v>253</v>
      </c>
      <c r="C64" s="10" t="s">
        <v>254</v>
      </c>
      <c r="D64" s="10" t="s">
        <v>255</v>
      </c>
      <c r="E64" s="10" t="s">
        <v>256</v>
      </c>
      <c r="F64" s="8"/>
    </row>
    <row r="65" spans="1:6" ht="102">
      <c r="A65" s="11" t="s">
        <v>8</v>
      </c>
      <c r="B65" s="10" t="s">
        <v>257</v>
      </c>
      <c r="C65" s="10" t="s">
        <v>258</v>
      </c>
      <c r="D65" s="10" t="s">
        <v>259</v>
      </c>
      <c r="E65" s="10" t="s">
        <v>252</v>
      </c>
      <c r="F65" s="8"/>
    </row>
    <row r="66" spans="1:6" ht="102">
      <c r="A66" s="11" t="s">
        <v>17</v>
      </c>
      <c r="B66" s="10" t="s">
        <v>260</v>
      </c>
      <c r="C66" s="10" t="s">
        <v>261</v>
      </c>
      <c r="D66" s="10" t="s">
        <v>262</v>
      </c>
      <c r="E66" s="10" t="s">
        <v>252</v>
      </c>
      <c r="F66" s="8"/>
    </row>
    <row r="67" spans="1:6" ht="153">
      <c r="A67" s="11" t="s">
        <v>263</v>
      </c>
      <c r="B67" s="10" t="s">
        <v>264</v>
      </c>
      <c r="C67" s="10" t="s">
        <v>265</v>
      </c>
      <c r="D67" s="10" t="s">
        <v>266</v>
      </c>
      <c r="E67" s="10" t="s">
        <v>252</v>
      </c>
      <c r="F67" s="8"/>
    </row>
    <row r="68" spans="1:6" ht="140.25">
      <c r="A68" s="11" t="s">
        <v>186</v>
      </c>
      <c r="B68" s="10" t="s">
        <v>267</v>
      </c>
      <c r="C68" s="10" t="s">
        <v>268</v>
      </c>
      <c r="D68" s="10" t="s">
        <v>269</v>
      </c>
      <c r="E68" s="10" t="s">
        <v>270</v>
      </c>
      <c r="F68" s="8"/>
    </row>
    <row r="69" spans="1:6" ht="127.5">
      <c r="A69" s="11" t="s">
        <v>271</v>
      </c>
      <c r="B69" s="10" t="s">
        <v>272</v>
      </c>
      <c r="C69" s="10" t="s">
        <v>273</v>
      </c>
      <c r="D69" s="10" t="s">
        <v>274</v>
      </c>
      <c r="E69" s="10" t="s">
        <v>252</v>
      </c>
      <c r="F69" s="8"/>
    </row>
    <row r="70" spans="1:6" ht="140.25">
      <c r="A70" s="11" t="s">
        <v>275</v>
      </c>
      <c r="B70" s="10" t="s">
        <v>276</v>
      </c>
      <c r="C70" s="10" t="s">
        <v>277</v>
      </c>
      <c r="D70" s="10" t="s">
        <v>278</v>
      </c>
      <c r="E70" s="10" t="s">
        <v>252</v>
      </c>
      <c r="F70" s="8"/>
    </row>
    <row r="71" spans="1:6" ht="127.5">
      <c r="A71" s="11" t="s">
        <v>19</v>
      </c>
      <c r="B71" s="10" t="s">
        <v>279</v>
      </c>
      <c r="C71" s="10" t="s">
        <v>280</v>
      </c>
      <c r="D71" s="10" t="s">
        <v>281</v>
      </c>
      <c r="E71" s="10" t="s">
        <v>252</v>
      </c>
      <c r="F71" s="8"/>
    </row>
    <row r="72" spans="1:6" ht="140.25">
      <c r="A72" s="11" t="s">
        <v>24</v>
      </c>
      <c r="B72" s="10" t="s">
        <v>282</v>
      </c>
      <c r="C72" s="10" t="s">
        <v>283</v>
      </c>
      <c r="D72" s="10" t="s">
        <v>284</v>
      </c>
      <c r="E72" s="10" t="s">
        <v>252</v>
      </c>
      <c r="F72" s="8"/>
    </row>
    <row r="73" spans="1:6" ht="216.75">
      <c r="A73" s="11" t="s">
        <v>25</v>
      </c>
      <c r="B73" s="10" t="s">
        <v>285</v>
      </c>
      <c r="C73" s="10" t="s">
        <v>286</v>
      </c>
      <c r="D73" s="10" t="s">
        <v>287</v>
      </c>
      <c r="E73" s="10" t="s">
        <v>288</v>
      </c>
      <c r="F73" s="8"/>
    </row>
    <row r="74" spans="1:6" ht="89.25">
      <c r="A74" s="11" t="s">
        <v>20</v>
      </c>
      <c r="B74" s="10" t="s">
        <v>200</v>
      </c>
      <c r="C74" s="10" t="s">
        <v>201</v>
      </c>
      <c r="D74" s="10" t="s">
        <v>289</v>
      </c>
      <c r="E74" s="10" t="s">
        <v>252</v>
      </c>
      <c r="F74" s="8"/>
    </row>
    <row r="75" spans="1:6" ht="24.95" customHeight="1">
      <c r="A75" s="39" t="s">
        <v>290</v>
      </c>
      <c r="B75" s="39"/>
      <c r="C75" s="39"/>
      <c r="D75" s="39"/>
      <c r="E75" s="39"/>
      <c r="F75" s="8"/>
    </row>
    <row r="76" spans="1:6">
      <c r="A76" s="39" t="s">
        <v>291</v>
      </c>
      <c r="B76" s="39"/>
      <c r="C76" s="39"/>
      <c r="D76" s="39"/>
      <c r="E76" s="39"/>
      <c r="F76" s="8"/>
    </row>
    <row r="77" spans="1:6" ht="76.5">
      <c r="A77" s="17" t="s">
        <v>26</v>
      </c>
      <c r="B77" s="18" t="s">
        <v>292</v>
      </c>
      <c r="C77" s="18" t="s">
        <v>293</v>
      </c>
      <c r="D77" s="18" t="s">
        <v>294</v>
      </c>
      <c r="E77" s="18" t="s">
        <v>295</v>
      </c>
      <c r="F77" s="8"/>
    </row>
    <row r="78" spans="1:6" ht="114.75">
      <c r="A78" s="17" t="s">
        <v>27</v>
      </c>
      <c r="B78" s="18" t="s">
        <v>296</v>
      </c>
      <c r="C78" s="18" t="s">
        <v>297</v>
      </c>
      <c r="D78" s="18" t="s">
        <v>298</v>
      </c>
      <c r="E78" s="18" t="s">
        <v>299</v>
      </c>
      <c r="F78" s="8"/>
    </row>
    <row r="79" spans="1:6" ht="102">
      <c r="A79" s="17" t="s">
        <v>28</v>
      </c>
      <c r="B79" s="18" t="s">
        <v>134</v>
      </c>
      <c r="C79" s="18" t="s">
        <v>135</v>
      </c>
      <c r="D79" s="18" t="s">
        <v>136</v>
      </c>
      <c r="E79" s="18" t="s">
        <v>137</v>
      </c>
      <c r="F79" s="8"/>
    </row>
    <row r="80" spans="1:6" ht="127.5">
      <c r="A80" s="17" t="s">
        <v>300</v>
      </c>
      <c r="B80" s="18" t="s">
        <v>301</v>
      </c>
      <c r="C80" s="18" t="s">
        <v>302</v>
      </c>
      <c r="D80" s="18" t="s">
        <v>303</v>
      </c>
      <c r="E80" s="18" t="s">
        <v>304</v>
      </c>
      <c r="F80" s="8"/>
    </row>
    <row r="81" spans="1:6" ht="114.75">
      <c r="A81" s="17" t="s">
        <v>29</v>
      </c>
      <c r="B81" s="18" t="s">
        <v>305</v>
      </c>
      <c r="C81" s="18" t="s">
        <v>306</v>
      </c>
      <c r="D81" s="18" t="s">
        <v>307</v>
      </c>
      <c r="E81" s="18" t="s">
        <v>78</v>
      </c>
      <c r="F81" s="8"/>
    </row>
    <row r="82" spans="1:6" ht="165.75">
      <c r="A82" s="17" t="s">
        <v>308</v>
      </c>
      <c r="B82" s="18" t="s">
        <v>309</v>
      </c>
      <c r="C82" s="18" t="s">
        <v>310</v>
      </c>
      <c r="D82" s="18" t="s">
        <v>311</v>
      </c>
      <c r="E82" s="18" t="s">
        <v>78</v>
      </c>
      <c r="F82" s="8"/>
    </row>
    <row r="83" spans="1:6" ht="89.25">
      <c r="A83" s="17" t="s">
        <v>30</v>
      </c>
      <c r="B83" s="18" t="s">
        <v>312</v>
      </c>
      <c r="C83" s="18" t="s">
        <v>313</v>
      </c>
      <c r="D83" s="18" t="s">
        <v>314</v>
      </c>
      <c r="E83" s="18" t="s">
        <v>227</v>
      </c>
      <c r="F83" s="8"/>
    </row>
    <row r="84" spans="1:6" ht="114.75">
      <c r="A84" s="17" t="s">
        <v>233</v>
      </c>
      <c r="B84" s="18" t="s">
        <v>315</v>
      </c>
      <c r="C84" s="18" t="s">
        <v>316</v>
      </c>
      <c r="D84" s="18" t="s">
        <v>155</v>
      </c>
      <c r="E84" s="18" t="s">
        <v>317</v>
      </c>
      <c r="F84" s="8"/>
    </row>
    <row r="85" spans="1:6" ht="114.75">
      <c r="A85" s="17" t="s">
        <v>5</v>
      </c>
      <c r="B85" s="18" t="s">
        <v>240</v>
      </c>
      <c r="C85" s="18" t="s">
        <v>318</v>
      </c>
      <c r="D85" s="18" t="s">
        <v>319</v>
      </c>
      <c r="E85" s="18" t="s">
        <v>243</v>
      </c>
      <c r="F85" s="8"/>
    </row>
    <row r="86" spans="1:6" ht="89.25">
      <c r="A86" s="17" t="s">
        <v>320</v>
      </c>
      <c r="B86" s="18" t="s">
        <v>200</v>
      </c>
      <c r="C86" s="18" t="s">
        <v>201</v>
      </c>
      <c r="D86" s="18" t="s">
        <v>321</v>
      </c>
      <c r="E86" s="18" t="s">
        <v>322</v>
      </c>
      <c r="F86" s="8"/>
    </row>
    <row r="87" spans="1:6" ht="89.25">
      <c r="A87" s="17" t="s">
        <v>323</v>
      </c>
      <c r="B87" s="18" t="s">
        <v>324</v>
      </c>
      <c r="C87" s="18" t="s">
        <v>325</v>
      </c>
      <c r="D87" s="18" t="s">
        <v>326</v>
      </c>
      <c r="E87" s="18" t="s">
        <v>322</v>
      </c>
      <c r="F87" s="8"/>
    </row>
    <row r="88" spans="1:6" ht="114.75">
      <c r="A88" s="17" t="s">
        <v>8</v>
      </c>
      <c r="B88" s="18" t="s">
        <v>327</v>
      </c>
      <c r="C88" s="18" t="s">
        <v>328</v>
      </c>
      <c r="D88" s="18" t="s">
        <v>329</v>
      </c>
      <c r="E88" s="18" t="s">
        <v>330</v>
      </c>
      <c r="F88" s="8"/>
    </row>
    <row r="89" spans="1:6" ht="153">
      <c r="A89" s="17" t="s">
        <v>23</v>
      </c>
      <c r="B89" s="18" t="s">
        <v>249</v>
      </c>
      <c r="C89" s="18" t="s">
        <v>331</v>
      </c>
      <c r="D89" s="18" t="s">
        <v>332</v>
      </c>
      <c r="E89" s="18" t="s">
        <v>252</v>
      </c>
      <c r="F89" s="8"/>
    </row>
    <row r="90" spans="1:6" ht="102">
      <c r="A90" s="17" t="s">
        <v>19</v>
      </c>
      <c r="B90" s="18" t="s">
        <v>333</v>
      </c>
      <c r="C90" s="18" t="s">
        <v>334</v>
      </c>
      <c r="D90" s="18" t="s">
        <v>335</v>
      </c>
      <c r="E90" s="18" t="s">
        <v>322</v>
      </c>
      <c r="F90" s="8"/>
    </row>
    <row r="91" spans="1:6" ht="140.25">
      <c r="A91" s="17" t="s">
        <v>24</v>
      </c>
      <c r="B91" s="18" t="s">
        <v>336</v>
      </c>
      <c r="C91" s="18" t="s">
        <v>337</v>
      </c>
      <c r="D91" s="18" t="s">
        <v>284</v>
      </c>
      <c r="E91" s="18" t="s">
        <v>322</v>
      </c>
      <c r="F91" s="8"/>
    </row>
    <row r="92" spans="1:6" ht="127.5">
      <c r="A92" s="17" t="s">
        <v>338</v>
      </c>
      <c r="B92" s="18" t="s">
        <v>339</v>
      </c>
      <c r="C92" s="18" t="s">
        <v>340</v>
      </c>
      <c r="D92" s="18" t="s">
        <v>341</v>
      </c>
      <c r="E92" s="18" t="s">
        <v>239</v>
      </c>
      <c r="F92" s="8"/>
    </row>
    <row r="93" spans="1:6" ht="140.25">
      <c r="A93" s="17" t="s">
        <v>275</v>
      </c>
      <c r="B93" s="18" t="s">
        <v>276</v>
      </c>
      <c r="C93" s="18" t="s">
        <v>277</v>
      </c>
      <c r="D93" s="18" t="s">
        <v>278</v>
      </c>
      <c r="E93" s="18" t="s">
        <v>342</v>
      </c>
      <c r="F93" s="8"/>
    </row>
    <row r="94" spans="1:6" ht="102">
      <c r="A94" s="17" t="s">
        <v>343</v>
      </c>
      <c r="B94" s="18" t="s">
        <v>344</v>
      </c>
      <c r="C94" s="18" t="s">
        <v>345</v>
      </c>
      <c r="D94" s="18" t="s">
        <v>346</v>
      </c>
      <c r="E94" s="18" t="s">
        <v>347</v>
      </c>
      <c r="F94" s="8"/>
    </row>
    <row r="95" spans="1:6" ht="114.75">
      <c r="A95" s="17" t="s">
        <v>244</v>
      </c>
      <c r="B95" s="18" t="s">
        <v>348</v>
      </c>
      <c r="C95" s="18" t="s">
        <v>349</v>
      </c>
      <c r="D95" s="18" t="s">
        <v>350</v>
      </c>
      <c r="E95" s="18" t="s">
        <v>248</v>
      </c>
      <c r="F95" s="8"/>
    </row>
    <row r="96" spans="1:6" ht="102">
      <c r="A96" s="17" t="s">
        <v>351</v>
      </c>
      <c r="B96" s="18" t="s">
        <v>352</v>
      </c>
      <c r="C96" s="18" t="s">
        <v>353</v>
      </c>
      <c r="D96" s="18" t="s">
        <v>354</v>
      </c>
      <c r="E96" s="18" t="s">
        <v>304</v>
      </c>
      <c r="F96" s="8"/>
    </row>
    <row r="97" spans="1:6">
      <c r="A97" s="39" t="s">
        <v>355</v>
      </c>
      <c r="B97" s="39"/>
      <c r="C97" s="39"/>
      <c r="D97" s="39"/>
      <c r="E97" s="39"/>
      <c r="F97" s="8"/>
    </row>
    <row r="98" spans="1:6" ht="89.25">
      <c r="A98" s="17" t="s">
        <v>356</v>
      </c>
      <c r="B98" s="18" t="s">
        <v>357</v>
      </c>
      <c r="C98" s="18" t="s">
        <v>358</v>
      </c>
      <c r="D98" s="18" t="s">
        <v>359</v>
      </c>
      <c r="E98" s="18" t="s">
        <v>360</v>
      </c>
      <c r="F98" s="8"/>
    </row>
    <row r="99" spans="1:6" ht="102">
      <c r="A99" s="9" t="s">
        <v>133</v>
      </c>
      <c r="B99" s="10" t="s">
        <v>134</v>
      </c>
      <c r="C99" s="10" t="s">
        <v>135</v>
      </c>
      <c r="D99" s="10" t="s">
        <v>136</v>
      </c>
      <c r="E99" s="10" t="s">
        <v>137</v>
      </c>
      <c r="F99" s="8"/>
    </row>
    <row r="100" spans="1:6" ht="89.25">
      <c r="A100" s="17" t="s">
        <v>361</v>
      </c>
      <c r="B100" s="18" t="s">
        <v>362</v>
      </c>
      <c r="C100" s="18" t="s">
        <v>363</v>
      </c>
      <c r="D100" s="18" t="s">
        <v>364</v>
      </c>
      <c r="E100" s="18" t="s">
        <v>365</v>
      </c>
      <c r="F100" s="8"/>
    </row>
    <row r="101" spans="1:6" ht="165.75">
      <c r="A101" s="17" t="s">
        <v>366</v>
      </c>
      <c r="B101" s="18" t="s">
        <v>367</v>
      </c>
      <c r="C101" s="18" t="s">
        <v>368</v>
      </c>
      <c r="D101" s="18" t="s">
        <v>369</v>
      </c>
      <c r="E101" s="18" t="s">
        <v>87</v>
      </c>
      <c r="F101" s="8"/>
    </row>
    <row r="102" spans="1:6" ht="114.75">
      <c r="A102" s="17" t="s">
        <v>370</v>
      </c>
      <c r="B102" s="18" t="s">
        <v>371</v>
      </c>
      <c r="C102" s="18" t="s">
        <v>372</v>
      </c>
      <c r="D102" s="18" t="s">
        <v>373</v>
      </c>
      <c r="E102" s="18" t="s">
        <v>374</v>
      </c>
      <c r="F102" s="8"/>
    </row>
    <row r="103" spans="1:6" ht="76.5">
      <c r="A103" s="17" t="s">
        <v>30</v>
      </c>
      <c r="B103" s="18" t="s">
        <v>375</v>
      </c>
      <c r="C103" s="18" t="s">
        <v>376</v>
      </c>
      <c r="D103" s="18" t="s">
        <v>377</v>
      </c>
      <c r="E103" s="18" t="s">
        <v>87</v>
      </c>
      <c r="F103" s="8"/>
    </row>
    <row r="104" spans="1:6" ht="89.25">
      <c r="A104" s="17" t="s">
        <v>378</v>
      </c>
      <c r="B104" s="18" t="s">
        <v>379</v>
      </c>
      <c r="C104" s="18" t="s">
        <v>380</v>
      </c>
      <c r="D104" s="18" t="s">
        <v>381</v>
      </c>
      <c r="E104" s="18" t="s">
        <v>382</v>
      </c>
      <c r="F104" s="8"/>
    </row>
    <row r="105" spans="1:6" ht="89.25">
      <c r="A105" s="17" t="s">
        <v>5</v>
      </c>
      <c r="B105" s="18" t="s">
        <v>383</v>
      </c>
      <c r="C105" s="18" t="s">
        <v>384</v>
      </c>
      <c r="D105" s="18" t="s">
        <v>385</v>
      </c>
      <c r="E105" s="18" t="s">
        <v>386</v>
      </c>
      <c r="F105" s="8"/>
    </row>
    <row r="106" spans="1:6" ht="76.5">
      <c r="A106" s="17" t="s">
        <v>387</v>
      </c>
      <c r="B106" s="18" t="s">
        <v>388</v>
      </c>
      <c r="C106" s="18" t="s">
        <v>389</v>
      </c>
      <c r="D106" s="18" t="s">
        <v>390</v>
      </c>
      <c r="E106" s="18" t="s">
        <v>391</v>
      </c>
      <c r="F106" s="8"/>
    </row>
    <row r="107" spans="1:6" ht="89.25">
      <c r="A107" s="17" t="s">
        <v>392</v>
      </c>
      <c r="B107" s="18" t="s">
        <v>393</v>
      </c>
      <c r="C107" s="18" t="s">
        <v>394</v>
      </c>
      <c r="D107" s="18" t="s">
        <v>395</v>
      </c>
      <c r="E107" s="18" t="s">
        <v>396</v>
      </c>
      <c r="F107" s="8"/>
    </row>
    <row r="108" spans="1:6" ht="89.25">
      <c r="A108" s="17" t="s">
        <v>397</v>
      </c>
      <c r="B108" s="18" t="s">
        <v>398</v>
      </c>
      <c r="C108" s="18" t="s">
        <v>399</v>
      </c>
      <c r="D108" s="18" t="s">
        <v>400</v>
      </c>
      <c r="E108" s="18" t="s">
        <v>401</v>
      </c>
      <c r="F108" s="8"/>
    </row>
    <row r="109" spans="1:6" ht="89.25">
      <c r="A109" s="17" t="s">
        <v>402</v>
      </c>
      <c r="B109" s="18" t="s">
        <v>403</v>
      </c>
      <c r="C109" s="18" t="s">
        <v>404</v>
      </c>
      <c r="D109" s="18" t="s">
        <v>405</v>
      </c>
      <c r="E109" s="18" t="s">
        <v>406</v>
      </c>
      <c r="F109" s="8"/>
    </row>
    <row r="110" spans="1:6" ht="63.75">
      <c r="A110" s="17" t="s">
        <v>407</v>
      </c>
      <c r="B110" s="18" t="s">
        <v>408</v>
      </c>
      <c r="C110" s="18" t="s">
        <v>409</v>
      </c>
      <c r="D110" s="18" t="s">
        <v>410</v>
      </c>
      <c r="E110" s="18" t="s">
        <v>411</v>
      </c>
      <c r="F110" s="8"/>
    </row>
    <row r="111" spans="1:6" ht="140.25">
      <c r="A111" s="11" t="s">
        <v>203</v>
      </c>
      <c r="B111" s="10" t="s">
        <v>204</v>
      </c>
      <c r="C111" s="10" t="s">
        <v>205</v>
      </c>
      <c r="D111" s="10" t="s">
        <v>206</v>
      </c>
      <c r="E111" s="10" t="s">
        <v>159</v>
      </c>
      <c r="F111" s="8"/>
    </row>
    <row r="112" spans="1:6" ht="89.25">
      <c r="A112" s="17" t="s">
        <v>412</v>
      </c>
      <c r="B112" s="18" t="s">
        <v>413</v>
      </c>
      <c r="C112" s="18" t="s">
        <v>414</v>
      </c>
      <c r="D112" s="18" t="s">
        <v>415</v>
      </c>
      <c r="E112" s="18" t="s">
        <v>416</v>
      </c>
      <c r="F112" s="8"/>
    </row>
    <row r="113" spans="1:6" ht="89.25">
      <c r="A113" s="17" t="s">
        <v>417</v>
      </c>
      <c r="B113" s="18" t="s">
        <v>418</v>
      </c>
      <c r="C113" s="18" t="s">
        <v>419</v>
      </c>
      <c r="D113" s="18" t="s">
        <v>420</v>
      </c>
      <c r="E113" s="18" t="s">
        <v>87</v>
      </c>
      <c r="F113" s="8"/>
    </row>
    <row r="114" spans="1:6" ht="76.5">
      <c r="A114" s="17" t="s">
        <v>421</v>
      </c>
      <c r="B114" s="18" t="s">
        <v>422</v>
      </c>
      <c r="C114" s="18" t="s">
        <v>423</v>
      </c>
      <c r="D114" s="18" t="s">
        <v>424</v>
      </c>
      <c r="E114" s="18" t="s">
        <v>425</v>
      </c>
      <c r="F114" s="8"/>
    </row>
    <row r="115" spans="1:6" ht="76.5">
      <c r="A115" s="17" t="s">
        <v>426</v>
      </c>
      <c r="B115" s="18" t="s">
        <v>427</v>
      </c>
      <c r="C115" s="18" t="s">
        <v>428</v>
      </c>
      <c r="D115" s="18" t="s">
        <v>429</v>
      </c>
      <c r="E115" s="18" t="s">
        <v>430</v>
      </c>
      <c r="F115" s="8"/>
    </row>
    <row r="116" spans="1:6" ht="89.25">
      <c r="A116" s="11" t="s">
        <v>431</v>
      </c>
      <c r="B116" s="10" t="s">
        <v>147</v>
      </c>
      <c r="C116" s="10" t="s">
        <v>148</v>
      </c>
      <c r="D116" s="10" t="s">
        <v>432</v>
      </c>
      <c r="E116" s="10" t="s">
        <v>150</v>
      </c>
      <c r="F116" s="8"/>
    </row>
    <row r="117" spans="1:6">
      <c r="A117" s="39" t="s">
        <v>433</v>
      </c>
      <c r="B117" s="39"/>
      <c r="C117" s="39"/>
      <c r="D117" s="39"/>
      <c r="E117" s="39"/>
      <c r="F117" s="8"/>
    </row>
    <row r="118" spans="1:6" ht="102">
      <c r="A118" s="11" t="s">
        <v>434</v>
      </c>
      <c r="B118" s="10" t="s">
        <v>435</v>
      </c>
      <c r="C118" s="10" t="s">
        <v>436</v>
      </c>
      <c r="D118" s="10" t="s">
        <v>437</v>
      </c>
      <c r="E118" s="10" t="s">
        <v>295</v>
      </c>
      <c r="F118" s="8"/>
    </row>
    <row r="119" spans="1:6" ht="178.5">
      <c r="A119" s="11" t="s">
        <v>27</v>
      </c>
      <c r="B119" s="10" t="s">
        <v>438</v>
      </c>
      <c r="C119" s="10" t="s">
        <v>439</v>
      </c>
      <c r="D119" s="10" t="s">
        <v>440</v>
      </c>
      <c r="E119" s="10" t="s">
        <v>304</v>
      </c>
      <c r="F119" s="8"/>
    </row>
    <row r="120" spans="1:6" ht="102">
      <c r="A120" s="9" t="s">
        <v>133</v>
      </c>
      <c r="B120" s="10" t="s">
        <v>134</v>
      </c>
      <c r="C120" s="10" t="s">
        <v>135</v>
      </c>
      <c r="D120" s="10" t="s">
        <v>136</v>
      </c>
      <c r="E120" s="10" t="s">
        <v>137</v>
      </c>
      <c r="F120" s="8"/>
    </row>
    <row r="121" spans="1:6" ht="127.5">
      <c r="A121" s="11" t="s">
        <v>441</v>
      </c>
      <c r="B121" s="10" t="s">
        <v>442</v>
      </c>
      <c r="C121" s="10" t="s">
        <v>443</v>
      </c>
      <c r="D121" s="10" t="s">
        <v>444</v>
      </c>
      <c r="E121" s="10" t="s">
        <v>304</v>
      </c>
      <c r="F121" s="8"/>
    </row>
    <row r="122" spans="1:6" ht="102">
      <c r="A122" s="11" t="s">
        <v>445</v>
      </c>
      <c r="B122" s="10" t="s">
        <v>446</v>
      </c>
      <c r="C122" s="10" t="s">
        <v>447</v>
      </c>
      <c r="D122" s="10" t="s">
        <v>448</v>
      </c>
      <c r="E122" s="10" t="s">
        <v>78</v>
      </c>
      <c r="F122" s="8"/>
    </row>
    <row r="123" spans="1:6" ht="114.75">
      <c r="A123" s="11" t="s">
        <v>449</v>
      </c>
      <c r="B123" s="10" t="s">
        <v>450</v>
      </c>
      <c r="C123" s="10" t="s">
        <v>451</v>
      </c>
      <c r="D123" s="10" t="s">
        <v>452</v>
      </c>
      <c r="E123" s="10" t="s">
        <v>137</v>
      </c>
      <c r="F123" s="8"/>
    </row>
    <row r="124" spans="1:6" ht="140.25">
      <c r="A124" s="11" t="s">
        <v>23</v>
      </c>
      <c r="B124" s="10" t="s">
        <v>453</v>
      </c>
      <c r="C124" s="10" t="s">
        <v>454</v>
      </c>
      <c r="D124" s="10" t="s">
        <v>332</v>
      </c>
      <c r="E124" s="10" t="s">
        <v>252</v>
      </c>
      <c r="F124" s="8"/>
    </row>
    <row r="125" spans="1:6" ht="102">
      <c r="A125" s="11" t="s">
        <v>455</v>
      </c>
      <c r="B125" s="10" t="s">
        <v>456</v>
      </c>
      <c r="C125" s="10" t="s">
        <v>457</v>
      </c>
      <c r="D125" s="10" t="s">
        <v>458</v>
      </c>
      <c r="E125" s="10" t="s">
        <v>459</v>
      </c>
      <c r="F125" s="8"/>
    </row>
    <row r="126" spans="1:6" ht="102">
      <c r="A126" s="11" t="s">
        <v>460</v>
      </c>
      <c r="B126" s="10" t="s">
        <v>461</v>
      </c>
      <c r="C126" s="10" t="s">
        <v>462</v>
      </c>
      <c r="D126" s="10" t="s">
        <v>463</v>
      </c>
      <c r="E126" s="10" t="s">
        <v>137</v>
      </c>
      <c r="F126" s="8"/>
    </row>
    <row r="127" spans="1:6" ht="114.75">
      <c r="A127" s="11" t="s">
        <v>9</v>
      </c>
      <c r="B127" s="10" t="s">
        <v>464</v>
      </c>
      <c r="C127" s="10" t="s">
        <v>465</v>
      </c>
      <c r="D127" s="10" t="s">
        <v>466</v>
      </c>
      <c r="E127" s="10" t="s">
        <v>116</v>
      </c>
      <c r="F127" s="8"/>
    </row>
    <row r="128" spans="1:6" ht="140.25">
      <c r="A128" s="11" t="s">
        <v>467</v>
      </c>
      <c r="B128" s="10" t="s">
        <v>79</v>
      </c>
      <c r="C128" s="10" t="s">
        <v>80</v>
      </c>
      <c r="D128" s="10" t="s">
        <v>468</v>
      </c>
      <c r="E128" s="10" t="s">
        <v>256</v>
      </c>
      <c r="F128" s="8"/>
    </row>
    <row r="129" spans="1:6">
      <c r="A129" s="39" t="s">
        <v>469</v>
      </c>
      <c r="B129" s="39"/>
      <c r="C129" s="39"/>
      <c r="D129" s="39"/>
      <c r="E129" s="39"/>
      <c r="F129" s="8"/>
    </row>
    <row r="130" spans="1:6" ht="127.5">
      <c r="A130" s="11" t="s">
        <v>470</v>
      </c>
      <c r="B130" s="10" t="s">
        <v>471</v>
      </c>
      <c r="C130" s="10" t="s">
        <v>472</v>
      </c>
      <c r="D130" s="10" t="s">
        <v>473</v>
      </c>
      <c r="E130" s="10" t="s">
        <v>459</v>
      </c>
      <c r="F130" s="8"/>
    </row>
    <row r="131" spans="1:6" ht="153">
      <c r="A131" s="11" t="s">
        <v>474</v>
      </c>
      <c r="B131" s="10" t="s">
        <v>475</v>
      </c>
      <c r="C131" s="10" t="s">
        <v>476</v>
      </c>
      <c r="D131" s="10" t="s">
        <v>477</v>
      </c>
      <c r="E131" s="10" t="s">
        <v>459</v>
      </c>
      <c r="F131" s="8"/>
    </row>
    <row r="132" spans="1:6" ht="178.5">
      <c r="A132" s="11" t="s">
        <v>478</v>
      </c>
      <c r="B132" s="10" t="s">
        <v>479</v>
      </c>
      <c r="C132" s="10" t="s">
        <v>480</v>
      </c>
      <c r="D132" s="10" t="s">
        <v>481</v>
      </c>
      <c r="E132" s="10" t="s">
        <v>482</v>
      </c>
      <c r="F132" s="8"/>
    </row>
    <row r="133" spans="1:6">
      <c r="A133" s="39" t="s">
        <v>483</v>
      </c>
      <c r="B133" s="39"/>
      <c r="C133" s="39"/>
      <c r="D133" s="39"/>
      <c r="E133" s="39"/>
      <c r="F133" s="8"/>
    </row>
    <row r="134" spans="1:6" ht="204">
      <c r="A134" s="11" t="s">
        <v>31</v>
      </c>
      <c r="B134" s="10" t="s">
        <v>484</v>
      </c>
      <c r="C134" s="10" t="s">
        <v>485</v>
      </c>
      <c r="D134" s="10" t="s">
        <v>486</v>
      </c>
      <c r="E134" s="10" t="s">
        <v>459</v>
      </c>
      <c r="F134" s="8"/>
    </row>
    <row r="135" spans="1:6" ht="191.25">
      <c r="A135" s="11" t="s">
        <v>487</v>
      </c>
      <c r="B135" s="10" t="s">
        <v>488</v>
      </c>
      <c r="C135" s="10" t="s">
        <v>489</v>
      </c>
      <c r="D135" s="10" t="s">
        <v>490</v>
      </c>
      <c r="E135" s="10" t="s">
        <v>459</v>
      </c>
      <c r="F135" s="8"/>
    </row>
    <row r="136" spans="1:6" ht="178.5">
      <c r="A136" s="11" t="s">
        <v>491</v>
      </c>
      <c r="B136" s="10" t="s">
        <v>492</v>
      </c>
      <c r="C136" s="10" t="s">
        <v>493</v>
      </c>
      <c r="D136" s="10" t="s">
        <v>494</v>
      </c>
      <c r="E136" s="10" t="s">
        <v>459</v>
      </c>
      <c r="F136" s="8"/>
    </row>
    <row r="137" spans="1:6" ht="153">
      <c r="A137" s="11" t="s">
        <v>495</v>
      </c>
      <c r="B137" s="10" t="s">
        <v>496</v>
      </c>
      <c r="C137" s="10" t="s">
        <v>497</v>
      </c>
      <c r="D137" s="10" t="s">
        <v>498</v>
      </c>
      <c r="E137" s="10" t="s">
        <v>499</v>
      </c>
      <c r="F137" s="8"/>
    </row>
    <row r="138" spans="1:6">
      <c r="A138" s="39" t="s">
        <v>500</v>
      </c>
      <c r="B138" s="39"/>
      <c r="C138" s="39"/>
      <c r="D138" s="39"/>
      <c r="E138" s="39"/>
      <c r="F138" s="8"/>
    </row>
    <row r="139" spans="1:6" ht="114.75">
      <c r="A139" s="11" t="s">
        <v>501</v>
      </c>
      <c r="B139" s="10" t="s">
        <v>502</v>
      </c>
      <c r="C139" s="10" t="s">
        <v>503</v>
      </c>
      <c r="D139" s="10" t="s">
        <v>504</v>
      </c>
      <c r="E139" s="10" t="s">
        <v>505</v>
      </c>
      <c r="F139" s="8"/>
    </row>
    <row r="140" spans="1:6" ht="102">
      <c r="A140" s="11" t="s">
        <v>506</v>
      </c>
      <c r="B140" s="10" t="s">
        <v>507</v>
      </c>
      <c r="C140" s="10" t="s">
        <v>508</v>
      </c>
      <c r="D140" s="10" t="s">
        <v>509</v>
      </c>
      <c r="E140" s="10" t="s">
        <v>510</v>
      </c>
      <c r="F140" s="8"/>
    </row>
    <row r="141" spans="1:6" ht="89.25">
      <c r="A141" s="11" t="s">
        <v>511</v>
      </c>
      <c r="B141" s="10" t="s">
        <v>512</v>
      </c>
      <c r="C141" s="10" t="s">
        <v>513</v>
      </c>
      <c r="D141" s="10" t="s">
        <v>514</v>
      </c>
      <c r="E141" s="10" t="s">
        <v>510</v>
      </c>
      <c r="F141" s="8"/>
    </row>
    <row r="142" spans="1:6" ht="114.75">
      <c r="A142" s="11" t="s">
        <v>32</v>
      </c>
      <c r="B142" s="10" t="s">
        <v>515</v>
      </c>
      <c r="C142" s="10" t="s">
        <v>516</v>
      </c>
      <c r="D142" s="10" t="s">
        <v>517</v>
      </c>
      <c r="E142" s="10" t="s">
        <v>322</v>
      </c>
      <c r="F142" s="8"/>
    </row>
    <row r="143" spans="1:6" ht="102">
      <c r="A143" s="11" t="s">
        <v>33</v>
      </c>
      <c r="B143" s="10" t="s">
        <v>518</v>
      </c>
      <c r="C143" s="10" t="s">
        <v>519</v>
      </c>
      <c r="D143" s="10" t="s">
        <v>520</v>
      </c>
      <c r="E143" s="10" t="s">
        <v>521</v>
      </c>
      <c r="F143" s="8"/>
    </row>
    <row r="144" spans="1:6" ht="140.25">
      <c r="A144" s="11" t="s">
        <v>522</v>
      </c>
      <c r="B144" s="10" t="s">
        <v>523</v>
      </c>
      <c r="C144" s="10" t="s">
        <v>524</v>
      </c>
      <c r="D144" s="10" t="s">
        <v>525</v>
      </c>
      <c r="E144" s="10" t="s">
        <v>526</v>
      </c>
      <c r="F144" s="8"/>
    </row>
    <row r="145" spans="1:6" ht="114.75">
      <c r="A145" s="11" t="s">
        <v>34</v>
      </c>
      <c r="B145" s="10" t="s">
        <v>527</v>
      </c>
      <c r="C145" s="10" t="s">
        <v>528</v>
      </c>
      <c r="D145" s="10" t="s">
        <v>529</v>
      </c>
      <c r="E145" s="10" t="s">
        <v>87</v>
      </c>
      <c r="F145" s="8"/>
    </row>
    <row r="146" spans="1:6" ht="89.25">
      <c r="A146" s="11" t="s">
        <v>35</v>
      </c>
      <c r="B146" s="10" t="s">
        <v>530</v>
      </c>
      <c r="C146" s="10" t="s">
        <v>531</v>
      </c>
      <c r="D146" s="10" t="s">
        <v>532</v>
      </c>
      <c r="E146" s="10" t="s">
        <v>533</v>
      </c>
      <c r="F146" s="8"/>
    </row>
    <row r="147" spans="1:6" ht="102">
      <c r="A147" s="11" t="s">
        <v>36</v>
      </c>
      <c r="B147" s="10" t="s">
        <v>534</v>
      </c>
      <c r="C147" s="10" t="s">
        <v>535</v>
      </c>
      <c r="D147" s="10" t="s">
        <v>536</v>
      </c>
      <c r="E147" s="10" t="s">
        <v>533</v>
      </c>
      <c r="F147" s="8"/>
    </row>
    <row r="148" spans="1:6" ht="102">
      <c r="A148" s="11" t="s">
        <v>537</v>
      </c>
      <c r="B148" s="10" t="s">
        <v>538</v>
      </c>
      <c r="C148" s="10" t="s">
        <v>539</v>
      </c>
      <c r="D148" s="10" t="s">
        <v>540</v>
      </c>
      <c r="E148" s="10" t="s">
        <v>533</v>
      </c>
      <c r="F148" s="8"/>
    </row>
    <row r="149" spans="1:6" ht="127.5">
      <c r="A149" s="11" t="s">
        <v>541</v>
      </c>
      <c r="B149" s="10" t="s">
        <v>542</v>
      </c>
      <c r="C149" s="10" t="s">
        <v>543</v>
      </c>
      <c r="D149" s="10" t="s">
        <v>544</v>
      </c>
      <c r="E149" s="10" t="s">
        <v>505</v>
      </c>
      <c r="F149" s="8"/>
    </row>
    <row r="150" spans="1:6" ht="114.75">
      <c r="A150" s="11" t="s">
        <v>37</v>
      </c>
      <c r="B150" s="10" t="s">
        <v>545</v>
      </c>
      <c r="C150" s="10" t="s">
        <v>546</v>
      </c>
      <c r="D150" s="10" t="s">
        <v>547</v>
      </c>
      <c r="E150" s="10" t="s">
        <v>304</v>
      </c>
      <c r="F150" s="8"/>
    </row>
    <row r="151" spans="1:6" ht="114.75">
      <c r="A151" s="17" t="s">
        <v>38</v>
      </c>
      <c r="B151" s="18" t="s">
        <v>548</v>
      </c>
      <c r="C151" s="18" t="s">
        <v>549</v>
      </c>
      <c r="D151" s="18" t="s">
        <v>550</v>
      </c>
      <c r="E151" s="18" t="s">
        <v>551</v>
      </c>
      <c r="F151" s="8"/>
    </row>
    <row r="152" spans="1:6" ht="114.75">
      <c r="A152" s="17" t="s">
        <v>552</v>
      </c>
      <c r="B152" s="18" t="s">
        <v>553</v>
      </c>
      <c r="C152" s="18" t="s">
        <v>554</v>
      </c>
      <c r="D152" s="18" t="s">
        <v>555</v>
      </c>
      <c r="E152" s="18" t="s">
        <v>556</v>
      </c>
      <c r="F152" s="8"/>
    </row>
  </sheetData>
  <mergeCells count="21">
    <mergeCell ref="A129:E129"/>
    <mergeCell ref="A133:E133"/>
    <mergeCell ref="A138:E138"/>
    <mergeCell ref="A27:E28"/>
    <mergeCell ref="A52:E52"/>
    <mergeCell ref="A75:E75"/>
    <mergeCell ref="A76:E76"/>
    <mergeCell ref="A97:E97"/>
    <mergeCell ref="A117:E117"/>
    <mergeCell ref="F10:F14"/>
    <mergeCell ref="A21:A25"/>
    <mergeCell ref="B21:B25"/>
    <mergeCell ref="C21:C25"/>
    <mergeCell ref="E21:E25"/>
    <mergeCell ref="F21:F25"/>
    <mergeCell ref="A1:E1"/>
    <mergeCell ref="A3:E3"/>
    <mergeCell ref="A10:A14"/>
    <mergeCell ref="B10:B14"/>
    <mergeCell ref="C10:C14"/>
    <mergeCell ref="D10: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APORTES DINERO O ESPECIE</vt:lpstr>
      <vt:lpstr>NOTAS ACLARATORIAS  EJECUCION</vt:lpstr>
      <vt:lpstr>MATRIZ DE SEGUIMIENTO TECNICO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Info Semilla País</cp:lastModifiedBy>
  <dcterms:created xsi:type="dcterms:W3CDTF">2026-03-16T14:50:15Z</dcterms:created>
  <dcterms:modified xsi:type="dcterms:W3CDTF">2026-06-12T22:20:58Z</dcterms:modified>
</cp:coreProperties>
</file>