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T-CUN\PROCESOS 2018\INVITACIÓN PÚBLICA\IP-DT-CUN-014-2018\DOCUMENTOS DEL PROCESO\"/>
    </mc:Choice>
  </mc:AlternateContent>
  <bookViews>
    <workbookView xWindow="0" yWindow="0" windowWidth="20490" windowHeight="7155"/>
  </bookViews>
  <sheets>
    <sheet name="FORMATO PROPUESTA ECONOMIC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F12" i="1" s="1"/>
  <c r="F25" i="1" s="1"/>
  <c r="F14" i="1"/>
  <c r="F15" i="1"/>
  <c r="F17" i="1"/>
  <c r="F18" i="1"/>
  <c r="F20" i="1"/>
  <c r="F21" i="1"/>
  <c r="F23" i="1"/>
  <c r="F24" i="1"/>
  <c r="F26" i="1"/>
  <c r="F28" i="1"/>
  <c r="F29" i="1"/>
  <c r="E35" i="1"/>
</calcChain>
</file>

<file path=xl/sharedStrings.xml><?xml version="1.0" encoding="utf-8"?>
<sst xmlns="http://schemas.openxmlformats.org/spreadsheetml/2006/main" count="54" uniqueCount="47">
  <si>
    <t>A.I.U=</t>
  </si>
  <si>
    <t>TOTAL A.I.U</t>
  </si>
  <si>
    <t>U=</t>
  </si>
  <si>
    <r>
      <t>UTILIDAD</t>
    </r>
    <r>
      <rPr>
        <b/>
        <sz val="10"/>
        <color indexed="10"/>
        <rFont val="Arial"/>
        <family val="2"/>
      </rPr>
      <t xml:space="preserve"> ( NO MODIFICAR)</t>
    </r>
  </si>
  <si>
    <t>I=</t>
  </si>
  <si>
    <t xml:space="preserve">IMPREVISTO </t>
  </si>
  <si>
    <t>A=</t>
  </si>
  <si>
    <t xml:space="preserve">ADMINISTRACIÓN </t>
  </si>
  <si>
    <t>PORCENTAJE</t>
  </si>
  <si>
    <t xml:space="preserve">DESCRIPCIÓN </t>
  </si>
  <si>
    <t xml:space="preserve"> </t>
  </si>
  <si>
    <t xml:space="preserve">VALOR TOTAL </t>
  </si>
  <si>
    <t>VALOR IVA (OBRA) (19% SOBRE UTILIDAD OBRA)</t>
  </si>
  <si>
    <t>VALOR TOTAL BÁSICO DE OBRA</t>
  </si>
  <si>
    <t>GL</t>
  </si>
  <si>
    <r>
      <t xml:space="preserve">PROVISIÓN PARA AJUSTES, OBRAS COMPLEMENTARIAS Y/O ADICIONALES E IMPREVISTOS.
 </t>
    </r>
    <r>
      <rPr>
        <b/>
        <sz val="12"/>
        <color indexed="10"/>
        <rFont val="Arial Narrow"/>
        <family val="2"/>
      </rPr>
      <t>NO MODIFICAR</t>
    </r>
  </si>
  <si>
    <t>SUBTOTAL OBRAS</t>
  </si>
  <si>
    <t>SUBTOTAL ITEM</t>
  </si>
  <si>
    <t>GLB</t>
  </si>
  <si>
    <t>Desmonte de Tanques ubicados en la Cubierta</t>
  </si>
  <si>
    <t>5.1</t>
  </si>
  <si>
    <t xml:space="preserve">DESMONTE DE TANQUES </t>
  </si>
  <si>
    <t xml:space="preserve">Mantenimiento Puerta en Vidrio entrada principal </t>
  </si>
  <si>
    <t xml:space="preserve">4.1 </t>
  </si>
  <si>
    <t xml:space="preserve">MANTENIMIENTO PUERTA VIDRIO ENTRADA PRINCIPAL </t>
  </si>
  <si>
    <t>m</t>
  </si>
  <si>
    <t xml:space="preserve">Incluye limpieza de superficie e impermeabilización de ventanas </t>
  </si>
  <si>
    <t xml:space="preserve">3.1 </t>
  </si>
  <si>
    <t>IMPERMEABILIZACIÓN DE VENTANAS</t>
  </si>
  <si>
    <t>m2</t>
  </si>
  <si>
    <t>Limpieza de superficie, Resane y estuco de superficies en deterioro
Pintura Tipo I ( 2 manos) ( 1er y 2do piso)</t>
  </si>
  <si>
    <t>2.1</t>
  </si>
  <si>
    <t>RESANES, ESTUCO Y PINTURA (2 MANOS)</t>
  </si>
  <si>
    <t xml:space="preserve">Limpieza de superficie, Pintura tipo I 
Techos (1 Mano)
Paredes, Muros divisorios ( 2 Manos ) </t>
  </si>
  <si>
    <t>1.1</t>
  </si>
  <si>
    <t>PINTURA TIPO I MURO Y TECHOS  (1er y 2do Piso)</t>
  </si>
  <si>
    <t>VALOR PARCIAL ($)</t>
  </si>
  <si>
    <t>VALOR UNITARIO ($)</t>
  </si>
  <si>
    <t>CANTIDAD</t>
  </si>
  <si>
    <t>UND</t>
  </si>
  <si>
    <t>DESCRIPCIÓN</t>
  </si>
  <si>
    <t>ÍTEM</t>
  </si>
  <si>
    <t>MANTENIMIENTO PREVENTIVO Y RUTINARIO DE LA SEDE DEL INSTITUTO NACIONAL DE VIAS DIRECCION TERRITORIAL CUNDINAMARCA</t>
  </si>
  <si>
    <t xml:space="preserve">PRESUPUESTO OFICIAL </t>
  </si>
  <si>
    <t>INVITACIÓN PÚBLICA IP-DT-CUN-014-2018</t>
  </si>
  <si>
    <t>DIRECCIÓN TERRITORIAL CUNDINAMARCA</t>
  </si>
  <si>
    <t>INSTITUTO NACIONAL DE VIAS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</si>
</sst>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\ * #,##0.00_);_(&quot;$&quot;\ * \(#,##0.00\);_(&quot;$&quot;\ * &quot;-&quot;??_);_(@_)"/>
    <numFmt numFmtId="164" formatCode="_(&quot;$&quot;\ * #,##0_);_(&quot;$&quot;\ * \(#,##0\);_(&quot;$&quot;\ * &quot;-&quot;??_);_(@_)"/>
    <numFmt numFmtId="165" formatCode="&quot;$&quot;\ #,##0"/>
    <numFmt numFmtId="166" formatCode="_-* #,##0.00\ _€_-;\-* #,##0.00\ _€_-;_-* &quot;-&quot;??\ _€_-;_-@_-"/>
  </numFmts>
  <fonts count="15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0"/>
      <color indexed="10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2"/>
      <color rgb="FFFF0000"/>
      <name val="Arial Narrow"/>
      <family val="2"/>
    </font>
    <font>
      <b/>
      <sz val="12"/>
      <color indexed="10"/>
      <name val="Arial Narrow"/>
      <family val="2"/>
    </font>
    <font>
      <b/>
      <sz val="12"/>
      <color indexed="30"/>
      <name val="Arial Narrow"/>
      <family val="2"/>
    </font>
    <font>
      <sz val="8"/>
      <name val="Arial"/>
      <family val="2"/>
    </font>
    <font>
      <sz val="10"/>
      <name val="Geneva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1" fillId="0" borderId="0"/>
  </cellStyleXfs>
  <cellXfs count="75">
    <xf numFmtId="0" fontId="0" fillId="0" borderId="0" xfId="0"/>
    <xf numFmtId="0" fontId="2" fillId="0" borderId="1" xfId="0" applyFont="1" applyBorder="1" applyAlignment="1">
      <alignment horizontal="center"/>
    </xf>
    <xf numFmtId="9" fontId="2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9" fontId="3" fillId="0" borderId="1" xfId="0" applyNumberFormat="1" applyFon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0" xfId="2"/>
    <xf numFmtId="0" fontId="1" fillId="0" borderId="0" xfId="2" applyFill="1"/>
    <xf numFmtId="164" fontId="5" fillId="3" borderId="1" xfId="1" applyNumberFormat="1" applyFont="1" applyFill="1" applyBorder="1" applyAlignment="1">
      <alignment horizontal="right"/>
    </xf>
    <xf numFmtId="0" fontId="5" fillId="0" borderId="1" xfId="2" applyFont="1" applyFill="1" applyBorder="1" applyAlignment="1">
      <alignment horizontal="left"/>
    </xf>
    <xf numFmtId="164" fontId="6" fillId="0" borderId="1" xfId="1" applyNumberFormat="1" applyFont="1" applyBorder="1" applyAlignment="1">
      <alignment horizontal="right"/>
    </xf>
    <xf numFmtId="0" fontId="6" fillId="0" borderId="1" xfId="2" applyFont="1" applyBorder="1" applyAlignment="1">
      <alignment horizontal="left"/>
    </xf>
    <xf numFmtId="164" fontId="5" fillId="0" borderId="1" xfId="1" applyNumberFormat="1" applyFont="1" applyBorder="1" applyAlignment="1">
      <alignment horizontal="right"/>
    </xf>
    <xf numFmtId="0" fontId="5" fillId="0" borderId="1" xfId="2" applyFont="1" applyBorder="1" applyAlignment="1">
      <alignment horizontal="left"/>
    </xf>
    <xf numFmtId="165" fontId="1" fillId="0" borderId="0" xfId="2" applyNumberFormat="1"/>
    <xf numFmtId="164" fontId="7" fillId="0" borderId="1" xfId="1" applyNumberFormat="1" applyFont="1" applyBorder="1" applyAlignment="1">
      <alignment horizontal="right" vertical="center"/>
    </xf>
    <xf numFmtId="0" fontId="6" fillId="0" borderId="1" xfId="2" applyFont="1" applyBorder="1" applyAlignment="1">
      <alignment horizontal="center" vertical="center"/>
    </xf>
    <xf numFmtId="0" fontId="6" fillId="4" borderId="1" xfId="2" applyFont="1" applyFill="1" applyBorder="1" applyAlignment="1">
      <alignment horizontal="justify" vertical="center" wrapText="1"/>
    </xf>
    <xf numFmtId="164" fontId="9" fillId="0" borderId="2" xfId="1" applyNumberFormat="1" applyFont="1" applyBorder="1" applyAlignment="1">
      <alignment horizontal="right"/>
    </xf>
    <xf numFmtId="0" fontId="9" fillId="0" borderId="3" xfId="2" applyFont="1" applyBorder="1" applyAlignment="1">
      <alignment horizontal="left"/>
    </xf>
    <xf numFmtId="0" fontId="9" fillId="0" borderId="4" xfId="2" applyFont="1" applyBorder="1" applyAlignment="1">
      <alignment horizontal="left"/>
    </xf>
    <xf numFmtId="0" fontId="9" fillId="0" borderId="5" xfId="2" applyFont="1" applyBorder="1" applyAlignment="1">
      <alignment horizontal="left"/>
    </xf>
    <xf numFmtId="0" fontId="6" fillId="0" borderId="1" xfId="2" applyFont="1" applyBorder="1" applyAlignment="1">
      <alignment horizontal="center"/>
    </xf>
    <xf numFmtId="164" fontId="6" fillId="0" borderId="1" xfId="1" applyNumberFormat="1" applyFont="1" applyFill="1" applyBorder="1" applyAlignment="1">
      <alignment horizontal="right"/>
    </xf>
    <xf numFmtId="166" fontId="6" fillId="0" borderId="1" xfId="2" applyNumberFormat="1" applyFont="1" applyFill="1" applyBorder="1" applyAlignment="1">
      <alignment horizontal="center"/>
    </xf>
    <xf numFmtId="0" fontId="6" fillId="0" borderId="1" xfId="2" applyFont="1" applyBorder="1"/>
    <xf numFmtId="4" fontId="6" fillId="5" borderId="3" xfId="2" applyNumberFormat="1" applyFont="1" applyFill="1" applyBorder="1" applyAlignment="1">
      <alignment horizontal="right"/>
    </xf>
    <xf numFmtId="4" fontId="6" fillId="5" borderId="4" xfId="2" applyNumberFormat="1" applyFont="1" applyFill="1" applyBorder="1" applyAlignment="1">
      <alignment horizontal="right"/>
    </xf>
    <xf numFmtId="0" fontId="6" fillId="5" borderId="4" xfId="2" applyFont="1" applyFill="1" applyBorder="1" applyAlignment="1">
      <alignment horizontal="center"/>
    </xf>
    <xf numFmtId="0" fontId="5" fillId="5" borderId="4" xfId="2" applyFont="1" applyFill="1" applyBorder="1" applyAlignment="1">
      <alignment horizontal="left" vertical="center" wrapText="1"/>
    </xf>
    <xf numFmtId="0" fontId="5" fillId="5" borderId="5" xfId="2" applyFont="1" applyFill="1" applyBorder="1" applyAlignment="1">
      <alignment horizontal="center" vertical="center"/>
    </xf>
    <xf numFmtId="0" fontId="6" fillId="0" borderId="6" xfId="2" applyFont="1" applyBorder="1" applyAlignment="1">
      <alignment horizontal="center"/>
    </xf>
    <xf numFmtId="0" fontId="6" fillId="0" borderId="1" xfId="2" applyFont="1" applyFill="1" applyBorder="1"/>
    <xf numFmtId="164" fontId="6" fillId="5" borderId="3" xfId="2" applyNumberFormat="1" applyFont="1" applyFill="1" applyBorder="1" applyAlignment="1">
      <alignment horizontal="right"/>
    </xf>
    <xf numFmtId="0" fontId="5" fillId="5" borderId="4" xfId="2" applyFont="1" applyFill="1" applyBorder="1"/>
    <xf numFmtId="0" fontId="5" fillId="5" borderId="5" xfId="2" applyFont="1" applyFill="1" applyBorder="1" applyAlignment="1">
      <alignment horizontal="center"/>
    </xf>
    <xf numFmtId="164" fontId="9" fillId="0" borderId="7" xfId="1" applyNumberFormat="1" applyFont="1" applyBorder="1" applyAlignment="1">
      <alignment horizontal="right"/>
    </xf>
    <xf numFmtId="0" fontId="6" fillId="0" borderId="8" xfId="2" applyFont="1" applyBorder="1" applyAlignment="1">
      <alignment horizontal="center"/>
    </xf>
    <xf numFmtId="4" fontId="5" fillId="5" borderId="3" xfId="2" applyNumberFormat="1" applyFont="1" applyFill="1" applyBorder="1" applyAlignment="1">
      <alignment horizontal="right"/>
    </xf>
    <xf numFmtId="4" fontId="5" fillId="5" borderId="1" xfId="2" applyNumberFormat="1" applyFont="1" applyFill="1" applyBorder="1" applyAlignment="1">
      <alignment horizontal="right"/>
    </xf>
    <xf numFmtId="0" fontId="5" fillId="5" borderId="4" xfId="2" applyFont="1" applyFill="1" applyBorder="1" applyAlignment="1">
      <alignment horizontal="center"/>
    </xf>
    <xf numFmtId="0" fontId="5" fillId="5" borderId="1" xfId="2" applyFont="1" applyFill="1" applyBorder="1" applyAlignment="1">
      <alignment horizontal="center"/>
    </xf>
    <xf numFmtId="0" fontId="9" fillId="0" borderId="9" xfId="2" applyFont="1" applyBorder="1" applyAlignment="1">
      <alignment horizontal="left"/>
    </xf>
    <xf numFmtId="0" fontId="9" fillId="0" borderId="10" xfId="2" applyFont="1" applyBorder="1" applyAlignment="1">
      <alignment horizontal="left"/>
    </xf>
    <xf numFmtId="0" fontId="9" fillId="0" borderId="11" xfId="2" applyFont="1" applyBorder="1" applyAlignment="1">
      <alignment horizontal="left"/>
    </xf>
    <xf numFmtId="164" fontId="6" fillId="0" borderId="1" xfId="1" applyNumberFormat="1" applyFont="1" applyFill="1" applyBorder="1" applyAlignment="1">
      <alignment horizontal="center"/>
    </xf>
    <xf numFmtId="0" fontId="6" fillId="0" borderId="1" xfId="2" applyFont="1" applyFill="1" applyBorder="1" applyAlignment="1">
      <alignment wrapText="1"/>
    </xf>
    <xf numFmtId="164" fontId="6" fillId="0" borderId="12" xfId="1" applyNumberFormat="1" applyFont="1" applyBorder="1" applyAlignment="1">
      <alignment horizontal="center" vertical="center"/>
    </xf>
    <xf numFmtId="164" fontId="6" fillId="0" borderId="12" xfId="1" applyNumberFormat="1" applyFont="1" applyFill="1" applyBorder="1" applyAlignment="1">
      <alignment horizontal="center" vertical="center"/>
    </xf>
    <xf numFmtId="166" fontId="6" fillId="0" borderId="12" xfId="2" applyNumberFormat="1" applyFont="1" applyFill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12" xfId="2" applyFont="1" applyBorder="1" applyAlignment="1">
      <alignment horizontal="left" vertical="center"/>
    </xf>
    <xf numFmtId="164" fontId="6" fillId="0" borderId="13" xfId="1" applyNumberFormat="1" applyFont="1" applyBorder="1" applyAlignment="1">
      <alignment horizontal="center" vertical="center"/>
    </xf>
    <xf numFmtId="164" fontId="6" fillId="0" borderId="13" xfId="1" applyNumberFormat="1" applyFont="1" applyFill="1" applyBorder="1" applyAlignment="1">
      <alignment horizontal="center" vertical="center"/>
    </xf>
    <xf numFmtId="166" fontId="6" fillId="0" borderId="13" xfId="2" applyNumberFormat="1" applyFont="1" applyFill="1" applyBorder="1" applyAlignment="1">
      <alignment horizontal="center" vertical="center"/>
    </xf>
    <xf numFmtId="0" fontId="6" fillId="0" borderId="13" xfId="2" applyFont="1" applyBorder="1" applyAlignment="1">
      <alignment horizontal="center" vertical="center"/>
    </xf>
    <xf numFmtId="0" fontId="6" fillId="0" borderId="13" xfId="2" applyFont="1" applyBorder="1" applyAlignment="1">
      <alignment horizontal="left" vertical="center" wrapText="1"/>
    </xf>
    <xf numFmtId="0" fontId="6" fillId="5" borderId="14" xfId="2" applyFont="1" applyFill="1" applyBorder="1" applyAlignment="1">
      <alignment horizontal="center"/>
    </xf>
    <xf numFmtId="0" fontId="10" fillId="0" borderId="0" xfId="2" applyFont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/>
    </xf>
    <xf numFmtId="0" fontId="2" fillId="0" borderId="0" xfId="3" applyFont="1" applyAlignment="1">
      <alignment horizontal="center" vertical="center" wrapText="1"/>
    </xf>
    <xf numFmtId="0" fontId="2" fillId="4" borderId="0" xfId="3" applyFont="1" applyFill="1" applyAlignment="1">
      <alignment horizontal="center" vertical="center" wrapText="1"/>
    </xf>
    <xf numFmtId="0" fontId="12" fillId="4" borderId="0" xfId="3" applyFont="1" applyFill="1" applyAlignment="1">
      <alignment horizontal="center" vertical="center" wrapText="1"/>
    </xf>
    <xf numFmtId="0" fontId="2" fillId="4" borderId="0" xfId="3" applyFont="1" applyFill="1" applyAlignment="1">
      <alignment horizontal="center" vertical="center" wrapText="1"/>
    </xf>
    <xf numFmtId="0" fontId="13" fillId="0" borderId="0" xfId="3" applyFont="1" applyAlignment="1">
      <alignment horizontal="center" vertical="center" wrapText="1"/>
    </xf>
    <xf numFmtId="0" fontId="14" fillId="0" borderId="0" xfId="3" applyFont="1" applyAlignment="1">
      <alignment vertical="center" wrapText="1"/>
    </xf>
    <xf numFmtId="0" fontId="12" fillId="0" borderId="0" xfId="3" applyFont="1" applyBorder="1" applyAlignment="1">
      <alignment horizontal="center" vertical="center" wrapText="1"/>
    </xf>
    <xf numFmtId="0" fontId="12" fillId="4" borderId="0" xfId="3" applyFont="1" applyFill="1" applyBorder="1" applyAlignment="1">
      <alignment horizontal="center" vertical="center" wrapText="1"/>
    </xf>
    <xf numFmtId="44" fontId="6" fillId="0" borderId="1" xfId="1" applyFont="1" applyBorder="1" applyAlignment="1">
      <alignment horizontal="right" vertical="center"/>
    </xf>
  </cellXfs>
  <cellStyles count="4">
    <cellStyle name="Moneda" xfId="1" builtinId="4"/>
    <cellStyle name="Normal" xfId="0" builtinId="0"/>
    <cellStyle name="Normal 2" xfId="2"/>
    <cellStyle name="Normal_modelo ACTA OBRA y MODIFICACION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104775</xdr:rowOff>
    </xdr:from>
    <xdr:to>
      <xdr:col>4</xdr:col>
      <xdr:colOff>0</xdr:colOff>
      <xdr:row>5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3048000" y="104775"/>
          <a:ext cx="0" cy="704850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419100</xdr:colOff>
          <xdr:row>0</xdr:row>
          <xdr:rowOff>76200</xdr:rowOff>
        </xdr:from>
        <xdr:to>
          <xdr:col>1</xdr:col>
          <xdr:colOff>533400</xdr:colOff>
          <xdr:row>4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381000</xdr:colOff>
      <xdr:row>0</xdr:row>
      <xdr:rowOff>85725</xdr:rowOff>
    </xdr:from>
    <xdr:to>
      <xdr:col>5</xdr:col>
      <xdr:colOff>381000</xdr:colOff>
      <xdr:row>4</xdr:row>
      <xdr:rowOff>47625</xdr:rowOff>
    </xdr:to>
    <xdr:pic>
      <xdr:nvPicPr>
        <xdr:cNvPr id="4" name="Imagen 1" descr="http://www.presidencia.gov.co/prensa_new/historia/escudo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0" y="85725"/>
          <a:ext cx="7620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5"/>
  <sheetViews>
    <sheetView tabSelected="1" topLeftCell="A19" zoomScale="85" zoomScaleNormal="85" zoomScaleSheetLayoutView="85" workbookViewId="0">
      <selection activeCell="E26" sqref="E26"/>
    </sheetView>
  </sheetViews>
  <sheetFormatPr baseColWidth="10" defaultRowHeight="12.75"/>
  <cols>
    <col min="1" max="1" width="11.5703125" bestFit="1" customWidth="1"/>
    <col min="2" max="2" width="70.28515625" customWidth="1"/>
    <col min="3" max="3" width="11.42578125" customWidth="1"/>
    <col min="4" max="4" width="11.5703125" customWidth="1"/>
    <col min="5" max="5" width="16.85546875" customWidth="1"/>
    <col min="6" max="6" width="22" customWidth="1"/>
  </cols>
  <sheetData>
    <row r="1" spans="1:8" ht="15.75">
      <c r="A1" s="73" t="s">
        <v>46</v>
      </c>
      <c r="B1" s="73"/>
      <c r="C1" s="73"/>
      <c r="D1" s="73"/>
      <c r="E1" s="73"/>
      <c r="F1" s="73"/>
      <c r="G1" s="72"/>
      <c r="H1" s="72"/>
    </row>
    <row r="2" spans="1:8" ht="15.75">
      <c r="A2" s="73" t="s">
        <v>45</v>
      </c>
      <c r="B2" s="73"/>
      <c r="C2" s="73"/>
      <c r="D2" s="73"/>
      <c r="E2" s="73"/>
      <c r="F2" s="73"/>
      <c r="G2" s="72"/>
      <c r="H2" s="72"/>
    </row>
    <row r="3" spans="1:8" ht="24.75" customHeight="1">
      <c r="A3" s="68" t="s">
        <v>44</v>
      </c>
      <c r="B3" s="68"/>
      <c r="C3" s="68"/>
      <c r="D3" s="68"/>
      <c r="E3" s="68"/>
      <c r="F3" s="68"/>
      <c r="G3" s="71"/>
      <c r="H3" s="71"/>
    </row>
    <row r="4" spans="1:8" ht="15.75">
      <c r="A4" s="68" t="s">
        <v>43</v>
      </c>
      <c r="B4" s="68"/>
      <c r="C4" s="68"/>
      <c r="D4" s="68"/>
      <c r="E4" s="68"/>
      <c r="F4" s="68"/>
      <c r="G4" s="70"/>
      <c r="H4" s="70"/>
    </row>
    <row r="5" spans="1:8">
      <c r="A5" s="69" t="s">
        <v>10</v>
      </c>
      <c r="B5" s="69"/>
      <c r="C5" s="69"/>
      <c r="D5" s="69"/>
      <c r="E5" s="69"/>
      <c r="F5" s="69"/>
      <c r="G5" s="66"/>
      <c r="H5" s="66"/>
    </row>
    <row r="6" spans="1:8" ht="28.5" customHeight="1">
      <c r="A6" s="68" t="s">
        <v>42</v>
      </c>
      <c r="B6" s="68"/>
      <c r="C6" s="68"/>
      <c r="D6" s="68"/>
      <c r="E6" s="68"/>
      <c r="F6" s="68"/>
      <c r="G6" s="66"/>
      <c r="H6" s="66"/>
    </row>
    <row r="7" spans="1:8">
      <c r="A7" s="67"/>
      <c r="B7" s="67"/>
      <c r="C7" s="67"/>
      <c r="D7" s="67"/>
      <c r="E7" s="67"/>
      <c r="F7" s="67"/>
      <c r="G7" s="66"/>
      <c r="H7" s="66"/>
    </row>
    <row r="8" spans="1:8" ht="35.25" customHeight="1">
      <c r="A8" s="65" t="s">
        <v>41</v>
      </c>
      <c r="B8" s="65" t="s">
        <v>40</v>
      </c>
      <c r="C8" s="65" t="s">
        <v>39</v>
      </c>
      <c r="D8" s="63" t="s">
        <v>38</v>
      </c>
      <c r="E8" s="64" t="s">
        <v>37</v>
      </c>
      <c r="F8" s="63" t="s">
        <v>36</v>
      </c>
      <c r="G8" s="62"/>
      <c r="H8" s="62"/>
    </row>
    <row r="9" spans="1:8" ht="20.25" customHeight="1">
      <c r="A9" s="39">
        <v>1</v>
      </c>
      <c r="B9" s="38" t="s">
        <v>35</v>
      </c>
      <c r="C9" s="32"/>
      <c r="D9" s="32"/>
      <c r="E9" s="32"/>
      <c r="F9" s="61"/>
      <c r="G9" s="10"/>
      <c r="H9" s="10"/>
    </row>
    <row r="10" spans="1:8" ht="13.5" customHeight="1">
      <c r="A10" s="59" t="s">
        <v>34</v>
      </c>
      <c r="B10" s="60" t="s">
        <v>33</v>
      </c>
      <c r="C10" s="59" t="s">
        <v>29</v>
      </c>
      <c r="D10" s="58">
        <v>1770</v>
      </c>
      <c r="E10" s="57"/>
      <c r="F10" s="56">
        <f>D10*E10</f>
        <v>0</v>
      </c>
      <c r="G10" s="10"/>
      <c r="H10" s="18"/>
    </row>
    <row r="11" spans="1:8" ht="45.75" customHeight="1">
      <c r="A11" s="54"/>
      <c r="B11" s="55"/>
      <c r="C11" s="54"/>
      <c r="D11" s="53"/>
      <c r="E11" s="52"/>
      <c r="F11" s="51"/>
      <c r="G11" s="10"/>
      <c r="H11" s="18"/>
    </row>
    <row r="12" spans="1:8" ht="22.5" customHeight="1">
      <c r="A12" s="26"/>
      <c r="B12" s="48" t="s">
        <v>17</v>
      </c>
      <c r="C12" s="47"/>
      <c r="D12" s="47"/>
      <c r="E12" s="46"/>
      <c r="F12" s="22">
        <f>F10</f>
        <v>0</v>
      </c>
      <c r="G12" s="10"/>
      <c r="H12" s="18"/>
    </row>
    <row r="13" spans="1:8" ht="15.75">
      <c r="A13" s="39">
        <v>2</v>
      </c>
      <c r="B13" s="38" t="s">
        <v>32</v>
      </c>
      <c r="C13" s="32"/>
      <c r="D13" s="32"/>
      <c r="E13" s="31"/>
      <c r="F13" s="30"/>
      <c r="G13" s="10"/>
      <c r="H13" s="10"/>
    </row>
    <row r="14" spans="1:8" ht="34.5" customHeight="1">
      <c r="A14" s="26" t="s">
        <v>31</v>
      </c>
      <c r="B14" s="50" t="s">
        <v>30</v>
      </c>
      <c r="C14" s="20" t="s">
        <v>29</v>
      </c>
      <c r="D14" s="28">
        <v>30</v>
      </c>
      <c r="E14" s="49"/>
      <c r="F14" s="14">
        <f>D14*E14</f>
        <v>0</v>
      </c>
      <c r="G14" s="10"/>
      <c r="H14" s="18"/>
    </row>
    <row r="15" spans="1:8" ht="15.75">
      <c r="A15" s="35"/>
      <c r="B15" s="48" t="s">
        <v>17</v>
      </c>
      <c r="C15" s="47"/>
      <c r="D15" s="47"/>
      <c r="E15" s="46"/>
      <c r="F15" s="22">
        <f>SUM(F14:F14)</f>
        <v>0</v>
      </c>
      <c r="G15" s="10"/>
      <c r="H15" s="18"/>
    </row>
    <row r="16" spans="1:8" ht="15.75">
      <c r="A16" s="45">
        <v>3</v>
      </c>
      <c r="B16" s="38" t="s">
        <v>28</v>
      </c>
      <c r="C16" s="45"/>
      <c r="D16" s="44"/>
      <c r="E16" s="43"/>
      <c r="F16" s="42"/>
      <c r="G16" s="10"/>
      <c r="H16" s="18"/>
    </row>
    <row r="17" spans="1:8" ht="15.75">
      <c r="A17" s="26" t="s">
        <v>27</v>
      </c>
      <c r="B17" s="29" t="s">
        <v>26</v>
      </c>
      <c r="C17" s="26" t="s">
        <v>25</v>
      </c>
      <c r="D17" s="28">
        <v>60</v>
      </c>
      <c r="E17" s="27"/>
      <c r="F17" s="14">
        <f>D17*E17</f>
        <v>0</v>
      </c>
      <c r="G17" s="10"/>
      <c r="H17" s="18"/>
    </row>
    <row r="18" spans="1:8" ht="15.75">
      <c r="A18" s="41"/>
      <c r="B18" s="25" t="s">
        <v>17</v>
      </c>
      <c r="C18" s="24"/>
      <c r="D18" s="24"/>
      <c r="E18" s="23"/>
      <c r="F18" s="40">
        <f>SUM(F17:F17)</f>
        <v>0</v>
      </c>
      <c r="G18" s="10"/>
      <c r="H18" s="18"/>
    </row>
    <row r="19" spans="1:8" ht="15.75">
      <c r="A19" s="39">
        <v>4</v>
      </c>
      <c r="B19" s="38" t="s">
        <v>24</v>
      </c>
      <c r="C19" s="32"/>
      <c r="D19" s="32"/>
      <c r="E19" s="31"/>
      <c r="F19" s="37"/>
      <c r="G19" s="10"/>
      <c r="H19" s="10"/>
    </row>
    <row r="20" spans="1:8" ht="15.75">
      <c r="A20" s="26" t="s">
        <v>23</v>
      </c>
      <c r="B20" s="36" t="s">
        <v>22</v>
      </c>
      <c r="C20" s="26" t="s">
        <v>18</v>
      </c>
      <c r="D20" s="28">
        <v>1</v>
      </c>
      <c r="E20" s="27"/>
      <c r="F20" s="14">
        <f>D20*E20</f>
        <v>0</v>
      </c>
      <c r="G20" s="10"/>
      <c r="H20" s="18"/>
    </row>
    <row r="21" spans="1:8" ht="15.75">
      <c r="A21" s="35"/>
      <c r="B21" s="25" t="s">
        <v>17</v>
      </c>
      <c r="C21" s="24"/>
      <c r="D21" s="24"/>
      <c r="E21" s="23"/>
      <c r="F21" s="22">
        <f>SUM(F20:F20)</f>
        <v>0</v>
      </c>
      <c r="G21" s="10"/>
      <c r="H21" s="18"/>
    </row>
    <row r="22" spans="1:8" ht="18" customHeight="1">
      <c r="A22" s="34">
        <v>5</v>
      </c>
      <c r="B22" s="33" t="s">
        <v>21</v>
      </c>
      <c r="C22" s="32"/>
      <c r="D22" s="32"/>
      <c r="E22" s="31"/>
      <c r="F22" s="30"/>
      <c r="G22" s="10"/>
      <c r="H22" s="10"/>
    </row>
    <row r="23" spans="1:8" ht="15.75">
      <c r="A23" s="26" t="s">
        <v>20</v>
      </c>
      <c r="B23" s="29" t="s">
        <v>19</v>
      </c>
      <c r="C23" s="26" t="s">
        <v>18</v>
      </c>
      <c r="D23" s="28">
        <v>2</v>
      </c>
      <c r="E23" s="27"/>
      <c r="F23" s="14">
        <f>D23*E23</f>
        <v>0</v>
      </c>
      <c r="G23" s="10"/>
      <c r="H23" s="18"/>
    </row>
    <row r="24" spans="1:8" ht="15.75">
      <c r="A24" s="26"/>
      <c r="B24" s="25" t="s">
        <v>17</v>
      </c>
      <c r="C24" s="24"/>
      <c r="D24" s="24"/>
      <c r="E24" s="23"/>
      <c r="F24" s="22">
        <f>SUM(F23:F23)</f>
        <v>0</v>
      </c>
      <c r="G24" s="10"/>
      <c r="H24" s="18"/>
    </row>
    <row r="25" spans="1:8" ht="15.75">
      <c r="A25" s="17" t="s">
        <v>16</v>
      </c>
      <c r="B25" s="17"/>
      <c r="C25" s="17"/>
      <c r="D25" s="17"/>
      <c r="E25" s="17"/>
      <c r="F25" s="16">
        <f>F12+F15+F18+F21+F24</f>
        <v>0</v>
      </c>
      <c r="G25" s="10"/>
      <c r="H25" s="18"/>
    </row>
    <row r="26" spans="1:8" ht="45.75" customHeight="1">
      <c r="A26" s="21" t="s">
        <v>15</v>
      </c>
      <c r="B26" s="21"/>
      <c r="C26" s="20" t="s">
        <v>14</v>
      </c>
      <c r="D26" s="20">
        <v>1</v>
      </c>
      <c r="E26" s="74">
        <v>2780623</v>
      </c>
      <c r="F26" s="19">
        <f>D26*E26</f>
        <v>2780623</v>
      </c>
      <c r="G26" s="10"/>
      <c r="H26" s="18"/>
    </row>
    <row r="27" spans="1:8" ht="15.75">
      <c r="A27" s="17" t="s">
        <v>13</v>
      </c>
      <c r="B27" s="17"/>
      <c r="C27" s="17"/>
      <c r="D27" s="17"/>
      <c r="E27" s="17"/>
      <c r="F27" s="16"/>
      <c r="G27" s="10"/>
      <c r="H27" s="10"/>
    </row>
    <row r="28" spans="1:8" ht="15.75">
      <c r="A28" s="15" t="s">
        <v>12</v>
      </c>
      <c r="B28" s="15"/>
      <c r="C28" s="15"/>
      <c r="D28" s="15"/>
      <c r="E28" s="15"/>
      <c r="F28" s="14">
        <f>F27/1.25*0.19*0.05</f>
        <v>0</v>
      </c>
      <c r="G28" s="10"/>
      <c r="H28" s="10"/>
    </row>
    <row r="29" spans="1:8" ht="15.75">
      <c r="A29" s="13" t="s">
        <v>11</v>
      </c>
      <c r="B29" s="13"/>
      <c r="C29" s="13"/>
      <c r="D29" s="13"/>
      <c r="E29" s="13"/>
      <c r="F29" s="12">
        <f>F27+F28</f>
        <v>0</v>
      </c>
      <c r="G29" s="11" t="s">
        <v>10</v>
      </c>
      <c r="H29" s="10"/>
    </row>
    <row r="31" spans="1:8">
      <c r="A31" s="9" t="s">
        <v>9</v>
      </c>
      <c r="B31" s="9"/>
      <c r="C31" s="9"/>
      <c r="D31" s="9"/>
      <c r="E31" s="9" t="s">
        <v>8</v>
      </c>
      <c r="F31" s="8"/>
    </row>
    <row r="32" spans="1:8">
      <c r="A32" s="4" t="s">
        <v>7</v>
      </c>
      <c r="B32" s="3"/>
      <c r="C32" s="4" t="s">
        <v>6</v>
      </c>
      <c r="D32" s="3"/>
      <c r="E32" s="7">
        <v>0.15</v>
      </c>
      <c r="F32" s="3"/>
    </row>
    <row r="33" spans="1:6">
      <c r="A33" s="4" t="s">
        <v>5</v>
      </c>
      <c r="B33" s="3"/>
      <c r="C33" s="4" t="s">
        <v>4</v>
      </c>
      <c r="D33" s="3"/>
      <c r="E33" s="7">
        <v>0.05</v>
      </c>
      <c r="F33" s="3"/>
    </row>
    <row r="34" spans="1:6">
      <c r="A34" s="4" t="s">
        <v>3</v>
      </c>
      <c r="B34" s="3"/>
      <c r="C34" s="4" t="s">
        <v>2</v>
      </c>
      <c r="D34" s="3"/>
      <c r="E34" s="6">
        <v>0.05</v>
      </c>
      <c r="F34" s="5"/>
    </row>
    <row r="35" spans="1:6">
      <c r="A35" s="4" t="s">
        <v>1</v>
      </c>
      <c r="B35" s="3"/>
      <c r="C35" s="4" t="s">
        <v>0</v>
      </c>
      <c r="D35" s="3"/>
      <c r="E35" s="2">
        <f>+E32+E33+E34</f>
        <v>0.25</v>
      </c>
      <c r="F35" s="1"/>
    </row>
  </sheetData>
  <mergeCells count="36">
    <mergeCell ref="A34:B34"/>
    <mergeCell ref="C34:D34"/>
    <mergeCell ref="E34:F34"/>
    <mergeCell ref="A35:B35"/>
    <mergeCell ref="C35:D35"/>
    <mergeCell ref="E35:F35"/>
    <mergeCell ref="A32:B32"/>
    <mergeCell ref="C32:D32"/>
    <mergeCell ref="E32:F32"/>
    <mergeCell ref="A33:B33"/>
    <mergeCell ref="C33:D33"/>
    <mergeCell ref="E33:F33"/>
    <mergeCell ref="A26:B26"/>
    <mergeCell ref="A27:E27"/>
    <mergeCell ref="A28:E28"/>
    <mergeCell ref="A29:E29"/>
    <mergeCell ref="A31:D31"/>
    <mergeCell ref="E31:F31"/>
    <mergeCell ref="B12:E12"/>
    <mergeCell ref="B15:E15"/>
    <mergeCell ref="B18:E18"/>
    <mergeCell ref="B21:E21"/>
    <mergeCell ref="B24:E24"/>
    <mergeCell ref="A25:E25"/>
    <mergeCell ref="A10:A11"/>
    <mergeCell ref="B10:B11"/>
    <mergeCell ref="C10:C11"/>
    <mergeCell ref="D10:D11"/>
    <mergeCell ref="E10:E11"/>
    <mergeCell ref="F10:F11"/>
    <mergeCell ref="A1:F1"/>
    <mergeCell ref="A2:F2"/>
    <mergeCell ref="A3:F3"/>
    <mergeCell ref="A4:F4"/>
    <mergeCell ref="A5:F5"/>
    <mergeCell ref="A6:F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9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0</xdr:col>
                <xdr:colOff>419100</xdr:colOff>
                <xdr:row>0</xdr:row>
                <xdr:rowOff>76200</xdr:rowOff>
              </from>
              <to>
                <xdr:col>1</xdr:col>
                <xdr:colOff>533400</xdr:colOff>
                <xdr:row>4</xdr:row>
                <xdr:rowOff>0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PROPUESTA ECONOMICA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 Beatriz Correa Jimenez</dc:creator>
  <cp:lastModifiedBy>Silvia Beatriz Correa Jimenez</cp:lastModifiedBy>
  <dcterms:created xsi:type="dcterms:W3CDTF">2018-06-25T21:38:34Z</dcterms:created>
  <dcterms:modified xsi:type="dcterms:W3CDTF">2018-06-25T21:39:12Z</dcterms:modified>
</cp:coreProperties>
</file>