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E:\2026\CORPONOR 2026\LP\BUS\"/>
    </mc:Choice>
  </mc:AlternateContent>
  <xr:revisionPtr revIDLastSave="0" documentId="8_{4951DC5B-26C6-427F-ACC4-CC37166EFB97}" xr6:coauthVersionLast="47" xr6:coauthVersionMax="47" xr10:uidLastSave="{00000000-0000-0000-0000-000000000000}"/>
  <bookViews>
    <workbookView xWindow="-120" yWindow="-120" windowWidth="29040" windowHeight="15720" xr2:uid="{43D8B567-1041-1841-A517-DB162876BAEE}"/>
  </bookViews>
  <sheets>
    <sheet name="Estrategica" sheetId="1" r:id="rId1"/>
  </sheets>
  <definedNames>
    <definedName name="_xlnm.Print_Area" localSheetId="0">Estrategica!$A:$E</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4" i="1" l="1"/>
  <c r="E5" i="1"/>
  <c r="E18" i="1"/>
  <c r="E19" i="1"/>
  <c r="E20" i="1"/>
  <c r="E21" i="1"/>
  <c r="E22" i="1"/>
  <c r="E23" i="1"/>
  <c r="E24" i="1"/>
  <c r="E25" i="1"/>
  <c r="E26" i="1"/>
  <c r="E27" i="1"/>
  <c r="E28" i="1"/>
  <c r="E29" i="1"/>
  <c r="E30" i="1"/>
  <c r="E31" i="1"/>
  <c r="E32" i="1"/>
  <c r="E33" i="1"/>
  <c r="E34" i="1"/>
  <c r="E35" i="1"/>
  <c r="E36" i="1"/>
  <c r="E37" i="1"/>
  <c r="E38" i="1"/>
  <c r="E39" i="1" l="1"/>
  <c r="E40" i="1" s="1"/>
  <c r="E41" i="1" s="1"/>
</calcChain>
</file>

<file path=xl/sharedStrings.xml><?xml version="1.0" encoding="utf-8"?>
<sst xmlns="http://schemas.openxmlformats.org/spreadsheetml/2006/main" count="46" uniqueCount="46">
  <si>
    <t>TOTAL</t>
  </si>
  <si>
    <t>IVA (19%)</t>
  </si>
  <si>
    <t>SUB TOTAL</t>
  </si>
  <si>
    <t>CAPACITACIÓN, GARANTÍAS Y CERTIFICADOS OBLIGATORIOS: Capacitación dirigida al personal designado por la Entidad, la cual deberá ser impartida en la ciudad de Cúcuta, con una duración máxima de tres (3) días calendario.
La capacitación deberá contemplar, como mínimo, la operación, uso adecuado, mantenimiento básico, buenas prácticas y recomendaciones de seguridad de todos los sistemas, equipos y componentes suministrados junto con los respectivos manuales.
El oferente debe presentar: (i) certificado de comercialización emitido por fabricante o cadena de distribución; (ii) representación del fabricante en Colombia; (iii) certificado de garantía del fabricante para equipos tecnológicos (garantía mínima 2 años); (iv) cartas de garantía de chasis (3 años o 50,000 km), carrocería (3 años), plataformas (2 años), infraestructura (2 años); (v) certificado de homologación EURO VI; (vi) ficha técnica completa del vehículo; (vii) planos de distribución interior y exterior.
Debe incluir dentro de su oferta todos los costos asociados a la legalización/homologación del vehículo, incluyendo la matrícula y la expedición del Seguro Obligatorio de Accidentes de Tránsito (SOAT) vigente al momento de la entrega.</t>
  </si>
  <si>
    <t>CÁMARAS PARA CCTV: Nueve (9) unidades (5 externas + 4 internas). Presentar ficha técnica del fabricante. Año fabricación: último lanzado al mercado o mínimo 2025.</t>
  </si>
  <si>
    <t>ROUTER Y ANTENA SATELITAL: Suministro e instalación de antena satelital que cumpla con suministro de internet satelital. No incluye planes ni suscripciones.</t>
  </si>
  <si>
    <t>NVR (GRABADOR DE VIDEO): Presentar ficha técnica del fabricante. Año fabricación: último lanzado al mercado o mínimo 2025.</t>
  </si>
  <si>
    <t>EXTENSIÓN ELÉCTRICA: Longitud mínima 25 metros, cable 3x10 AWG, con clavija tipo NEMA 5-15P (un extremo) y clavija aérea 32 Amp 2P + T 4H IP67 (otro extremo). Año fabricación: último lanzado al mercado o mínimo 2025.</t>
  </si>
  <si>
    <t>REGULADOR DE VOLTAJE: Potencia 5000 VA. Presentar data sheet del fabricante.</t>
  </si>
  <si>
    <t>RACK TECNOLÓGICO: Rack metálico para ubicación y configuración de equipos tecnológicos, con todos los equipos debidamente sujetados y ajustados a su estructura.</t>
  </si>
  <si>
    <t>ACCESS POINT WIFI 6: Un puerto Gigabit Ethernet (RJ-45). Alimentación: PoE 802.3at, PoE pasivo 48V, o 12V/1.5A CC (adaptador incluido). Consumo ~14W. Antena omnidireccional interna: 2.4GHz 2x4 dBi, 5GHz 2x5 dBi. Estándares IEEE 802.11ax/ac/n/g/b/a (WiFi 6). Funciones: 1024-QAM, OFDMA, MU-MIMO, roaming continuo, band steering, load balancing, airtime fairness, beamforming, hasta 16 SSID. Resistencia a vibración. Instalación en área de mapping con función interactiva.</t>
  </si>
  <si>
    <t>DISEÑO GENERAL PARA EXPERIENCIAS LÚDICAS: 
General: Diseño de audio: efectos de animales, efecto de agua, música, paisaje sonoro (selva, tropical, hábitats ambientales). Diseño de video: muy realista con textura de ambiente real según experiencia. Instalación y puesta en marcha.
Contenido para pantallas interactivas:
Integración de una herramienta educativa e interactiva que, mediante un personaje digital realista y un sistema conversacional, responde preguntas y brinda información sobre la flora y fauna de la región, con contenidos suministrados por la Entidad. Licencia de un (1) año para servicio de avatar interactivo. 
Apps nativas de la pantalla interactiva que permite usar la pantalla como: pizarra interactiva, que incluye imágenes, videos, plantillas de diseño. App que permite guardar la información en el drive y/o nube. App de quiz bajo inteligencia artificial. App que permite la integración de varios dispositivos para la interactividad entre usuarios. Debe permitir el uso de la suite de Google para mayor compatibilidad de otras aplicaciones.
Contenido para sistema de realidad aumentada:
Experiencias inmersivas mediante gafas de realidad virtual que sitúan al usuario en el rol de explorador. A través de recorridos interactivos, permite descubrir diversos ecosistemas, explorar el cuerpo humano y viajar por el espacio, promoviendo un aprendizaje dinámico y envolvente.
Para los monitores y el proyector externo, los contenidos (imágenes, videos y demás) no se requiere desarrollo de contenido.</t>
  </si>
  <si>
    <t>SISTEMA DE REALIDAD AUMENTADA: Seis (6) unidades. Capacidad 128GB, RAM 8GB, procesador Qualcomm Snapdragon XR2 Gen 2, resolución 1832 x 1920 píxeles por ojo, pantalla LCD, tasa de refresco 90Hz o 120Hz, lentes Fresnel con tres posiciones de ajuste interaxial (IAD), autonomía 2.5 horas, batería 4324 mAh, campo de visión 96° horizontal y 90° vertical. Resistencia a vibración. Instalación en área de interacción.</t>
  </si>
  <si>
    <t>TELÓN BLACKOUT PROYECCIÓN: Telón de proyección eléctrico de 400 cm x 200 cm aproximadamente, con control inalámbrico y/o manual.</t>
  </si>
  <si>
    <t>SISTEMA DE SONIDO EXTERNO: Un sistema compuesto por: dos (2) cabinas activas profesionales de dos vías con woofer de 15" (bobina 3.5"), potencia 1500W RMS, rango frecuencia 45Hz-20kHz, sensibilidad 98 dB; y un (1) subwoofer activo 18" - 2400W, rango frecuencia 38Hz-120Hz, SPL máximo 130dB.</t>
  </si>
  <si>
    <r>
      <t>MEZCLADOR DE MÚSICA Y VOCEO:</t>
    </r>
    <r>
      <rPr>
        <sz val="11"/>
        <color rgb="FF0F1115"/>
        <rFont val="Segoe UI"/>
        <family val="2"/>
      </rPr>
      <t> Ocho (8) canales (4 mono + 4 estéreo). Entradas: 4 XLR de micrófono con compresores integrados (1-knob) en canales mono, 4 canales estéreo adicionales línea. Salidas: Main Out XLR (2), Control Room (2), Aux/FX Send (2), RCA Out (2), Cue auriculares (3.5mm estéreo). Procesamiento: filtros +32 presets, compresores, preamplificadores XENYX, ecualizadores "British" neoclásicos de 3 bandas. Delay ~70-500 ms. Micrófono con conector XLR, rango frecuencia 45Hz-15kHz, alcance 100m. Resistencia a vibración. Instalación en rack dispuesto con función interactiva desde computador central.</t>
    </r>
  </si>
  <si>
    <r>
      <t>PROYECTOR EXTERIOR:</t>
    </r>
    <r>
      <rPr>
        <sz val="11"/>
        <color rgb="FF0F1115"/>
        <rFont val="Segoe UI"/>
        <family val="2"/>
      </rPr>
      <t> Una (1) unidad. Tecnología LCD, resolución nativa WUXGA con 4K Enhancement (1920 x 1200 x 2), brillo 8000 lúmenes, contraste dinámico hasta 5.000.000:1, relación de aspecto compatible 4:3/16:10/16:9/16:6/21:9, corrección vertical ±50%, uniformidad 0.88. Fuente de luz diodo láser con vida útil 20,000h (normal/silencioso) / 30,000h (extendido). Rango de proyección: distancia 2.33-3.78 m (pantalla 80"), tamaño pantalla 50"-500", zoom óptico manual, distancia focal 20.0-31.8 mm. Entradas HDMI (HDCP 2.3) x2, HDBaseT x1. Salida HDMI x1, audio variable mini estéreo x1, USB Tipo-A x1, USB Tipo-B x1. Control RS-232c x1, LAN RJ45 x1, mando estándar. Altavoz 10W. Nivel sonoro 26dB (ECO) / 36dB (normal). Temperatura operación 0-45°C. Consumo 0.3W (standby) / 341W (mín) / 470W (máx). Dimensiones 44 x 34 x 13.7 cm, peso 8.4 kg. Resistencia a vibración. Instalación para proyección externa.</t>
    </r>
  </si>
  <si>
    <r>
      <t>MONITOR INDUSTRIAL EXTERIOR:</t>
    </r>
    <r>
      <rPr>
        <sz val="11"/>
        <color rgb="FF0F1115"/>
        <rFont val="Segoe UI"/>
        <family val="2"/>
      </rPr>
      <t> Dos (2) unidades de mínimo 98". Resolución 3840 x 2160 4K, 60 Hz, 1.070 millones de colores, brillo 450 cd/m², ángulo 178°. Entradas: HDMI 3 (1 frontal), salida HDMI 1, VGA 1, DP 1.2, USB-C 2 (frontal 65W, trasera 15W con soporte USB/video/audio/red/touch), Wi-Fi 6E, Ethernet RJ45 x2. SO Android 14, CPU octa-núcleo (4xA53 + 4xA73), GPU Mali G52MP8, NPU 6 TOPS, almacenamiento 128GB, RAM 8GB. Temperatura operación 0-40°C, humedad 10-90%. Consumo 0.5W (standby) / 360W (máx). Peso 84.36 kg, dimensiones 224.5 x 132.6 x 8.9 cm. Resistencia a vibración. Instalación empotrada en laterales externos de carrocería expandible con proyección desde computador central.</t>
    </r>
  </si>
  <si>
    <r>
      <t>PANTALLA INTERNA INTERACTIVA DE TV:</t>
    </r>
    <r>
      <rPr>
        <sz val="11"/>
        <color rgb="FF0F1115"/>
        <rFont val="Segoe UI"/>
        <family val="2"/>
      </rPr>
      <t> Dos (2) unidades de mínimo 75". Panel LED 16:9, resolución 3840 x 2160 4K UHD, 60 Hz, 1.07 billones de colores, brillo 420 cd/m², ángulo 178°. Entradas: HDMI 4 (1 frontal), salida HDMI 1, USB 5, USB touch 2, Bluetooth 5.0, DP 1.2, USB-C 3 (frontal 100W, lateral 15W, superior datos/red/audio/video/táctil), Wi-Fi 6. Micrófono 8 integrado con reducción de ruido. Audio 2x20W + subwoofer 25W. Superficie táctil antideslumbrante, antihuelas, dureza 9H, precisión 1mm, 50 puntos de contacto, tiempo respuesta &lt;2.5 ms, lápices con protección antibacteriana incluidos. SO Android 13 EDLA, CPU octa-núcleo, NPU 6 TOPS, almacenamiento 128GB, RAM 8GB. Windows 11 con RAM 16GB, almacenamiento 256GB, Intel i7, gráficos Iris Xe. Temperatura operación 0-40°C. Consumo 0.5W (standby) / 495W (máx). Resistencia a vibración. Instalación empotrada en laterales internos de carrocería expandible con función interactiva desde computador central.</t>
    </r>
  </si>
  <si>
    <t>PRODUCCIÓN DE CONTENIDOS AUDIOVISUALES:
Experiencia de video mapping inmersivo que proyecte, a gran escala, ecosistemas de flora y fauna de la región, transformando el espacio en un entorno natural vivo mediante contenido audiovisual sincronizado con el espacio del área lúdica, generando una vivencia envolvente y sensorial.
Diseño de guion (investigación conceptual, construcción de guion narrativo y/o técnico). Diseño de storyboard y visual. Diseño y creación de mapping led wall x 10′. Diseño y creación de sonorización y musicalización x 10′. Voz en off / locución interpretativa x 10′. Instalación y puesta en marcha.</t>
  </si>
  <si>
    <r>
      <t>AUDIO PARA ZONA DE MAPPING:</t>
    </r>
    <r>
      <rPr>
        <sz val="11"/>
        <color rgb="FF0F1115"/>
        <rFont val="Segoe UI"/>
        <family val="2"/>
      </rPr>
      <t> Cuatro (4) cabinas activas de dos vías: woofer de 10", driver de 1.3", 150W RMS bi-amplificado (50W + 100W), respuesta en frecuencia 55Hz-18kHz (±3 dB), SPL max 117dB, entrada XLR, salida XLR, ecualizador 2 bandas, LED indicador de clip, selector line/mic, material ABS. Dimensiones 32.1 x 32.1 x 46.4 cm, peso 10.5 kg.</t>
    </r>
  </si>
  <si>
    <t>COMPUTADOR / SERVIDOR CENTRAL: Caja Corsair 5000D Airflow, fuente 1250W 80+ PCIe5, board MSI Z890, procesador Intel Core Ultra 9 285K 3.70GHz, refrigeración líquida Corsair 360, memoria DDR5 64GB (4x16GB) 4800MHz, disco M.2 500GB Corsair MP600 Force (PCIe Gen4 x4, 4950/2500 MB/s), tarjeta NVIDIA GeForce MSI RTX 5080 16GB DDR7, monitor 27" Acer LED Full HD KG271 (1920x1080, 144Hz, 1ms), teclado y mouse. Licencia original Windows 11 Pro 64 bits + licencia suite ofimática.</t>
  </si>
  <si>
    <t>SOFTWARE PARA VJ Y MAPEO: Software avanzado para VJ (VideoJockey) y espectáculos audiovisuales con funciones de mezcla de video, control de fuentes en tiempo real, mapeo de proyección avanzado, control DMX, entrada de código de tiempo SMPTE, salidas de video para múltiples proyectores, compatibilidad con cámaras NDI. Permite combinar proyectores y controlarse desde mesas de iluminación. Instalado en PC con plena compatibilidad con equipos de video y sonido. Presentar ficha técnica.</t>
  </si>
  <si>
    <t>SISTEMA DE VIDEO MAPPING (INTERIOR): Cuatro (4) proyectores con tecnología LCD (tres (3) proyectores instalados y uno (1) de backup), resolución nativa WUXGA (1920 x 1200), brillo &gt;6000 lúmenes, contraste &gt;5.000.000:1, relación de aspecto 4:3/ 16:10/ 16:9/ 16:6/ 21:9, fuente de luz diodo láser con vida útil 20,000h (normal/silencioso) / 30,000h (extendido), zoom óptico manual, corrección vertical ±50%. Entradas HDMI x2 y HDBaseT x1. Control RS-232c y LAN. Nivel sonoro 25dB (ECO) / 32dB (normal). Temperatura operación 0-45°C. Consumo 305-415W. Dimensiones 44x30.4x12.2 cm, peso 8.21 kg. Resistencia a vibración vehicular. Instalación empotrada en área de mapping con función interactiva desde computador central.
Los proyectores deben ser monomarca.</t>
  </si>
  <si>
    <t>ACCESORIOS Y HERRAMIENTAS DEL VEHÍCULO: Sistema limpiaparabrisas de 2 velocidades con 2 brazos motorizados. Radio AM/FM MP3 USB con pantalla 7", 2 parlantes y Twitter en cabina. Cámara de reversa con sensores. Espejos exteriores panorámicos de lujo. Extintor de 20 lb con alojamiento sujeto a estructura y sistema de suelte rápido. Dos (2) faros adicionales para niebla. Camilla tipo miller. Caja de herramientas que incluye: gato hidráulico con palanca, llave de pernos, calibrador de aire 120 lbs, juego de cables para arranque de 16 filamentos, juego de destornilladores de pala y estrella (6 y 8"), juego de llaves mixtas de 6 piezas, llave inglesa, linterna, 2 conos reflectivos, 2 chalecos reflectivos. Botiquín de primeros auxilios reglamentario.</t>
  </si>
  <si>
    <t>MOBILIARIO ZONA LÚDICA: Biblioteca en madera con peldaños y cerramientos en acrílico con seguro anti-apertura accidental (diseño según Entidad, no incluye libros). 
Mueble principal (Rack de controles) en madera de pared a pared, resistente a impacto, lavable, sin bordes filosos, con cierres de seguridad y brazos spring en tapas abatibles.
Tres (3) cajas plásticas para accesorios lúdicos ubicadas en bodegas.
Área lúdica aislada de mínimo 3,5 m largo x 4,5 m ancho (con plataformas expandidas) x 2,20 m altura, equipada con videoproyectores mapping, pantallas interactivas, sistema de realidad aumentada y 10 puffs para niños.</t>
  </si>
  <si>
    <t>UPS CON BATERÍA DE LITIO: Batería Litio 48V 100A (5 KW almacenamiento). Autonomía ~25 minutos a 5 KW/h. Incluye inversor cargador de 5 kW.
Resistencia a vibración. Instalación en área rack para sostener equipos electrónicos, video y sonido.</t>
  </si>
  <si>
    <t>PLANTA ELÉCTRICA: Planta eléctrica insonorizada de mínimo 13 Kva, con todas sus protecciones y tablero de visualización operativa. Ubicada en bodega inferior trasera. Incluye sistema de bajada y desenganche para operación fuera de la unidad.
Generador: Frecuencia 60 Hz, salida nominal 13 Kva - 10,4 Kw, regulación i-AVR.
Salida: Configuración trifásica, voltaje 127-220V, corriente 39.3 Amp. 
Motor: Tanque 68L, 1800 RPM, diésel, refrigeración agua, arranque eléctrico-automático. Consumo combustible ~3.60 L/h.
Super Silent (15-35 dB menos ruido). Resistencia a vibración.</t>
  </si>
  <si>
    <t>TABLERO DE CONTROL Y SISTEMA ELÉCTRICO:
Tablero de control: ubicado en mueble trasero del área lúdica que administra la energía seleccionando fuente (planta eléctrica, corriente externa o inversor/UPS). Permite manejo de: operación eléctrica general, aires, cortina, blackout, operación electrónica de equipos audio/video, iluminación general 110V y 12V/24V. Incluye barraje eléctrico, interruptores termomagnéticos, selectores para red urbana/planta/inversor, señalizadores luminosos o indicadores digitales o análogos.
Sistema eléctrico totalmente independiente del chasis con transferencia de aislamiento total en un punto. Cableado por líneas de corazas corrugadas con terminales soldados con estaño. Transferencias manuales 1-0-2. Todos los circuitos instalados estarán protegidos mediante fusibles calibrados de fácil acceso para su eventual sustitución. Los fusibles correspondientes a la unidad irán en una caja única. Dos sistemas eléctricos independientes (vehículo y unidad lúdica). Ocho (8) puntos dobles de tomacorrientes interiores. Tomas exteriores: una monofásica doble 110V y una bifásica doble, resistentes a intemperie con placa metálica de protección y señalización. 
Iluminación interior LED en secciones longitudinales + 4 lámparas LED centrales de techo + LED en cada plataforma expandible.
Luces exteriores reglamentarias tipo LED conforme NTC 4901, Resolución 7126 y Ley 769 (farolas altas/baja, freno, direccionales, delimitadoras, retroceso, cintas retrorreflectores). Incluye instalación de cintas retrorreflectivas según Resolución 0001572 del 3 mayo 2019.</t>
  </si>
  <si>
    <t>BAÑO QUÍMICO: Unidad sanitaria ubicada en parte posterior. Medidas: 100 x 100 x 170 cm. Sanitario y lavamanos en fibra de vidrio o acero inoxidable. Incluye dispensador de jabón, dispensador de papel, dispensador de toallas, iluminación en techo, papelera.</t>
  </si>
  <si>
    <t>SISTEMA DE AIRE ACONDICIONADO: Unidad para zona lúdica de mínimo 24000 BTU/H con ductos y rejillas, operable desde interior, soportado por planta eléctrica o red urbana. Voltaje 110/220V, 16/22 Amps. Liberación de aire x equipo 320 cfm mínimo, control: 2 velocidades de ventilación. Incluye cortina de aire en puerta principal. Sistema independiente para cabina de conductor y acompañantes.</t>
  </si>
  <si>
    <t>BODEGAS DE ALMACENAMIENTO: Una (1) bodega trasera inferior para planta eléctrica en tubería estructural 1" y acero galvanizado C.16, tapas con visagra rototraslante, resortes a gas, chapa de seguridad y empaques de sellamiento. Dos (2) compartimentos laterales exteriores (derecha e izquierda) con luces LED de encendido automático, piso en alfajor, paredes y techo en acero galvanizado C.18, puertas accionadas con gatos mecánicos, chapas de seguridad. Todas las bodegas tendrán por cierre chapas de seguridad en acero inoxidable, las cuales operarán mediante una (1) llave maestra. Se deberán entregar con tres copias.</t>
  </si>
  <si>
    <t>VIDRIO PARABRISAS: Vidrio laminado que cumple Norma Técnica Colombiana NTC 1467 (3ª actualización) y Resolución 322 de 2002 RTC 002 MCIT. Sujetado a estructura mediante empaque vulcanizado.</t>
  </si>
  <si>
    <t>PUERTAS Y ACCESOS: 
Zona de conducción
Dos (2) puertas delanteras, una de tipo tradicional manual para el habitáculo del conductor y otra, también manual en el costado derecho para los acompañantes.
Plataforma de movilidad reducida (PMR)
Plataforma para el acceso de personas con movilidad reducida tipo rampa eléctrica como lo establece la norma vigente NTC 5701 y el anexo 8 del Reglamento 107 del UNECE, bajo las siguientes especificaciones: Plataforma robusta de 1 pieza con 2 rieles de seguridad, protección antivuelco automática en borde exterior y placa de puente automática en borde interior. Marco de acero con superficie de aluminio antideslizante. Capacidad de carga 350 kg, motor eléctrico más rueda dentada. Barandillas de seguridad accionadas manualmente y con bloqueo automático en posición elevada. Luces intermitentes integradas, cilindros de elevación para estabilidad de la base.
Escalera de acceso a visitantes
Escalera fija con barandas de seguridad y piso antideslizante en lámina de aluminio alfajor, y contrapuerta interior para control del aire acondicionado.</t>
  </si>
  <si>
    <t>ESTABILIZADORES HIDRÁULICOS: 4 cilindros hidráulicos (uno en cada esquina inferior de la carrocería). Sistema hidráulico controlado por botonera. Diámetro 50 x 450 ml. Incluye mando eléctrico, bomba, reservorio de aceite, mangueras y acoples. Soportados sobre bases estructurales sólidas.</t>
  </si>
  <si>
    <t>PLATAFORMA EXPANDIBLE: Ubicadas en cada uno de los costados de la unidad. Dimensiones: mínimo 3,5 m largo x 1,0 m ancho extraíble. Accionamiento mecanizado. Las plataformas se desplazarán sobre guías metálicas en tubería estructural 4mm de espesor y operada por un sistema de fácil extracción y reingreso. El piso estará recubierto en material en vinilo de alto tráfico. Cada plataforma tendrá una capacidad de soporte de hasta 300 kilos y brazos de nivelación manuales con pines de seguridad para estabilizarlas según el terreno.</t>
  </si>
  <si>
    <t>CARROCERÍA TIPO BUSETÓN: Ensamblada directamente sobre chasis. Homologada NTC 5206. Debe garantizar la integración de las cuatro (4) zonas que la conforman así: 1. Zona conductor y acompañantes (2). 2. Zona de actividad lúdica. 3. Zona técnica y de operación de la unidad. 4. Unidad sanitaria. 
Construcción en perfiles tubulares de acero cincado a calor con soldadura MIG. Vigas estructurales espesor 2,5 mm. Estructura perimetral espesor 2,0 mm. Base del piso sobre vigas longitudinales y puentes transversales tipo "C" en lámina HR con tratamiento anticorrosivo. Aislamiento termo acústico con poliuretano inyectado (PU) de 1 pulgada retardante al fuego. Techo interno en PRFV para total impermeabilización. Revestimiento externo: lámina galvanizada 1,2 mm (áreas inferiores) y PRFV (demás sectores). Revestimiento interno: lámina melamínica F20 gris liso con perfiles de aluminio y PVC, deben cumplir con normativas internacionales de flamabilidad, resistencia al desgaste y ser lavables. Pisos: habitáculo en formaleta naval 15 mm + lámina deflectora antideslizante tráfico pesado industrial; escalas en tapiz vinílico antideslizante con bordes amarillos de seguridad. Resistente a desinfectantes. Pintura en poliuretano automotriz con bases anticorrosivas + laca polimérica color emblemado según diseño de la Entidad. 
Longitud aproximada 9 m, ancho máximo 2,5 m, altura externa mínima 3,2 m, altura interna mínima 2,0 m.</t>
  </si>
  <si>
    <t xml:space="preserve">CHASIS TIPO BUS (MOTOR Y TRANSMISIÓN): Modelo 2026 o posterior. Motor de inyección directa, ubicación delantera, 4 cilindros en línea, desplazamiento &gt;5000 CC, potencia entre 200-210 hp @ 2400-2500 rpm. Alimentación turbo / forzada Common Rail. Nivel de emisiones EURO VI o superior (cumple Resolución 910/2008 y 2604/2010 MADS). Combustible diésel con sistema Urea. Transmisión 4X2 o superior, T/M 6 vel o T/A 6 vel.
EQUIPAMIENTO, PESOS Y CAPACIDADES: Frenos de campana (tambor) OBLIGATORIO con ABS y EBD. Control de Estabilidad Electrónica (CEE). Freno de escape tipo mariposa. Asistente de Arranque en Pendiente. Suspensión tipo ballestas. Capacidad de carga entre 7000 kg y 9000 kg. Longitud total entre 8500 y 8600 mm. Dirección asistida y ajustable.
Incluye garantía mínima de 3 años o 50,000 km (lo que ocurra primero) con carta de garantía del concesionario o fabricante en Colombia. Debe contar con al menos un concesionario o taller autorizado en Norte de Santander. </t>
  </si>
  <si>
    <t>VALOR TOTAL (COP)</t>
  </si>
  <si>
    <t>VALOR UNITARIO (COP)</t>
  </si>
  <si>
    <t>CANTIDAD</t>
  </si>
  <si>
    <t>DESCRIPCIÓN DE CADA UNO DE LOS ÍTEMS</t>
  </si>
  <si>
    <t>ÍTEM</t>
  </si>
  <si>
    <t>Estratégica Comunicaciones SAS</t>
  </si>
  <si>
    <t>NIT. 830110072-3</t>
  </si>
  <si>
    <t>Gerente: Jairo Contreras Chimbi CC. 79.671.853 de Bogotá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</si>
</sst>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0_-;\-&quot;$&quot;* #,##0_-;_-&quot;$&quot;* &quot;-&quot;_-;_-@_-"/>
  </numFmts>
  <fonts count="7" x14ac:knownFonts="1">
    <font>
      <sz val="11"/>
      <color theme="1"/>
      <name val="Calibri"/>
      <family val="2"/>
      <scheme val="minor"/>
    </font>
    <font>
      <sz val="11"/>
      <color theme="1"/>
      <name val="Calibri"/>
      <family val="2"/>
      <scheme val="minor"/>
    </font>
    <font>
      <b/>
      <sz val="11"/>
      <color rgb="FF0F1115"/>
      <name val="Segoe UI"/>
      <family val="2"/>
    </font>
    <font>
      <b/>
      <sz val="11"/>
      <color theme="1"/>
      <name val="Segoe UI"/>
      <family val="2"/>
    </font>
    <font>
      <sz val="11"/>
      <color rgb="FF0F1115"/>
      <name val="Segoe UI"/>
      <family val="2"/>
    </font>
    <font>
      <b/>
      <sz val="11"/>
      <color rgb="FF0F1115"/>
      <name val="Segoe UI"/>
      <family val="2"/>
    </font>
    <font>
      <b/>
      <sz val="11"/>
      <color theme="1"/>
      <name val="Calibri"/>
      <family val="2"/>
      <scheme val="minor"/>
    </font>
  </fonts>
  <fills count="4">
    <fill>
      <patternFill patternType="none"/>
    </fill>
    <fill>
      <patternFill patternType="gray125"/>
    </fill>
    <fill>
      <patternFill patternType="solid">
        <fgColor rgb="FFFFFFFF"/>
        <bgColor indexed="64"/>
      </patternFill>
    </fill>
    <fill>
      <patternFill patternType="solid">
        <fgColor theme="0" tint="-4.9989318521683403E-2"/>
        <bgColor indexed="64"/>
      </patternFill>
    </fill>
  </fills>
  <borders count="8">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s>
  <cellStyleXfs count="2">
    <xf numFmtId="0" fontId="0" fillId="0" borderId="0"/>
    <xf numFmtId="164" fontId="1" fillId="0" borderId="0" applyFont="0" applyFill="0" applyBorder="0" applyAlignment="0" applyProtection="0"/>
  </cellStyleXfs>
  <cellXfs count="19">
    <xf numFmtId="0" fontId="0" fillId="0" borderId="0" xfId="0"/>
    <xf numFmtId="0" fontId="0" fillId="0" borderId="0" xfId="0" applyAlignment="1">
      <alignment horizontal="center"/>
    </xf>
    <xf numFmtId="164" fontId="2" fillId="2" borderId="1" xfId="0" applyNumberFormat="1" applyFont="1" applyFill="1" applyBorder="1" applyAlignment="1">
      <alignment horizontal="center" vertical="center" wrapText="1"/>
    </xf>
    <xf numFmtId="164" fontId="2" fillId="2" borderId="1" xfId="1" applyFont="1" applyFill="1" applyBorder="1" applyAlignment="1">
      <alignment horizontal="center" vertical="center" wrapText="1"/>
    </xf>
    <xf numFmtId="164" fontId="3" fillId="2" borderId="1" xfId="0" applyNumberFormat="1" applyFont="1" applyFill="1" applyBorder="1" applyAlignment="1">
      <alignment horizontal="center" vertical="center" wrapText="1"/>
    </xf>
    <xf numFmtId="164" fontId="4" fillId="2" borderId="1" xfId="1"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wrapText="1" indent="1"/>
    </xf>
    <xf numFmtId="0" fontId="4" fillId="0" borderId="1" xfId="0" applyFont="1" applyBorder="1" applyAlignment="1">
      <alignment horizontal="left" vertical="center" wrapText="1" indent="1"/>
    </xf>
    <xf numFmtId="164" fontId="4" fillId="0" borderId="1" xfId="1"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left" vertical="center" wrapText="1" indent="1"/>
    </xf>
    <xf numFmtId="0" fontId="6" fillId="0" borderId="0" xfId="0" applyFont="1"/>
    <xf numFmtId="0" fontId="2" fillId="2" borderId="4"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2" xfId="0" applyFont="1" applyFill="1" applyBorder="1" applyAlignment="1">
      <alignment horizontal="center" vertical="center" wrapText="1"/>
    </xf>
    <xf numFmtId="164" fontId="4" fillId="2" borderId="7" xfId="1" applyFont="1" applyFill="1" applyBorder="1" applyAlignment="1">
      <alignment horizontal="center" vertical="center" wrapText="1"/>
    </xf>
    <xf numFmtId="164" fontId="4" fillId="2" borderId="6" xfId="1" applyFont="1" applyFill="1" applyBorder="1" applyAlignment="1">
      <alignment horizontal="center" vertical="center" wrapText="1"/>
    </xf>
    <xf numFmtId="164" fontId="4" fillId="2" borderId="5" xfId="1" applyFont="1" applyFill="1" applyBorder="1" applyAlignment="1">
      <alignment horizontal="center" vertical="center" wrapText="1"/>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1136650</xdr:colOff>
      <xdr:row>0</xdr:row>
      <xdr:rowOff>88900</xdr:rowOff>
    </xdr:from>
    <xdr:to>
      <xdr:col>4</xdr:col>
      <xdr:colOff>1034415</xdr:colOff>
      <xdr:row>0</xdr:row>
      <xdr:rowOff>647065</xdr:rowOff>
    </xdr:to>
    <xdr:pic>
      <xdr:nvPicPr>
        <xdr:cNvPr id="2" name="Imagen 1">
          <a:extLst>
            <a:ext uri="{FF2B5EF4-FFF2-40B4-BE49-F238E27FC236}">
              <a16:creationId xmlns:a16="http://schemas.microsoft.com/office/drawing/2014/main" id="{EA1044D6-94A5-411C-9390-FE134737D16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867900" y="88900"/>
          <a:ext cx="2386965" cy="55816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4C4E2A-EB57-A847-A1EA-1DE0D6753512}">
  <dimension ref="A1:E45"/>
  <sheetViews>
    <sheetView tabSelected="1" view="pageBreakPreview" topLeftCell="A32" zoomScaleNormal="100" zoomScaleSheetLayoutView="100" workbookViewId="0">
      <selection activeCell="B46" sqref="B46"/>
    </sheetView>
  </sheetViews>
  <sheetFormatPr baseColWidth="10" defaultRowHeight="15" x14ac:dyDescent="0.25"/>
  <cols>
    <col min="2" max="2" width="109.7109375" customWidth="1"/>
    <col min="3" max="4" width="17.140625" style="1" customWidth="1"/>
    <col min="5" max="5" width="24.140625" style="1" customWidth="1"/>
  </cols>
  <sheetData>
    <row r="1" spans="1:5" ht="60.95" customHeight="1" x14ac:dyDescent="0.25"/>
    <row r="3" spans="1:5" ht="49.5" x14ac:dyDescent="0.25">
      <c r="A3" s="11" t="s">
        <v>42</v>
      </c>
      <c r="B3" s="11" t="s">
        <v>41</v>
      </c>
      <c r="C3" s="10" t="s">
        <v>40</v>
      </c>
      <c r="D3" s="10" t="s">
        <v>39</v>
      </c>
      <c r="E3" s="10" t="s">
        <v>38</v>
      </c>
    </row>
    <row r="4" spans="1:5" ht="198" x14ac:dyDescent="0.25">
      <c r="A4" s="7">
        <v>1</v>
      </c>
      <c r="B4" s="7" t="s">
        <v>37</v>
      </c>
      <c r="C4" s="6">
        <v>1</v>
      </c>
      <c r="D4" s="5">
        <v>314255000</v>
      </c>
      <c r="E4" s="5">
        <f>+(C4*D4)</f>
        <v>314255000</v>
      </c>
    </row>
    <row r="5" spans="1:5" ht="231" x14ac:dyDescent="0.25">
      <c r="A5" s="7">
        <v>2</v>
      </c>
      <c r="B5" s="7" t="s">
        <v>36</v>
      </c>
      <c r="C5" s="6">
        <v>1</v>
      </c>
      <c r="D5" s="16">
        <v>613000000</v>
      </c>
      <c r="E5" s="16">
        <f>+(D5*C5)</f>
        <v>613000000</v>
      </c>
    </row>
    <row r="6" spans="1:5" ht="82.5" x14ac:dyDescent="0.25">
      <c r="A6" s="7">
        <v>3</v>
      </c>
      <c r="B6" s="7" t="s">
        <v>35</v>
      </c>
      <c r="C6" s="6">
        <v>2</v>
      </c>
      <c r="D6" s="17"/>
      <c r="E6" s="17"/>
    </row>
    <row r="7" spans="1:5" ht="49.5" x14ac:dyDescent="0.25">
      <c r="A7" s="7">
        <v>4</v>
      </c>
      <c r="B7" s="7" t="s">
        <v>34</v>
      </c>
      <c r="C7" s="6">
        <v>4</v>
      </c>
      <c r="D7" s="17"/>
      <c r="E7" s="17"/>
    </row>
    <row r="8" spans="1:5" ht="280.5" x14ac:dyDescent="0.25">
      <c r="A8" s="7">
        <v>5</v>
      </c>
      <c r="B8" s="7" t="s">
        <v>33</v>
      </c>
      <c r="C8" s="6">
        <v>1</v>
      </c>
      <c r="D8" s="17"/>
      <c r="E8" s="17"/>
    </row>
    <row r="9" spans="1:5" ht="33" x14ac:dyDescent="0.25">
      <c r="A9" s="7">
        <v>6</v>
      </c>
      <c r="B9" s="7" t="s">
        <v>32</v>
      </c>
      <c r="C9" s="6">
        <v>1</v>
      </c>
      <c r="D9" s="17"/>
      <c r="E9" s="17"/>
    </row>
    <row r="10" spans="1:5" ht="99" x14ac:dyDescent="0.25">
      <c r="A10" s="7">
        <v>7</v>
      </c>
      <c r="B10" s="7" t="s">
        <v>31</v>
      </c>
      <c r="C10" s="6">
        <v>1</v>
      </c>
      <c r="D10" s="17"/>
      <c r="E10" s="17"/>
    </row>
    <row r="11" spans="1:5" ht="66" x14ac:dyDescent="0.25">
      <c r="A11" s="7">
        <v>8</v>
      </c>
      <c r="B11" s="7" t="s">
        <v>30</v>
      </c>
      <c r="C11" s="6">
        <v>1</v>
      </c>
      <c r="D11" s="17"/>
      <c r="E11" s="17"/>
    </row>
    <row r="12" spans="1:5" ht="49.5" x14ac:dyDescent="0.25">
      <c r="A12" s="7">
        <v>9</v>
      </c>
      <c r="B12" s="7" t="s">
        <v>29</v>
      </c>
      <c r="C12" s="6">
        <v>1</v>
      </c>
      <c r="D12" s="17"/>
      <c r="E12" s="17"/>
    </row>
    <row r="13" spans="1:5" ht="330" x14ac:dyDescent="0.25">
      <c r="A13" s="7">
        <v>10</v>
      </c>
      <c r="B13" s="7" t="s">
        <v>28</v>
      </c>
      <c r="C13" s="6">
        <v>1</v>
      </c>
      <c r="D13" s="17"/>
      <c r="E13" s="17"/>
    </row>
    <row r="14" spans="1:5" ht="132" x14ac:dyDescent="0.25">
      <c r="A14" s="7">
        <v>11</v>
      </c>
      <c r="B14" s="7" t="s">
        <v>27</v>
      </c>
      <c r="C14" s="6">
        <v>1</v>
      </c>
      <c r="D14" s="17"/>
      <c r="E14" s="17"/>
    </row>
    <row r="15" spans="1:5" ht="49.5" x14ac:dyDescent="0.25">
      <c r="A15" s="7">
        <v>12</v>
      </c>
      <c r="B15" s="7" t="s">
        <v>26</v>
      </c>
      <c r="C15" s="6">
        <v>1</v>
      </c>
      <c r="D15" s="17"/>
      <c r="E15" s="17"/>
    </row>
    <row r="16" spans="1:5" ht="132" x14ac:dyDescent="0.25">
      <c r="A16" s="7">
        <v>13</v>
      </c>
      <c r="B16" s="7" t="s">
        <v>25</v>
      </c>
      <c r="C16" s="6">
        <v>1</v>
      </c>
      <c r="D16" s="17"/>
      <c r="E16" s="17"/>
    </row>
    <row r="17" spans="1:5" ht="115.5" x14ac:dyDescent="0.25">
      <c r="A17" s="7">
        <v>14</v>
      </c>
      <c r="B17" s="7" t="s">
        <v>24</v>
      </c>
      <c r="C17" s="6">
        <v>1</v>
      </c>
      <c r="D17" s="18"/>
      <c r="E17" s="18"/>
    </row>
    <row r="18" spans="1:5" ht="132" x14ac:dyDescent="0.25">
      <c r="A18" s="7">
        <v>15</v>
      </c>
      <c r="B18" s="7" t="s">
        <v>23</v>
      </c>
      <c r="C18" s="6">
        <v>4</v>
      </c>
      <c r="D18" s="5">
        <v>37240000</v>
      </c>
      <c r="E18" s="5">
        <f t="shared" ref="E18:E38" si="0">+(C18*D18)</f>
        <v>148960000</v>
      </c>
    </row>
    <row r="19" spans="1:5" ht="82.5" x14ac:dyDescent="0.25">
      <c r="A19" s="7">
        <v>16</v>
      </c>
      <c r="B19" s="7" t="s">
        <v>22</v>
      </c>
      <c r="C19" s="6">
        <v>1</v>
      </c>
      <c r="D19" s="5">
        <v>3500000</v>
      </c>
      <c r="E19" s="5">
        <f t="shared" si="0"/>
        <v>3500000</v>
      </c>
    </row>
    <row r="20" spans="1:5" ht="82.5" x14ac:dyDescent="0.25">
      <c r="A20" s="7">
        <v>17</v>
      </c>
      <c r="B20" s="7" t="s">
        <v>21</v>
      </c>
      <c r="C20" s="6">
        <v>1</v>
      </c>
      <c r="D20" s="5">
        <v>12334000</v>
      </c>
      <c r="E20" s="5">
        <f t="shared" si="0"/>
        <v>12334000</v>
      </c>
    </row>
    <row r="21" spans="1:5" ht="66" x14ac:dyDescent="0.25">
      <c r="A21" s="7">
        <v>18</v>
      </c>
      <c r="B21" s="7" t="s">
        <v>20</v>
      </c>
      <c r="C21" s="6">
        <v>4</v>
      </c>
      <c r="D21" s="5">
        <v>3500400</v>
      </c>
      <c r="E21" s="5">
        <f t="shared" si="0"/>
        <v>14001600</v>
      </c>
    </row>
    <row r="22" spans="1:5" ht="132" x14ac:dyDescent="0.25">
      <c r="A22" s="7">
        <v>19</v>
      </c>
      <c r="B22" s="7" t="s">
        <v>19</v>
      </c>
      <c r="C22" s="6">
        <v>1</v>
      </c>
      <c r="D22" s="5">
        <v>61000000</v>
      </c>
      <c r="E22" s="9">
        <f t="shared" si="0"/>
        <v>61000000</v>
      </c>
    </row>
    <row r="23" spans="1:5" ht="165" x14ac:dyDescent="0.25">
      <c r="A23" s="7">
        <v>20</v>
      </c>
      <c r="B23" s="7" t="s">
        <v>18</v>
      </c>
      <c r="C23" s="6">
        <v>2</v>
      </c>
      <c r="D23" s="5">
        <v>14710000</v>
      </c>
      <c r="E23" s="5">
        <f t="shared" si="0"/>
        <v>29420000</v>
      </c>
    </row>
    <row r="24" spans="1:5" ht="115.5" x14ac:dyDescent="0.25">
      <c r="A24" s="7">
        <v>21</v>
      </c>
      <c r="B24" s="7" t="s">
        <v>17</v>
      </c>
      <c r="C24" s="6">
        <v>2</v>
      </c>
      <c r="D24" s="5">
        <v>19300000</v>
      </c>
      <c r="E24" s="5">
        <f t="shared" si="0"/>
        <v>38600000</v>
      </c>
    </row>
    <row r="25" spans="1:5" ht="148.5" x14ac:dyDescent="0.25">
      <c r="A25" s="7">
        <v>22</v>
      </c>
      <c r="B25" s="7" t="s">
        <v>16</v>
      </c>
      <c r="C25" s="6">
        <v>1</v>
      </c>
      <c r="D25" s="5">
        <v>26400000</v>
      </c>
      <c r="E25" s="5">
        <f t="shared" si="0"/>
        <v>26400000</v>
      </c>
    </row>
    <row r="26" spans="1:5" ht="99" x14ac:dyDescent="0.25">
      <c r="A26" s="7">
        <v>23</v>
      </c>
      <c r="B26" s="7" t="s">
        <v>15</v>
      </c>
      <c r="C26" s="6">
        <v>1</v>
      </c>
      <c r="D26" s="5">
        <v>2815000</v>
      </c>
      <c r="E26" s="5">
        <f t="shared" si="0"/>
        <v>2815000</v>
      </c>
    </row>
    <row r="27" spans="1:5" ht="49.5" x14ac:dyDescent="0.25">
      <c r="A27" s="7">
        <v>24</v>
      </c>
      <c r="B27" s="7" t="s">
        <v>14</v>
      </c>
      <c r="C27" s="6">
        <v>1</v>
      </c>
      <c r="D27" s="5">
        <v>7500000</v>
      </c>
      <c r="E27" s="5">
        <f t="shared" si="0"/>
        <v>7500000</v>
      </c>
    </row>
    <row r="28" spans="1:5" ht="33" x14ac:dyDescent="0.25">
      <c r="A28" s="7">
        <v>25</v>
      </c>
      <c r="B28" s="7" t="s">
        <v>13</v>
      </c>
      <c r="C28" s="6">
        <v>1</v>
      </c>
      <c r="D28" s="5">
        <v>3500000</v>
      </c>
      <c r="E28" s="5">
        <f t="shared" si="0"/>
        <v>3500000</v>
      </c>
    </row>
    <row r="29" spans="1:5" ht="66" x14ac:dyDescent="0.25">
      <c r="A29" s="7">
        <v>26</v>
      </c>
      <c r="B29" s="7" t="s">
        <v>12</v>
      </c>
      <c r="C29" s="6">
        <v>6</v>
      </c>
      <c r="D29" s="5">
        <v>2094000</v>
      </c>
      <c r="E29" s="5">
        <f t="shared" si="0"/>
        <v>12564000</v>
      </c>
    </row>
    <row r="30" spans="1:5" ht="363" x14ac:dyDescent="0.25">
      <c r="A30" s="7">
        <v>27</v>
      </c>
      <c r="B30" s="7" t="s">
        <v>11</v>
      </c>
      <c r="C30" s="6">
        <v>1</v>
      </c>
      <c r="D30" s="5">
        <v>17600000</v>
      </c>
      <c r="E30" s="5">
        <f t="shared" si="0"/>
        <v>17600000</v>
      </c>
    </row>
    <row r="31" spans="1:5" ht="82.5" x14ac:dyDescent="0.25">
      <c r="A31" s="7">
        <v>28</v>
      </c>
      <c r="B31" s="7" t="s">
        <v>10</v>
      </c>
      <c r="C31" s="6">
        <v>1</v>
      </c>
      <c r="D31" s="5">
        <v>500000</v>
      </c>
      <c r="E31" s="5">
        <f t="shared" si="0"/>
        <v>500000</v>
      </c>
    </row>
    <row r="32" spans="1:5" ht="33" x14ac:dyDescent="0.25">
      <c r="A32" s="7">
        <v>29</v>
      </c>
      <c r="B32" s="7" t="s">
        <v>9</v>
      </c>
      <c r="C32" s="6">
        <v>1</v>
      </c>
      <c r="D32" s="5">
        <v>8000000</v>
      </c>
      <c r="E32" s="5">
        <f t="shared" si="0"/>
        <v>8000000</v>
      </c>
    </row>
    <row r="33" spans="1:5" ht="16.5" x14ac:dyDescent="0.25">
      <c r="A33" s="7">
        <v>30</v>
      </c>
      <c r="B33" s="7" t="s">
        <v>8</v>
      </c>
      <c r="C33" s="6">
        <v>1</v>
      </c>
      <c r="D33" s="5">
        <v>500000</v>
      </c>
      <c r="E33" s="5">
        <f t="shared" si="0"/>
        <v>500000</v>
      </c>
    </row>
    <row r="34" spans="1:5" ht="49.5" x14ac:dyDescent="0.25">
      <c r="A34" s="7">
        <v>31</v>
      </c>
      <c r="B34" s="7" t="s">
        <v>7</v>
      </c>
      <c r="C34" s="6">
        <v>1</v>
      </c>
      <c r="D34" s="5">
        <v>2500000</v>
      </c>
      <c r="E34" s="5">
        <f t="shared" si="0"/>
        <v>2500000</v>
      </c>
    </row>
    <row r="35" spans="1:5" ht="33" x14ac:dyDescent="0.25">
      <c r="A35" s="7">
        <v>32</v>
      </c>
      <c r="B35" s="7" t="s">
        <v>6</v>
      </c>
      <c r="C35" s="6">
        <v>1</v>
      </c>
      <c r="D35" s="5">
        <v>800000</v>
      </c>
      <c r="E35" s="5">
        <f t="shared" si="0"/>
        <v>800000</v>
      </c>
    </row>
    <row r="36" spans="1:5" ht="33" x14ac:dyDescent="0.25">
      <c r="A36" s="7">
        <v>33</v>
      </c>
      <c r="B36" s="8" t="s">
        <v>5</v>
      </c>
      <c r="C36" s="6">
        <v>1</v>
      </c>
      <c r="D36" s="5">
        <v>1500000</v>
      </c>
      <c r="E36" s="5">
        <f t="shared" si="0"/>
        <v>1500000</v>
      </c>
    </row>
    <row r="37" spans="1:5" ht="33" x14ac:dyDescent="0.25">
      <c r="A37" s="7">
        <v>34</v>
      </c>
      <c r="B37" s="7" t="s">
        <v>4</v>
      </c>
      <c r="C37" s="6">
        <v>9</v>
      </c>
      <c r="D37" s="5">
        <v>505000</v>
      </c>
      <c r="E37" s="5">
        <f t="shared" si="0"/>
        <v>4545000</v>
      </c>
    </row>
    <row r="38" spans="1:5" ht="264" x14ac:dyDescent="0.25">
      <c r="A38" s="7">
        <v>35</v>
      </c>
      <c r="B38" s="7" t="s">
        <v>3</v>
      </c>
      <c r="C38" s="6">
        <v>1</v>
      </c>
      <c r="D38" s="5">
        <v>20800000</v>
      </c>
      <c r="E38" s="5">
        <f t="shared" si="0"/>
        <v>20800000</v>
      </c>
    </row>
    <row r="39" spans="1:5" ht="16.5" x14ac:dyDescent="0.25">
      <c r="A39" s="13" t="s">
        <v>2</v>
      </c>
      <c r="B39" s="14"/>
      <c r="C39" s="14"/>
      <c r="D39" s="15"/>
      <c r="E39" s="4">
        <f>+SUM(E4:E38)</f>
        <v>1344594600</v>
      </c>
    </row>
    <row r="40" spans="1:5" ht="16.5" x14ac:dyDescent="0.25">
      <c r="A40" s="13" t="s">
        <v>1</v>
      </c>
      <c r="B40" s="14"/>
      <c r="C40" s="14"/>
      <c r="D40" s="15"/>
      <c r="E40" s="3">
        <f>+ROUND(E39*19%,0)</f>
        <v>255472974</v>
      </c>
    </row>
    <row r="41" spans="1:5" ht="16.5" x14ac:dyDescent="0.25">
      <c r="A41" s="13" t="s">
        <v>0</v>
      </c>
      <c r="B41" s="14"/>
      <c r="C41" s="14"/>
      <c r="D41" s="15"/>
      <c r="E41" s="2">
        <f>+(E39+E40)</f>
        <v>1600067574</v>
      </c>
    </row>
    <row r="43" spans="1:5" x14ac:dyDescent="0.25">
      <c r="B43" s="12" t="s">
        <v>43</v>
      </c>
    </row>
    <row r="44" spans="1:5" x14ac:dyDescent="0.25">
      <c r="B44" s="12" t="s">
        <v>44</v>
      </c>
    </row>
    <row r="45" spans="1:5" x14ac:dyDescent="0.25">
      <c r="B45" s="12" t="s">
        <v>45</v>
      </c>
    </row>
  </sheetData>
  <mergeCells count="5">
    <mergeCell ref="A39:D39"/>
    <mergeCell ref="A40:D40"/>
    <mergeCell ref="A41:D41"/>
    <mergeCell ref="D5:D17"/>
    <mergeCell ref="E5:E17"/>
  </mergeCells>
  <pageMargins left="0.7" right="0.7" top="0.75" bottom="0.75" header="0.3" footer="0.3"/>
  <pageSetup scale="41" orientation="portrait" r:id="rId1"/>
  <rowBreaks count="1" manualBreakCount="1">
    <brk id="22" max="4"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Estrategica</vt:lpstr>
      <vt:lpstr>Estrategica!Área_de_impresión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CAR Frontera Nororiental OCAÑA</cp:lastModifiedBy>
  <dcterms:created xsi:type="dcterms:W3CDTF">2026-05-07T16:40:44Z</dcterms:created>
  <dcterms:modified xsi:type="dcterms:W3CDTF">2026-05-26T18:06:40Z</dcterms:modified>
</cp:coreProperties>
</file>