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immy.pinto\OneDrive - SUPERINTENDENCIA DE NOTARIADO Y REGISTRO\Escritorio\Direccion Regional Caribe\CONTRATOS\Contratos 2026\CMINC 06 2026 BAJANTES\"/>
    </mc:Choice>
  </mc:AlternateContent>
  <bookViews>
    <workbookView xWindow="0" yWindow="0" windowWidth="28800" windowHeight="11610"/>
  </bookViews>
  <sheets>
    <sheet name="CANT_COTIZACION2025" sheetId="2" r:id="rId1"/>
    <sheet name="Hoja1" sheetId="1" r:id="rId2"/>
  </sheets>
  <definedNames>
    <definedName name="_xlnm._FilterDatabase" localSheetId="0" hidden="1">CANT_COTIZACION2025!$B$7:$G$28</definedName>
    <definedName name="_xlnm.Print_Area" localSheetId="0">CANT_COTIZACION2025!$B$1:$G$58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2" l="1"/>
  <c r="G13" i="2" l="1"/>
  <c r="G16" i="2"/>
  <c r="G15" i="2"/>
  <c r="G28" i="2"/>
  <c r="G27" i="2"/>
  <c r="G26" i="2"/>
  <c r="G25" i="2"/>
  <c r="G24" i="2"/>
  <c r="G23" i="2"/>
  <c r="G22" i="2"/>
  <c r="G21" i="2"/>
  <c r="G20" i="2"/>
  <c r="G19" i="2"/>
  <c r="G18" i="2"/>
  <c r="G17" i="2"/>
  <c r="G14" i="2"/>
  <c r="G12" i="2"/>
  <c r="G11" i="2"/>
  <c r="G10" i="2"/>
  <c r="G9" i="2"/>
  <c r="G8" i="2"/>
  <c r="G30" i="2" l="1"/>
  <c r="G34" i="2" s="1"/>
  <c r="G35" i="2" s="1"/>
  <c r="G32" i="2" l="1"/>
  <c r="G33" i="2"/>
  <c r="G37" i="2" l="1"/>
</calcChain>
</file>

<file path=xl/sharedStrings.xml><?xml version="1.0" encoding="utf-8"?>
<sst xmlns="http://schemas.openxmlformats.org/spreadsheetml/2006/main" count="99" uniqueCount="74">
  <si>
    <t>COTIZACIÓN OFICINAS REGIONAL CARIBE</t>
  </si>
  <si>
    <t>DEPTO.</t>
  </si>
  <si>
    <t>ORIP</t>
  </si>
  <si>
    <t xml:space="preserve"> VIGAS CANALES, CANALES Y BAJANTES</t>
  </si>
  <si>
    <t>CANTIDAD</t>
  </si>
  <si>
    <t>UN</t>
  </si>
  <si>
    <t>VR. UNITARIO</t>
  </si>
  <si>
    <t>VR.TOTAL</t>
  </si>
  <si>
    <t>LA GUAJIRA</t>
  </si>
  <si>
    <t>MAICAO</t>
  </si>
  <si>
    <t>ml</t>
  </si>
  <si>
    <t>SAN JUAN DEL CESAR</t>
  </si>
  <si>
    <t>RIOHACHA</t>
  </si>
  <si>
    <t>MAGDALENA</t>
  </si>
  <si>
    <t>SANTA MARTA</t>
  </si>
  <si>
    <t>CIÉNAGA</t>
  </si>
  <si>
    <t>EL BANCO</t>
  </si>
  <si>
    <t>ATLÀNTICO</t>
  </si>
  <si>
    <t>BARRANQUILLA</t>
  </si>
  <si>
    <t>BOLÍVAR</t>
  </si>
  <si>
    <t>MAGANGUÈ</t>
  </si>
  <si>
    <t>CARMEN DE BOLÍVAR</t>
  </si>
  <si>
    <t>nl</t>
  </si>
  <si>
    <t>CHIMICHAGUA</t>
  </si>
  <si>
    <t>VALLEDUPAR</t>
  </si>
  <si>
    <t>CORDOBA</t>
  </si>
  <si>
    <t>CERETÉ</t>
  </si>
  <si>
    <t>CHINÚ</t>
  </si>
  <si>
    <t>SAHAGÙN</t>
  </si>
  <si>
    <t>MONTELIBANO</t>
  </si>
  <si>
    <t>SUCRE</t>
  </si>
  <si>
    <t>SINCELEJO</t>
  </si>
  <si>
    <t>COROZAL</t>
  </si>
  <si>
    <t>SAN MARCOS</t>
  </si>
  <si>
    <t xml:space="preserve"> TOTAL COSTOS DIRECTOS</t>
  </si>
  <si>
    <t>ADMINISTRACIÓN</t>
  </si>
  <si>
    <t>IMPREVISTOS</t>
  </si>
  <si>
    <t>UTILIDADES</t>
  </si>
  <si>
    <t>IVA SOBRE UTILIDAD</t>
  </si>
  <si>
    <t>VALOR TOTAL OBRA</t>
  </si>
  <si>
    <t>PRECIOS 2026</t>
  </si>
  <si>
    <t>17,19</t>
  </si>
  <si>
    <t>SONDEO Y LIMPIEZA BAJANTE AGUAS LLUVIAS</t>
  </si>
  <si>
    <t>m</t>
  </si>
  <si>
    <t>CESAR</t>
  </si>
  <si>
    <t>SITIONUEVO</t>
  </si>
  <si>
    <t>PLATO</t>
  </si>
  <si>
    <t>FUNDACIÓN</t>
  </si>
  <si>
    <t>APU - 2025</t>
  </si>
  <si>
    <t>Al valor unistariose le adicionan $ 2.440 en APU transporte y vehiculo</t>
  </si>
  <si>
    <t>Concepto</t>
  </si>
  <si>
    <t>% aplicado</t>
  </si>
  <si>
    <t>Base (M.O. / Equipos)</t>
  </si>
  <si>
    <t>Valor actualizado (COP)</t>
  </si>
  <si>
    <t>Herramienta menor</t>
  </si>
  <si>
    <t>Mano de obra / equipos</t>
  </si>
  <si>
    <t>Sondeo y limpieza bajante aguas lluvias</t>
  </si>
  <si>
    <t>—</t>
  </si>
  <si>
    <t>(recalcular según rendimiento 2026)</t>
  </si>
  <si>
    <t>Cuadrilla instalaciones (HC)</t>
  </si>
  <si>
    <t>0,5000 hc</t>
  </si>
  <si>
    <t>(ajustar con salario 2026)</t>
  </si>
  <si>
    <t>Andamio multidireccional certificado (torre 2 m)</t>
  </si>
  <si>
    <t>0,3000 d</t>
  </si>
  <si>
    <t>(ajustar con alquiler 2026)</t>
  </si>
  <si>
    <t>Plataforma para andamio tubular – alquiler</t>
  </si>
  <si>
    <t>0,1250 d</t>
  </si>
  <si>
    <t>Vehículo y transporte de personal</t>
  </si>
  <si>
    <t>Mano de obra</t>
  </si>
  <si>
    <t>LIMPIEZA VIGAS CANALES, CANALES,BAJANTES - REGIONAL CARIBE</t>
  </si>
  <si>
    <t>ESTUDIO PARCIAL CON PRECIOS  SNR</t>
  </si>
  <si>
    <t xml:space="preserve">orip Santa Marta ALBERCA </t>
  </si>
  <si>
    <t>LAVADO Y DESINFECCION</t>
  </si>
  <si>
    <t xml:space="preserve">orip BARRANQUILLA ALBERCA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</si>
</sst>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\ * #,##0_-;\-[$$-240A]\ * #,##0_-;_-[$$-240A]\ * &quot;-&quot;_-;_-@_-"/>
    <numFmt numFmtId="165" formatCode="_-[$$-240A]\ * #,##0.00_-;\-[$$-240A]\ * #,##0.00_-;_-[$$-240A]\ * &quot;-&quot;??_-;_-@_-"/>
    <numFmt numFmtId="166" formatCode="_-[$$-240A]\ * #,##0.00_-;\-[$$-240A]\ * #,##0.00_-;_-[$$-240A]\ * &quot;-&quot;_-;_-@_-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10"/>
      <color rgb="FF000000"/>
      <name val="Arial Narrow"/>
      <family val="2"/>
    </font>
    <font>
      <b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0" xfId="0" applyFont="1"/>
    <xf numFmtId="10" fontId="3" fillId="0" borderId="26" xfId="0" applyNumberFormat="1" applyFont="1" applyBorder="1" applyAlignment="1"/>
    <xf numFmtId="0" fontId="2" fillId="2" borderId="13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7" fillId="0" borderId="34" xfId="0" applyNumberFormat="1" applyFont="1" applyBorder="1" applyAlignment="1" applyProtection="1">
      <alignment horizontal="center" vertical="center" wrapText="1"/>
      <protection hidden="1"/>
    </xf>
    <xf numFmtId="49" fontId="7" fillId="0" borderId="35" xfId="0" applyNumberFormat="1" applyFont="1" applyBorder="1" applyAlignment="1" applyProtection="1">
      <alignment vertical="center" wrapText="1"/>
      <protection hidden="1"/>
    </xf>
    <xf numFmtId="49" fontId="8" fillId="0" borderId="35" xfId="0" applyNumberFormat="1" applyFont="1" applyBorder="1" applyAlignment="1" applyProtection="1">
      <alignment horizontal="center" vertical="center" wrapText="1"/>
      <protection hidden="1"/>
    </xf>
    <xf numFmtId="2" fontId="9" fillId="0" borderId="36" xfId="0" applyNumberFormat="1" applyFont="1" applyBorder="1" applyAlignment="1">
      <alignment horizontal="center" vertical="center" wrapText="1"/>
    </xf>
    <xf numFmtId="44" fontId="0" fillId="0" borderId="35" xfId="1" applyFont="1" applyBorder="1" applyAlignment="1">
      <alignment horizontal="center" vertical="center" wrapText="1"/>
    </xf>
    <xf numFmtId="0" fontId="2" fillId="0" borderId="22" xfId="0" applyFont="1" applyBorder="1" applyAlignment="1">
      <alignment vertical="center" wrapText="1"/>
    </xf>
    <xf numFmtId="166" fontId="3" fillId="0" borderId="13" xfId="0" applyNumberFormat="1" applyFont="1" applyFill="1" applyBorder="1" applyAlignment="1">
      <alignment horizontal="center" vertical="center"/>
    </xf>
    <xf numFmtId="166" fontId="3" fillId="0" borderId="2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 vertical="center"/>
    </xf>
    <xf numFmtId="165" fontId="2" fillId="0" borderId="3" xfId="0" applyNumberFormat="1" applyFont="1" applyBorder="1" applyAlignment="1"/>
    <xf numFmtId="165" fontId="2" fillId="0" borderId="29" xfId="0" applyNumberFormat="1" applyFont="1" applyBorder="1" applyAlignment="1"/>
    <xf numFmtId="165" fontId="2" fillId="0" borderId="38" xfId="0" applyNumberFormat="1" applyFont="1" applyBorder="1" applyAlignment="1"/>
    <xf numFmtId="165" fontId="2" fillId="0" borderId="6" xfId="0" applyNumberFormat="1" applyFont="1" applyBorder="1" applyAlignment="1">
      <alignment wrapText="1"/>
    </xf>
    <xf numFmtId="164" fontId="2" fillId="0" borderId="33" xfId="0" applyNumberFormat="1" applyFont="1" applyBorder="1" applyAlignment="1">
      <alignment vertical="center" wrapText="1"/>
    </xf>
    <xf numFmtId="10" fontId="3" fillId="0" borderId="20" xfId="0" applyNumberFormat="1" applyFont="1" applyBorder="1" applyAlignment="1"/>
    <xf numFmtId="10" fontId="3" fillId="0" borderId="13" xfId="0" applyNumberFormat="1" applyFont="1" applyBorder="1" applyAlignment="1"/>
    <xf numFmtId="10" fontId="3" fillId="0" borderId="10" xfId="0" applyNumberFormat="1" applyFont="1" applyBorder="1" applyAlignment="1"/>
    <xf numFmtId="44" fontId="0" fillId="0" borderId="23" xfId="1" applyFont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>
      <alignment horizontal="center" vertical="center"/>
    </xf>
    <xf numFmtId="9" fontId="0" fillId="0" borderId="0" xfId="0" applyNumberFormat="1"/>
    <xf numFmtId="6" fontId="0" fillId="0" borderId="0" xfId="0" applyNumberFormat="1"/>
    <xf numFmtId="0" fontId="6" fillId="0" borderId="0" xfId="0" applyFont="1"/>
    <xf numFmtId="0" fontId="0" fillId="0" borderId="25" xfId="0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wrapText="1"/>
    </xf>
    <xf numFmtId="0" fontId="3" fillId="0" borderId="24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31" xfId="0" applyFont="1" applyBorder="1" applyAlignment="1">
      <alignment horizontal="right" wrapText="1"/>
    </xf>
    <xf numFmtId="0" fontId="2" fillId="0" borderId="37" xfId="0" applyFont="1" applyBorder="1" applyAlignment="1">
      <alignment horizontal="right" wrapText="1"/>
    </xf>
    <xf numFmtId="0" fontId="2" fillId="0" borderId="32" xfId="0" applyFont="1" applyBorder="1" applyAlignment="1">
      <alignment horizontal="right" wrapText="1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2">
    <cellStyle name="Moneda 2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15644</xdr:colOff>
      <xdr:row>43</xdr:row>
      <xdr:rowOff>138626</xdr:rowOff>
    </xdr:from>
    <xdr:to>
      <xdr:col>6</xdr:col>
      <xdr:colOff>1562100</xdr:colOff>
      <xdr:row>49</xdr:row>
      <xdr:rowOff>86594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326" y="13456308"/>
          <a:ext cx="10569229" cy="1194873"/>
        </a:xfrm>
        <a:prstGeom prst="rect">
          <a:avLst/>
        </a:prstGeom>
      </xdr:spPr>
    </xdr:pic>
    <xdr:clientData/>
  </xdr:twoCellAnchor>
  <xdr:twoCellAnchor editAs="oneCell">
    <xdr:from>
      <xdr:col>9</xdr:col>
      <xdr:colOff>398317</xdr:colOff>
      <xdr:row>13</xdr:row>
      <xdr:rowOff>86590</xdr:rowOff>
    </xdr:from>
    <xdr:to>
      <xdr:col>18</xdr:col>
      <xdr:colOff>484908</xdr:colOff>
      <xdr:row>35</xdr:row>
      <xdr:rowOff>69274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75226" y="4571999"/>
          <a:ext cx="6944591" cy="6078684"/>
        </a:xfrm>
        <a:prstGeom prst="rect">
          <a:avLst/>
        </a:prstGeom>
      </xdr:spPr>
    </xdr:pic>
    <xdr:clientData/>
  </xdr:twoCellAnchor>
  <xdr:twoCellAnchor editAs="oneCell">
    <xdr:from>
      <xdr:col>19</xdr:col>
      <xdr:colOff>381001</xdr:colOff>
      <xdr:row>12</xdr:row>
      <xdr:rowOff>277090</xdr:rowOff>
    </xdr:from>
    <xdr:to>
      <xdr:col>27</xdr:col>
      <xdr:colOff>623455</xdr:colOff>
      <xdr:row>35</xdr:row>
      <xdr:rowOff>69273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677910" y="4485408"/>
          <a:ext cx="6338454" cy="6165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tabSelected="1" zoomScale="55" zoomScaleNormal="55" workbookViewId="0">
      <selection activeCell="O7" sqref="O7"/>
    </sheetView>
  </sheetViews>
  <sheetFormatPr baseColWidth="10" defaultRowHeight="15" x14ac:dyDescent="0.25"/>
  <cols>
    <col min="1" max="1" width="5.5703125" customWidth="1"/>
    <col min="2" max="2" width="19.5703125" customWidth="1"/>
    <col min="3" max="3" width="50.42578125" customWidth="1"/>
    <col min="4" max="4" width="27" customWidth="1"/>
    <col min="5" max="5" width="11.7109375" customWidth="1"/>
    <col min="6" max="6" width="26.7109375" customWidth="1"/>
    <col min="7" max="7" width="23.7109375" customWidth="1"/>
    <col min="9" max="9" width="14.28515625" customWidth="1"/>
  </cols>
  <sheetData>
    <row r="1" spans="1:27" ht="15.75" thickBot="1" x14ac:dyDescent="0.3"/>
    <row r="2" spans="1:27" ht="30.6" customHeight="1" thickBot="1" x14ac:dyDescent="0.3">
      <c r="B2" s="50" t="s">
        <v>70</v>
      </c>
      <c r="C2" s="51"/>
      <c r="D2" s="51"/>
      <c r="E2" s="51"/>
      <c r="F2" s="51"/>
      <c r="G2" s="52"/>
    </row>
    <row r="3" spans="1:27" ht="18.75" customHeight="1" thickBot="1" x14ac:dyDescent="0.3"/>
    <row r="4" spans="1:27" ht="51" customHeight="1" thickBot="1" x14ac:dyDescent="0.3">
      <c r="B4" s="59" t="s">
        <v>69</v>
      </c>
      <c r="C4" s="60"/>
      <c r="D4" s="60"/>
      <c r="E4" s="60"/>
      <c r="F4" s="60"/>
      <c r="G4" s="60"/>
      <c r="H4" s="36"/>
    </row>
    <row r="5" spans="1:27" ht="29.45" customHeight="1" thickBot="1" x14ac:dyDescent="0.3">
      <c r="B5" s="61" t="s">
        <v>0</v>
      </c>
      <c r="C5" s="62"/>
      <c r="D5" s="62"/>
      <c r="E5" s="62"/>
      <c r="F5" s="62"/>
      <c r="G5" s="62"/>
      <c r="H5" s="36"/>
      <c r="L5" s="75"/>
      <c r="M5" s="59"/>
      <c r="N5" s="60"/>
      <c r="O5" s="60"/>
      <c r="P5" s="60"/>
      <c r="Q5" s="60"/>
      <c r="R5" s="60"/>
    </row>
    <row r="6" spans="1:27" ht="45" customHeight="1" x14ac:dyDescent="0.25">
      <c r="B6" s="63" t="s">
        <v>1</v>
      </c>
      <c r="C6" s="65" t="s">
        <v>2</v>
      </c>
      <c r="D6" s="67" t="s">
        <v>3</v>
      </c>
      <c r="E6" s="68"/>
      <c r="F6" s="68"/>
      <c r="G6" s="69"/>
    </row>
    <row r="7" spans="1:27" ht="33" customHeight="1" x14ac:dyDescent="0.25">
      <c r="B7" s="64"/>
      <c r="C7" s="66"/>
      <c r="D7" s="18" t="s">
        <v>4</v>
      </c>
      <c r="E7" s="8" t="s">
        <v>5</v>
      </c>
      <c r="F7" s="8" t="s">
        <v>6</v>
      </c>
      <c r="G7" s="19" t="s">
        <v>7</v>
      </c>
      <c r="K7" s="76"/>
    </row>
    <row r="8" spans="1:27" ht="21.95" customHeight="1" x14ac:dyDescent="0.25">
      <c r="A8" s="1"/>
      <c r="B8" s="70" t="s">
        <v>8</v>
      </c>
      <c r="C8" s="2" t="s">
        <v>9</v>
      </c>
      <c r="D8" s="31">
        <v>28</v>
      </c>
      <c r="E8" s="3" t="s">
        <v>10</v>
      </c>
      <c r="F8" s="16"/>
      <c r="G8" s="20">
        <f>D8*F8</f>
        <v>0</v>
      </c>
    </row>
    <row r="9" spans="1:27" ht="21.95" customHeight="1" x14ac:dyDescent="0.25">
      <c r="A9" s="1"/>
      <c r="B9" s="70"/>
      <c r="C9" s="2" t="s">
        <v>11</v>
      </c>
      <c r="D9" s="31">
        <v>44</v>
      </c>
      <c r="E9" s="3" t="s">
        <v>10</v>
      </c>
      <c r="F9" s="16"/>
      <c r="G9" s="20">
        <f t="shared" ref="G9:G28" si="0">D9*F9</f>
        <v>0</v>
      </c>
    </row>
    <row r="10" spans="1:27" ht="21.95" customHeight="1" x14ac:dyDescent="0.25">
      <c r="A10" s="1"/>
      <c r="B10" s="70"/>
      <c r="C10" s="2" t="s">
        <v>12</v>
      </c>
      <c r="D10" s="31">
        <v>32</v>
      </c>
      <c r="E10" s="3" t="s">
        <v>10</v>
      </c>
      <c r="F10" s="16"/>
      <c r="G10" s="20">
        <f t="shared" si="0"/>
        <v>0</v>
      </c>
    </row>
    <row r="11" spans="1:27" ht="22.15" customHeight="1" x14ac:dyDescent="0.25">
      <c r="A11" s="1"/>
      <c r="B11" s="53" t="s">
        <v>13</v>
      </c>
      <c r="C11" s="2" t="s">
        <v>14</v>
      </c>
      <c r="D11" s="31">
        <v>64</v>
      </c>
      <c r="E11" s="3" t="s">
        <v>10</v>
      </c>
      <c r="F11" s="16"/>
      <c r="G11" s="20">
        <f t="shared" si="0"/>
        <v>0</v>
      </c>
    </row>
    <row r="12" spans="1:27" ht="21.95" customHeight="1" x14ac:dyDescent="0.4">
      <c r="A12" s="1"/>
      <c r="B12" s="55"/>
      <c r="C12" s="2" t="s">
        <v>15</v>
      </c>
      <c r="D12" s="31">
        <v>50</v>
      </c>
      <c r="E12" s="3" t="s">
        <v>10</v>
      </c>
      <c r="F12" s="16"/>
      <c r="G12" s="20">
        <f t="shared" si="0"/>
        <v>0</v>
      </c>
      <c r="K12" s="77" t="s">
        <v>72</v>
      </c>
      <c r="L12" s="77"/>
      <c r="M12" s="77"/>
      <c r="N12" s="77"/>
      <c r="O12" s="77"/>
      <c r="P12" s="77"/>
      <c r="Q12" s="77"/>
      <c r="R12" s="77"/>
      <c r="T12" s="77" t="s">
        <v>72</v>
      </c>
      <c r="U12" s="77"/>
      <c r="V12" s="77"/>
      <c r="W12" s="77"/>
      <c r="X12" s="77"/>
      <c r="Y12" s="77"/>
      <c r="Z12" s="77"/>
      <c r="AA12" s="77"/>
    </row>
    <row r="13" spans="1:27" ht="21.95" customHeight="1" x14ac:dyDescent="0.4">
      <c r="A13" s="1"/>
      <c r="B13" s="55"/>
      <c r="C13" s="2" t="s">
        <v>47</v>
      </c>
      <c r="D13" s="31">
        <v>33</v>
      </c>
      <c r="E13" s="3" t="s">
        <v>10</v>
      </c>
      <c r="F13" s="16"/>
      <c r="G13" s="20">
        <f t="shared" ref="G13" si="1">D13*F13</f>
        <v>0</v>
      </c>
      <c r="K13" s="77" t="s">
        <v>71</v>
      </c>
      <c r="L13" s="77"/>
      <c r="M13" s="77"/>
      <c r="N13" s="77"/>
      <c r="O13" s="77"/>
      <c r="P13" s="77"/>
      <c r="Q13" s="77"/>
      <c r="R13" s="77"/>
      <c r="T13" s="77" t="s">
        <v>73</v>
      </c>
      <c r="U13" s="77"/>
      <c r="V13" s="77"/>
      <c r="W13" s="77"/>
      <c r="X13" s="77"/>
      <c r="Y13" s="77"/>
      <c r="Z13" s="77"/>
      <c r="AA13" s="77"/>
    </row>
    <row r="14" spans="1:27" ht="21.95" customHeight="1" x14ac:dyDescent="0.25">
      <c r="A14" s="1"/>
      <c r="B14" s="55"/>
      <c r="C14" s="2" t="s">
        <v>16</v>
      </c>
      <c r="D14" s="31">
        <v>26</v>
      </c>
      <c r="E14" s="3" t="s">
        <v>10</v>
      </c>
      <c r="F14" s="16"/>
      <c r="G14" s="20">
        <f t="shared" si="0"/>
        <v>0</v>
      </c>
    </row>
    <row r="15" spans="1:27" ht="21.95" customHeight="1" x14ac:dyDescent="0.25">
      <c r="A15" s="1"/>
      <c r="B15" s="55"/>
      <c r="C15" s="2" t="s">
        <v>45</v>
      </c>
      <c r="D15" s="31">
        <v>24</v>
      </c>
      <c r="E15" s="3" t="s">
        <v>10</v>
      </c>
      <c r="F15" s="16"/>
      <c r="G15" s="20">
        <f t="shared" si="0"/>
        <v>0</v>
      </c>
    </row>
    <row r="16" spans="1:27" ht="21.95" customHeight="1" x14ac:dyDescent="0.25">
      <c r="A16" s="1"/>
      <c r="B16" s="54"/>
      <c r="C16" s="2" t="s">
        <v>46</v>
      </c>
      <c r="D16" s="31">
        <v>27</v>
      </c>
      <c r="E16" s="3" t="s">
        <v>10</v>
      </c>
      <c r="F16" s="16"/>
      <c r="G16" s="20">
        <f t="shared" si="0"/>
        <v>0</v>
      </c>
    </row>
    <row r="17" spans="1:7" ht="21.95" customHeight="1" x14ac:dyDescent="0.25">
      <c r="A17" s="1"/>
      <c r="B17" s="9" t="s">
        <v>17</v>
      </c>
      <c r="C17" s="2" t="s">
        <v>18</v>
      </c>
      <c r="D17" s="31">
        <v>78</v>
      </c>
      <c r="E17" s="3" t="s">
        <v>10</v>
      </c>
      <c r="F17" s="16"/>
      <c r="G17" s="20">
        <f t="shared" si="0"/>
        <v>0</v>
      </c>
    </row>
    <row r="18" spans="1:7" ht="22.15" customHeight="1" x14ac:dyDescent="0.25">
      <c r="A18" s="1"/>
      <c r="B18" s="53" t="s">
        <v>19</v>
      </c>
      <c r="C18" s="2" t="s">
        <v>20</v>
      </c>
      <c r="D18" s="31">
        <v>24</v>
      </c>
      <c r="E18" s="3" t="s">
        <v>10</v>
      </c>
      <c r="F18" s="16"/>
      <c r="G18" s="20">
        <f t="shared" si="0"/>
        <v>0</v>
      </c>
    </row>
    <row r="19" spans="1:7" ht="22.15" customHeight="1" x14ac:dyDescent="0.25">
      <c r="A19" s="1"/>
      <c r="B19" s="54"/>
      <c r="C19" s="2" t="s">
        <v>21</v>
      </c>
      <c r="D19" s="31">
        <v>38</v>
      </c>
      <c r="E19" s="3" t="s">
        <v>22</v>
      </c>
      <c r="F19" s="16"/>
      <c r="G19" s="20">
        <f t="shared" si="0"/>
        <v>0</v>
      </c>
    </row>
    <row r="20" spans="1:7" ht="21.95" customHeight="1" x14ac:dyDescent="0.25">
      <c r="A20" s="1"/>
      <c r="B20" s="71" t="s">
        <v>44</v>
      </c>
      <c r="C20" s="2" t="s">
        <v>23</v>
      </c>
      <c r="D20" s="31">
        <v>36</v>
      </c>
      <c r="E20" s="3" t="s">
        <v>10</v>
      </c>
      <c r="F20" s="16"/>
      <c r="G20" s="20">
        <f t="shared" si="0"/>
        <v>0</v>
      </c>
    </row>
    <row r="21" spans="1:7" ht="21.95" customHeight="1" x14ac:dyDescent="0.25">
      <c r="A21" s="1"/>
      <c r="B21" s="72"/>
      <c r="C21" s="2" t="s">
        <v>24</v>
      </c>
      <c r="D21" s="31">
        <v>48</v>
      </c>
      <c r="E21" s="3" t="s">
        <v>10</v>
      </c>
      <c r="F21" s="16"/>
      <c r="G21" s="20">
        <f t="shared" si="0"/>
        <v>0</v>
      </c>
    </row>
    <row r="22" spans="1:7" ht="21.95" customHeight="1" x14ac:dyDescent="0.25">
      <c r="A22" s="1"/>
      <c r="B22" s="73" t="s">
        <v>25</v>
      </c>
      <c r="C22" s="2" t="s">
        <v>26</v>
      </c>
      <c r="D22" s="31">
        <v>32</v>
      </c>
      <c r="E22" s="3" t="s">
        <v>10</v>
      </c>
      <c r="F22" s="16"/>
      <c r="G22" s="20">
        <f t="shared" si="0"/>
        <v>0</v>
      </c>
    </row>
    <row r="23" spans="1:7" ht="21.95" customHeight="1" x14ac:dyDescent="0.25">
      <c r="A23" s="1"/>
      <c r="B23" s="73"/>
      <c r="C23" s="2" t="s">
        <v>27</v>
      </c>
      <c r="D23" s="31">
        <v>22</v>
      </c>
      <c r="E23" s="3" t="s">
        <v>10</v>
      </c>
      <c r="F23" s="16"/>
      <c r="G23" s="20">
        <f t="shared" si="0"/>
        <v>0</v>
      </c>
    </row>
    <row r="24" spans="1:7" ht="21.95" customHeight="1" x14ac:dyDescent="0.25">
      <c r="A24" s="1"/>
      <c r="B24" s="73"/>
      <c r="C24" s="2" t="s">
        <v>28</v>
      </c>
      <c r="D24" s="31">
        <v>54</v>
      </c>
      <c r="E24" s="3" t="s">
        <v>10</v>
      </c>
      <c r="F24" s="16"/>
      <c r="G24" s="20">
        <f t="shared" si="0"/>
        <v>0</v>
      </c>
    </row>
    <row r="25" spans="1:7" ht="21.95" customHeight="1" x14ac:dyDescent="0.25">
      <c r="A25" s="1"/>
      <c r="B25" s="73"/>
      <c r="C25" s="2" t="s">
        <v>29</v>
      </c>
      <c r="D25" s="31">
        <v>22</v>
      </c>
      <c r="E25" s="3" t="s">
        <v>10</v>
      </c>
      <c r="F25" s="16"/>
      <c r="G25" s="20">
        <f t="shared" si="0"/>
        <v>0</v>
      </c>
    </row>
    <row r="26" spans="1:7" ht="21.95" customHeight="1" x14ac:dyDescent="0.25">
      <c r="A26" s="1"/>
      <c r="B26" s="70" t="s">
        <v>30</v>
      </c>
      <c r="C26" s="2" t="s">
        <v>31</v>
      </c>
      <c r="D26" s="31">
        <v>72</v>
      </c>
      <c r="E26" s="3" t="s">
        <v>10</v>
      </c>
      <c r="F26" s="16"/>
      <c r="G26" s="20">
        <f t="shared" si="0"/>
        <v>0</v>
      </c>
    </row>
    <row r="27" spans="1:7" ht="21.95" customHeight="1" x14ac:dyDescent="0.25">
      <c r="A27" s="1"/>
      <c r="B27" s="70"/>
      <c r="C27" s="2" t="s">
        <v>32</v>
      </c>
      <c r="D27" s="31">
        <v>22</v>
      </c>
      <c r="E27" s="3" t="s">
        <v>10</v>
      </c>
      <c r="F27" s="16"/>
      <c r="G27" s="20">
        <f t="shared" si="0"/>
        <v>0</v>
      </c>
    </row>
    <row r="28" spans="1:7" ht="21.95" customHeight="1" thickBot="1" x14ac:dyDescent="0.3">
      <c r="A28" s="1"/>
      <c r="B28" s="74"/>
      <c r="C28" s="4" t="s">
        <v>33</v>
      </c>
      <c r="D28" s="32">
        <v>32</v>
      </c>
      <c r="E28" s="5" t="s">
        <v>10</v>
      </c>
      <c r="F28" s="17"/>
      <c r="G28" s="21">
        <f t="shared" si="0"/>
        <v>0</v>
      </c>
    </row>
    <row r="29" spans="1:7" ht="24" customHeight="1" thickBot="1" x14ac:dyDescent="0.35">
      <c r="B29" s="6"/>
      <c r="C29" s="6"/>
      <c r="D29" s="6"/>
      <c r="E29" s="6"/>
      <c r="F29" s="6"/>
      <c r="G29" s="6"/>
    </row>
    <row r="30" spans="1:7" ht="25.15" customHeight="1" thickBot="1" x14ac:dyDescent="0.3">
      <c r="B30" s="42" t="s">
        <v>34</v>
      </c>
      <c r="C30" s="43"/>
      <c r="D30" s="43"/>
      <c r="E30" s="43"/>
      <c r="F30" s="15"/>
      <c r="G30" s="26">
        <f>SUM(G8:G28)</f>
        <v>0</v>
      </c>
    </row>
    <row r="31" spans="1:7" ht="16.899999999999999" customHeight="1" thickBot="1" x14ac:dyDescent="0.3">
      <c r="B31" s="41"/>
      <c r="C31" s="41"/>
      <c r="D31" s="41"/>
      <c r="E31" s="41"/>
      <c r="F31" s="41"/>
      <c r="G31" s="41"/>
    </row>
    <row r="32" spans="1:7" ht="22.15" customHeight="1" x14ac:dyDescent="0.25">
      <c r="B32" s="56" t="s">
        <v>35</v>
      </c>
      <c r="C32" s="57"/>
      <c r="D32" s="57"/>
      <c r="E32" s="58"/>
      <c r="F32" s="29">
        <v>0.23</v>
      </c>
      <c r="G32" s="22">
        <f>G30*F32</f>
        <v>0</v>
      </c>
    </row>
    <row r="33" spans="2:7" ht="22.15" customHeight="1" x14ac:dyDescent="0.25">
      <c r="B33" s="44" t="s">
        <v>36</v>
      </c>
      <c r="C33" s="45"/>
      <c r="D33" s="45"/>
      <c r="E33" s="46"/>
      <c r="F33" s="28">
        <v>0.01</v>
      </c>
      <c r="G33" s="23">
        <f>G30*F33</f>
        <v>0</v>
      </c>
    </row>
    <row r="34" spans="2:7" ht="22.15" customHeight="1" x14ac:dyDescent="0.25">
      <c r="B34" s="44" t="s">
        <v>37</v>
      </c>
      <c r="C34" s="45"/>
      <c r="D34" s="45"/>
      <c r="E34" s="46"/>
      <c r="F34" s="7">
        <v>0.05</v>
      </c>
      <c r="G34" s="24">
        <f>G30*F34</f>
        <v>0</v>
      </c>
    </row>
    <row r="35" spans="2:7" ht="22.15" customHeight="1" thickBot="1" x14ac:dyDescent="0.3">
      <c r="B35" s="47" t="s">
        <v>38</v>
      </c>
      <c r="C35" s="48"/>
      <c r="D35" s="48"/>
      <c r="E35" s="49"/>
      <c r="F35" s="27">
        <v>0.19</v>
      </c>
      <c r="G35" s="25">
        <f>G34*F35</f>
        <v>0</v>
      </c>
    </row>
    <row r="36" spans="2:7" ht="22.15" customHeight="1" thickBot="1" x14ac:dyDescent="0.3">
      <c r="B36" s="40"/>
      <c r="C36" s="40"/>
      <c r="D36" s="40"/>
      <c r="E36" s="40"/>
      <c r="F36" s="40"/>
      <c r="G36" s="40"/>
    </row>
    <row r="37" spans="2:7" ht="24.6" customHeight="1" thickBot="1" x14ac:dyDescent="0.3">
      <c r="B37" s="42" t="s">
        <v>39</v>
      </c>
      <c r="C37" s="43"/>
      <c r="D37" s="43"/>
      <c r="E37" s="43"/>
      <c r="F37" s="43"/>
      <c r="G37" s="26">
        <f>SUM(G30,G32,G33,G34,G35)</f>
        <v>0</v>
      </c>
    </row>
    <row r="38" spans="2:7" ht="18" customHeight="1" thickBot="1" x14ac:dyDescent="0.3"/>
    <row r="39" spans="2:7" ht="18" customHeight="1" thickBot="1" x14ac:dyDescent="0.3">
      <c r="B39" s="37" t="s">
        <v>40</v>
      </c>
      <c r="C39" s="38"/>
      <c r="D39" s="38"/>
      <c r="E39" s="38"/>
      <c r="F39" s="38"/>
      <c r="G39" s="39"/>
    </row>
    <row r="40" spans="2:7" ht="18" customHeight="1" thickBot="1" x14ac:dyDescent="0.3"/>
    <row r="41" spans="2:7" ht="81" customHeight="1" thickBot="1" x14ac:dyDescent="0.3">
      <c r="B41" s="10" t="s">
        <v>41</v>
      </c>
      <c r="C41" s="11" t="s">
        <v>42</v>
      </c>
      <c r="D41" s="12" t="s">
        <v>43</v>
      </c>
      <c r="E41" s="13">
        <v>0</v>
      </c>
      <c r="F41" s="14">
        <f>(34967+2446)</f>
        <v>37413</v>
      </c>
      <c r="G41" s="30" t="s">
        <v>49</v>
      </c>
    </row>
    <row r="42" spans="2:7" ht="18" customHeight="1" thickBot="1" x14ac:dyDescent="0.3"/>
    <row r="43" spans="2:7" ht="18" customHeight="1" thickBot="1" x14ac:dyDescent="0.3">
      <c r="B43" s="37" t="s">
        <v>48</v>
      </c>
      <c r="C43" s="38"/>
      <c r="D43" s="38"/>
      <c r="E43" s="38"/>
      <c r="F43" s="38"/>
      <c r="G43" s="39"/>
    </row>
    <row r="44" spans="2:7" ht="18" customHeight="1" x14ac:dyDescent="0.25"/>
    <row r="45" spans="2:7" ht="18" customHeight="1" x14ac:dyDescent="0.25"/>
    <row r="46" spans="2:7" ht="18" customHeight="1" x14ac:dyDescent="0.25"/>
    <row r="52" spans="3:6" x14ac:dyDescent="0.25">
      <c r="C52" s="35" t="s">
        <v>50</v>
      </c>
      <c r="D52" s="35" t="s">
        <v>51</v>
      </c>
      <c r="E52" s="35" t="s">
        <v>52</v>
      </c>
      <c r="F52" s="35" t="s">
        <v>53</v>
      </c>
    </row>
    <row r="53" spans="3:6" x14ac:dyDescent="0.25">
      <c r="C53" t="s">
        <v>54</v>
      </c>
      <c r="D53" s="33">
        <v>0.05</v>
      </c>
      <c r="E53" t="s">
        <v>55</v>
      </c>
      <c r="F53" s="34">
        <v>34937</v>
      </c>
    </row>
    <row r="54" spans="3:6" x14ac:dyDescent="0.25">
      <c r="C54" t="s">
        <v>56</v>
      </c>
      <c r="D54" t="s">
        <v>57</v>
      </c>
      <c r="E54" t="s">
        <v>43</v>
      </c>
      <c r="F54" t="s">
        <v>58</v>
      </c>
    </row>
    <row r="55" spans="3:6" x14ac:dyDescent="0.25">
      <c r="C55" t="s">
        <v>59</v>
      </c>
      <c r="D55" t="s">
        <v>57</v>
      </c>
      <c r="E55" t="s">
        <v>60</v>
      </c>
      <c r="F55" t="s">
        <v>61</v>
      </c>
    </row>
    <row r="56" spans="3:6" x14ac:dyDescent="0.25">
      <c r="C56" t="s">
        <v>62</v>
      </c>
      <c r="D56" t="s">
        <v>57</v>
      </c>
      <c r="E56" t="s">
        <v>63</v>
      </c>
      <c r="F56" t="s">
        <v>64</v>
      </c>
    </row>
    <row r="57" spans="3:6" x14ac:dyDescent="0.25">
      <c r="C57" t="s">
        <v>65</v>
      </c>
      <c r="D57" t="s">
        <v>57</v>
      </c>
      <c r="E57" t="s">
        <v>66</v>
      </c>
      <c r="F57" t="s">
        <v>64</v>
      </c>
    </row>
    <row r="58" spans="3:6" x14ac:dyDescent="0.25">
      <c r="C58" t="s">
        <v>67</v>
      </c>
      <c r="D58" s="33">
        <v>7.0000000000000007E-2</v>
      </c>
      <c r="E58" t="s">
        <v>68</v>
      </c>
      <c r="F58" s="34">
        <v>2446</v>
      </c>
    </row>
  </sheetData>
  <mergeCells count="27">
    <mergeCell ref="M5:R5"/>
    <mergeCell ref="K13:R13"/>
    <mergeCell ref="K12:R12"/>
    <mergeCell ref="T12:AA12"/>
    <mergeCell ref="T13:AA13"/>
    <mergeCell ref="B2:G2"/>
    <mergeCell ref="B18:B19"/>
    <mergeCell ref="B11:B16"/>
    <mergeCell ref="B34:E34"/>
    <mergeCell ref="B32:E32"/>
    <mergeCell ref="B4:G4"/>
    <mergeCell ref="B5:G5"/>
    <mergeCell ref="B6:B7"/>
    <mergeCell ref="C6:C7"/>
    <mergeCell ref="D6:G6"/>
    <mergeCell ref="B8:B10"/>
    <mergeCell ref="B20:B21"/>
    <mergeCell ref="B22:B25"/>
    <mergeCell ref="B26:B28"/>
    <mergeCell ref="B30:E30"/>
    <mergeCell ref="B43:G43"/>
    <mergeCell ref="B39:G39"/>
    <mergeCell ref="B36:G36"/>
    <mergeCell ref="B31:G31"/>
    <mergeCell ref="B37:F37"/>
    <mergeCell ref="B33:E33"/>
    <mergeCell ref="B35:E35"/>
  </mergeCells>
  <pageMargins left="0.7" right="0.7" top="0.75" bottom="0.75" header="0.3" footer="0.3"/>
  <pageSetup paperSize="9" scale="53" orientation="portrait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CANT_COTIZACION2025</vt:lpstr>
      <vt:lpstr>Hoja1</vt:lpstr>
      <vt:lpstr>CANT_COTIZACION2025!Área_de_impresión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Inostroza</dc:creator>
  <cp:lastModifiedBy>Jimmy Ivan Pinto Calvache</cp:lastModifiedBy>
  <cp:lastPrinted>2026-06-16T03:08:55Z</cp:lastPrinted>
  <dcterms:created xsi:type="dcterms:W3CDTF">2025-09-01T19:49:28Z</dcterms:created>
  <dcterms:modified xsi:type="dcterms:W3CDTF">2026-06-19T22:30:56Z</dcterms:modified>
</cp:coreProperties>
</file>