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24226"/>
  <mc:AlternateContent xmlns:mc="http://schemas.openxmlformats.org/markup-compatibility/2006">
    <mc:Choice Requires="x15">
      <x15ac:absPath xmlns:x15ac="http://schemas.microsoft.com/office/spreadsheetml/2010/11/ac" url="C:\Users\Gina Chappe\Documents\0 - ESAP\2026\Encargo SNGC\Biblioteca\Documentos publicados\"/>
    </mc:Choice>
  </mc:AlternateContent>
  <xr:revisionPtr revIDLastSave="0" documentId="8_{049E5F91-C6A3-4F80-85B4-1E6B68803520}" xr6:coauthVersionLast="47" xr6:coauthVersionMax="47" xr10:uidLastSave="{00000000-0000-0000-0000-000000000000}"/>
  <bookViews>
    <workbookView xWindow="-120" yWindow="-120" windowWidth="20730" windowHeight="11040" xr2:uid="{00000000-000D-0000-FFFF-FFFF00000000}"/>
  </bookViews>
  <sheets>
    <sheet name="Obra" sheetId="1" r:id="rId1"/>
  </sheets>
  <externalReferences>
    <externalReference r:id="rId2"/>
    <externalReference r:id="rId3"/>
    <externalReference r:id="rId4"/>
  </externalReferences>
  <definedNames>
    <definedName name="_xlnm._FilterDatabase" localSheetId="0" hidden="1">Obra!$A$13:$Y$28</definedName>
    <definedName name="_xlnm.Print_Area" localSheetId="0">Obra!$A$1:$W$80</definedName>
    <definedName name="Lista_riesgos">'[1]Tabla CONPES 3714'!$N$5:$N$12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85" i="1" l="1"/>
  <c r="K85" i="1"/>
  <c r="A85" i="1"/>
  <c r="Q83" i="1"/>
  <c r="Q84" i="1"/>
  <c r="K83" i="1"/>
  <c r="K84" i="1"/>
  <c r="A83" i="1"/>
  <c r="A84" i="1" s="1"/>
  <c r="Q82" i="1"/>
  <c r="K82" i="1"/>
  <c r="Q81" i="1"/>
  <c r="K81" i="1"/>
  <c r="Q76" i="1"/>
  <c r="K76" i="1"/>
  <c r="Q73" i="1"/>
  <c r="K73" i="1"/>
  <c r="Q72" i="1"/>
  <c r="K72" i="1"/>
  <c r="Q77" i="1"/>
  <c r="K77" i="1"/>
  <c r="Q75" i="1" l="1"/>
  <c r="Q74" i="1"/>
  <c r="K74" i="1"/>
  <c r="Q70" i="1"/>
  <c r="K70" i="1"/>
  <c r="Q46" i="1"/>
  <c r="K46" i="1"/>
  <c r="Q38" i="1"/>
  <c r="K38" i="1"/>
  <c r="Q30" i="1"/>
  <c r="K30" i="1"/>
  <c r="Q29" i="1"/>
  <c r="K29" i="1"/>
  <c r="Q28" i="1"/>
  <c r="K28" i="1"/>
  <c r="Q27" i="1"/>
  <c r="K27" i="1"/>
  <c r="Q26" i="1"/>
  <c r="K26" i="1"/>
  <c r="Q25" i="1"/>
  <c r="K25" i="1"/>
  <c r="Q24" i="1"/>
  <c r="K24" i="1"/>
  <c r="Q23" i="1"/>
  <c r="K23" i="1"/>
  <c r="Q22" i="1"/>
  <c r="K22" i="1"/>
  <c r="Q21" i="1"/>
  <c r="K21" i="1"/>
  <c r="Q20" i="1"/>
  <c r="K20" i="1"/>
  <c r="Q19" i="1"/>
  <c r="K19" i="1"/>
  <c r="Q18" i="1"/>
  <c r="K18" i="1"/>
  <c r="Q17" i="1"/>
  <c r="K17" i="1"/>
  <c r="Q16" i="1"/>
  <c r="K16" i="1"/>
  <c r="Q15" i="1"/>
  <c r="K15" i="1"/>
  <c r="Q14" i="1"/>
  <c r="K14" i="1"/>
  <c r="A14" i="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Q13" i="1"/>
  <c r="A72" i="1" l="1"/>
  <c r="A73" i="1" s="1"/>
  <c r="A74" i="1" s="1"/>
  <c r="Q58" i="1"/>
  <c r="K58" i="1"/>
  <c r="Q67" i="1"/>
  <c r="K67" i="1"/>
  <c r="Q66" i="1"/>
  <c r="K66" i="1"/>
  <c r="Q79" i="1"/>
  <c r="K79" i="1"/>
  <c r="Q78" i="1"/>
  <c r="K78" i="1"/>
  <c r="A75" i="1" l="1"/>
  <c r="A76" i="1"/>
  <c r="Q69" i="1"/>
  <c r="K69" i="1"/>
  <c r="Q65" i="1"/>
  <c r="K65" i="1"/>
  <c r="Q64" i="1"/>
  <c r="K64" i="1"/>
  <c r="Q63" i="1"/>
  <c r="K63" i="1"/>
  <c r="Q62" i="1"/>
  <c r="K62" i="1"/>
  <c r="Q61" i="1"/>
  <c r="K61" i="1"/>
  <c r="Q60" i="1"/>
  <c r="K60" i="1"/>
  <c r="Q59" i="1"/>
  <c r="K59" i="1"/>
  <c r="Q57" i="1"/>
  <c r="K57" i="1"/>
  <c r="Q56" i="1"/>
  <c r="K56" i="1"/>
  <c r="Q55" i="1"/>
  <c r="K55" i="1"/>
  <c r="Q54" i="1"/>
  <c r="K54" i="1"/>
  <c r="Q53" i="1"/>
  <c r="K53" i="1"/>
  <c r="Q52" i="1"/>
  <c r="K52" i="1"/>
  <c r="Q45" i="1"/>
  <c r="K45" i="1"/>
  <c r="Q44" i="1"/>
  <c r="K44" i="1"/>
  <c r="A78" i="1" l="1"/>
  <c r="A79" i="1" s="1"/>
  <c r="A80" i="1" s="1"/>
  <c r="A81" i="1" s="1"/>
  <c r="A82" i="1" s="1"/>
  <c r="A77" i="1"/>
  <c r="Q37" i="1"/>
  <c r="K37" i="1"/>
  <c r="Q36" i="1"/>
  <c r="K36" i="1"/>
  <c r="Q35" i="1"/>
  <c r="K35" i="1"/>
  <c r="Q34" i="1"/>
  <c r="K34" i="1"/>
  <c r="Q33" i="1"/>
  <c r="K33" i="1"/>
  <c r="Q32" i="1"/>
  <c r="K32" i="1"/>
  <c r="Q80" i="1" l="1"/>
  <c r="Q47" i="1"/>
  <c r="K47" i="1"/>
  <c r="Q71" i="1" l="1"/>
  <c r="K71" i="1"/>
  <c r="Q68" i="1"/>
  <c r="K68" i="1"/>
  <c r="Q51" i="1"/>
  <c r="K51" i="1"/>
  <c r="Q50" i="1"/>
  <c r="K50" i="1"/>
  <c r="Q49" i="1"/>
  <c r="K49" i="1"/>
  <c r="Q48" i="1"/>
  <c r="K48" i="1"/>
  <c r="Q43" i="1"/>
  <c r="K43" i="1"/>
  <c r="Q42" i="1"/>
  <c r="K42" i="1"/>
  <c r="Q41" i="1"/>
  <c r="K41" i="1"/>
  <c r="Q40" i="1"/>
  <c r="Q39" i="1"/>
  <c r="K39" i="1"/>
  <c r="Q31" i="1"/>
  <c r="K31" i="1"/>
</calcChain>
</file>

<file path=xl/sharedStrings.xml><?xml version="1.0" encoding="utf-8"?>
<sst xmlns="http://schemas.openxmlformats.org/spreadsheetml/2006/main" count="1344" uniqueCount="365">
  <si>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</si>
  <si>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</si>
  <si>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</si>
  <si>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</si>
  <si>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</si>
  <si>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</si>
  <si>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</si>
  <si>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</si>
  <si>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</si>
  <si>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</si>
  <si>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</si>
  <si>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</si>
  <si>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</si>
  <si>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</si>
  <si>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</si>
  <si>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</si>
  <si>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</si>
  <si>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</si>
  <si>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</si>
  <si>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</si>
  <si>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</si>
  <si>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MATRIZ DE RIESGOS</t>
  </si>
  <si>
    <t>General</t>
  </si>
  <si>
    <t>Externo</t>
  </si>
  <si>
    <t>Ejecución</t>
  </si>
  <si>
    <t>SI</t>
  </si>
  <si>
    <t>Interno</t>
  </si>
  <si>
    <t>Plan operativo</t>
  </si>
  <si>
    <t>Variación de costos de materiales, insumos e implementos requeridos para la ejecución de las actividades del contrato por desequilibrio en los niveles de oferta y demanda</t>
  </si>
  <si>
    <t>Específico</t>
  </si>
  <si>
    <t>Contratista</t>
  </si>
  <si>
    <t>Si</t>
  </si>
  <si>
    <t>Selección</t>
  </si>
  <si>
    <t xml:space="preserve">Seguimiento de procesos, procedimientos y registros </t>
  </si>
  <si>
    <t>Cuando se requiera la actividad.</t>
  </si>
  <si>
    <t>Contratación</t>
  </si>
  <si>
    <t>Desde la fecha de adjudicación del contrato</t>
  </si>
  <si>
    <t>Hasta la fecha de Suscripción del Contrato</t>
  </si>
  <si>
    <t>Desde el momento en que se adjudique el contrato hasta que se dé inicio al mismo</t>
  </si>
  <si>
    <t xml:space="preserve">Seguimiento a los procedimientos requeridos para suscribir el Contrato </t>
  </si>
  <si>
    <t>Externa</t>
  </si>
  <si>
    <t>Cuadros de monitoreo y control de perfiles de personal en procesos de selección y contratación.</t>
  </si>
  <si>
    <t>Plan de gestión de salud y seguridad en el trabajo</t>
  </si>
  <si>
    <t>Retrasos en la ejecucion del contrato.</t>
  </si>
  <si>
    <t>Incumplimiento del cronograma establecido</t>
  </si>
  <si>
    <t>3 - Posible</t>
  </si>
  <si>
    <t>2 - Improbable</t>
  </si>
  <si>
    <t>Fecha de inicio del contrato</t>
  </si>
  <si>
    <t xml:space="preserve">Fecha de terminación del contrato </t>
  </si>
  <si>
    <t>Mensual</t>
  </si>
  <si>
    <t xml:space="preserve">Interno </t>
  </si>
  <si>
    <t>Incumplimiento o abandono del contrato por parte del Contratista.</t>
  </si>
  <si>
    <t>4 - Mayor</t>
  </si>
  <si>
    <t>2 - Menor</t>
  </si>
  <si>
    <t>Cuando se observe el incumplimiento a las condiciones pactadas.</t>
  </si>
  <si>
    <t>Al momento de imponer la multa al contratista</t>
  </si>
  <si>
    <t>Seguimiento permanente</t>
  </si>
  <si>
    <t>Insolvencia o quiebra del Contratista.</t>
  </si>
  <si>
    <t>Fecha de finalización del contrato</t>
  </si>
  <si>
    <t>Especifico</t>
  </si>
  <si>
    <t>3 - Moderado</t>
  </si>
  <si>
    <t>Desde la fecha de convocatoia del contrato</t>
  </si>
  <si>
    <t>4 - Probable</t>
  </si>
  <si>
    <t>Financieros</t>
  </si>
  <si>
    <t>De la Naturaleza</t>
  </si>
  <si>
    <t>Sociales o Politicos</t>
  </si>
  <si>
    <t>Una vez se presente el hecho</t>
  </si>
  <si>
    <t>Revisión después de ocurrido el suceso</t>
  </si>
  <si>
    <t>Operacionales</t>
  </si>
  <si>
    <t>Demoras en la apertura del proceso de contratación.</t>
  </si>
  <si>
    <t>Proceso de selección</t>
  </si>
  <si>
    <t>Adjudicación del contrato</t>
  </si>
  <si>
    <t>Monitoreo proceso de selección y contratación.</t>
  </si>
  <si>
    <t>Durante el proceso de selección</t>
  </si>
  <si>
    <t>Demora en el cumplimiento de los requisitos previos necesarios para la firma del acta de inicio.</t>
  </si>
  <si>
    <t>Perfeccionamiento e inicio del contrato</t>
  </si>
  <si>
    <t>Durante el proceso precontractual</t>
  </si>
  <si>
    <t>Reprogramación de actividades. Demoras en la ejecución del contrato. Incremento en costos.</t>
  </si>
  <si>
    <t>Inicio del Contrato</t>
  </si>
  <si>
    <t>Al finalizar el Contrato</t>
  </si>
  <si>
    <t>5 - Catastrofico</t>
  </si>
  <si>
    <t>Extremo</t>
  </si>
  <si>
    <t xml:space="preserve">Seleccionar un contratista que no tenga las capacidades para cumplir con el objeto contractual </t>
  </si>
  <si>
    <t>Desde el acto de apertura del proceso de contratación</t>
  </si>
  <si>
    <t>Hasta la fecha de adjudicación del Contrato</t>
  </si>
  <si>
    <t>Regulatorios</t>
  </si>
  <si>
    <t xml:space="preserve">Seleccionar a un contratista que esté inmerso en una inhabilidad o incompatibilidad </t>
  </si>
  <si>
    <t>Con la presentación de la propuesta los proponentes declararán bajo la gravedad de juramento no encontrarse inmersos en inhabilidades o incompatibilidades. Adicionalmente, la entidad realizará la verificación correspondiente en los registros públicos.</t>
  </si>
  <si>
    <t>1 - Raro</t>
  </si>
  <si>
    <t>Hasta la fecha de suscripción del Contrato</t>
  </si>
  <si>
    <t>Atrasos en la ejecucion del contrato. Incremento en costos. Reprogramación de actividades.</t>
  </si>
  <si>
    <t>Planeación</t>
  </si>
  <si>
    <t>Falta de claridad en la descripción de las normas técnicas, condiciones técnicas, obligaciones técnicas, condiciones particulares y/o especificaciones técnicas.</t>
  </si>
  <si>
    <t>Desde el inicio de la Etapa de Planeación del Proceso de Contratación</t>
  </si>
  <si>
    <t xml:space="preserve">Seguimiento de procesos, procedimientos y análisis realizados como parte de la estructuración del proceso de contratación </t>
  </si>
  <si>
    <t>Durante la ejecución de la estructuración del proceso de contratación</t>
  </si>
  <si>
    <t>Inadecuada definición de los requisitos  habilitantes y criterios para la adjudicación del contrato.</t>
  </si>
  <si>
    <t>Desde  el inicio de la Etapa de Planeación Proceso de Contratación</t>
  </si>
  <si>
    <t>NO</t>
  </si>
  <si>
    <t xml:space="preserve">Desde la aprobación de los estudios previos </t>
  </si>
  <si>
    <t>Hasta la Legalización</t>
  </si>
  <si>
    <t xml:space="preserve">Monitoreo de las etapas precontractuales y asesoramiento con el area de Contratación y compras </t>
  </si>
  <si>
    <t>Cronograma de planeación</t>
  </si>
  <si>
    <t>Interno </t>
  </si>
  <si>
    <t>Que la estimación del presupuesto no sea concordante con las obligaciones del contrato. </t>
  </si>
  <si>
    <t>Retrasos en la ejecución del contrato. Reprogramación de actividades. Incremento en costos.</t>
  </si>
  <si>
    <t>Desde la esrtructuración de los estudios previos </t>
  </si>
  <si>
    <t>Hasta la suscripcion del contrato </t>
  </si>
  <si>
    <t>Monitoreo de las etapas precontractuales</t>
  </si>
  <si>
    <t>Regulatorio</t>
  </si>
  <si>
    <t>5 - Catastrófico</t>
  </si>
  <si>
    <t>Estructuración de un proceso de selección en cumplimiento de la ley aplicable y con apego a las reglas que gobiernan el proceso, para evitar que se configuren las causales de suspensión previstas en la ley.</t>
  </si>
  <si>
    <t>Tecnologicos</t>
  </si>
  <si>
    <t xml:space="preserve">Demoras en el incio de la ejecución del contrato. Reprogramación de actividades. </t>
  </si>
  <si>
    <t xml:space="preserve">Durante la Planificación del contrato </t>
  </si>
  <si>
    <t xml:space="preserve">Hasta la Contratación </t>
  </si>
  <si>
    <t xml:space="preserve">Reuniones de seguimiento </t>
  </si>
  <si>
    <t xml:space="preserve">Durante la contratación </t>
  </si>
  <si>
    <t xml:space="preserve">Demoras en el incio de la ejecución del contrato. Reprogramación de actividades. Incremento en costos. </t>
  </si>
  <si>
    <t>Fecha de terminacion del contrato</t>
  </si>
  <si>
    <t>Demoras y/o fallas en los procesos y operaciones de tesorería generando demoras en los pagos, por errores en el cumplimiento de requisitos de pago.</t>
  </si>
  <si>
    <t xml:space="preserve">Retrasos en la ejecución del contrato. Reprogramación de actividades. Incremento en costos. </t>
  </si>
  <si>
    <t>Establecer y difundir requisitos de pago, elaborar lista de chequeo de requisitos. Establecer puntos intermedios de control en el proceso de tesorería.</t>
  </si>
  <si>
    <t xml:space="preserve">Destrucción total o parcial de los bienes. Retrasos en la ejecución del contrato. Reprogramación de actividades. Incremento en costos. Suspensión del contrato. </t>
  </si>
  <si>
    <t>Modificaciones al alcance del contrato. Incremento en costos</t>
  </si>
  <si>
    <t>Falta de liquidez por errores u omisiones del contratista en la estimación del flujo de caja del proyecto.</t>
  </si>
  <si>
    <t>Demoras en la radicación para pago por errores u omisiones por parte del contratista en la elaboración de las actas y/o cuentas (correctamente diligenciadas y firmadas).</t>
  </si>
  <si>
    <t>Reprogramación de actividades. Demoras en la ejecución del contrato. Incremento en costos. Descuentos por mora o atrasos.</t>
  </si>
  <si>
    <t>Accidentalidad presentada por la falta o deficiente colocación de señalización e iluminación en obra y/o falta de equipos de comunicación.</t>
  </si>
  <si>
    <t xml:space="preserve">Multas al Contratista por el no cumplimiento de sus obligaciones. Reprogramación de actividades. Demoras en la ejecución del contrato. Incremento en costos. </t>
  </si>
  <si>
    <t>Riesgos de corrupción durante los procesos de contratación (contratación de bienes que no corresponden a la realidad del mercado, selección  de proveedores de bienes y servicios en que se omiten los principios de transparencia y publicidad y divulgación a terceros de información privilegiada utilizada para la elaboración de los estudios previos o de condiciones y términos de los procesos de selección).</t>
  </si>
  <si>
    <t>Riesgo reputacional. Sanciones legales y/o administrativas. Impacto legal por demandas de otros proponentes. Incremento en costos. Pago de sanciones. Investigaciones disciplinarias de los entes de control.</t>
  </si>
  <si>
    <t xml:space="preserve">Retrasos en la ejecución del contrato. Reprogramación de actividades. Incremento en costos. Tiempos muertos. </t>
  </si>
  <si>
    <t xml:space="preserve">Incumplimiento del plazo contractual, incumplimiento del objeto del contrato, Atrasos en las actividades. </t>
  </si>
  <si>
    <t>Declaratoria de desierto del proceso de contratación.</t>
  </si>
  <si>
    <t>Semanal, durante el preriodo de contratacion de los equipos y la supervisión.</t>
  </si>
  <si>
    <t>Elegir un contratista que no resulte idóneo para llevar a cabo el objeto contractual. Retrasos en la ejecución del contrato. Incumplimientos.</t>
  </si>
  <si>
    <t>Nulidad del contrato de acuerdo con el artículo 44 numeral 1 de la Ley 80 de 1993</t>
  </si>
  <si>
    <t>Precios por debajo del presupuesto oficial (insumos, equipos, materiales, salarios, transportes, rendimientos) en la propuesta del contratista.</t>
  </si>
  <si>
    <t>Retrasos en la ejecución del contrato. Suspensión de las actividades. Incremento en costos. Demandas o requerimientos por desequilibrio económico del contrato.</t>
  </si>
  <si>
    <t xml:space="preserve">Potenciales oferentes con capacidad para ejecutar las actividades del contrato pueden ser rechazados o se pueden abstener de presentar propuesta. Afectación de la pluralidad de oferentes en el proceso de contratación. Restructuración del proceso de selección. </t>
  </si>
  <si>
    <t xml:space="preserve">Revisión de los requisitos habilitantes y criterios aplicables durante la estructuración de la propuesta, de acuerdo con las normas vigentes. </t>
  </si>
  <si>
    <t>Errores en las condiciones y términos, unidades, especificaciones, descripción del proyecto y/o estudios previos, operaciones aritméticas, etc.</t>
  </si>
  <si>
    <t xml:space="preserve">Potenciales oferentes se pueden abstener de presentar propuesta ya que las especificaciones del proyecto o las condiciones y términos no son claros. Ampliación en los plazos de ejecución por la necesidad de expedir adendas adicionales. </t>
  </si>
  <si>
    <t>Que no se satisfagan las expectativas y/o necesidades de la Entidad durante la ejecución del contrato. Incremento en costos. Posible ampliación del plazo de ejecución del contrato.</t>
  </si>
  <si>
    <t xml:space="preserve">Errores cometidos por el contratista en la elaboración de la propuesta  y/o en los documentos relacionados en las condiciones y términos. </t>
  </si>
  <si>
    <t xml:space="preserve">Que el contratista se niegue a firmar el contrato </t>
  </si>
  <si>
    <t>No poder iniciar a tiempo la ejecución del contrato. Incumplimiento.</t>
  </si>
  <si>
    <t xml:space="preserve">Durante la Planificación del proceso </t>
  </si>
  <si>
    <t>Errores u omisiones en la definición de los perfiles del personal profesional y/o técnico asignado para la ejecución de las actividades. Demoras en los procesos de selección y contratación del personal.</t>
  </si>
  <si>
    <t>Insuficiencia en el método constructivo implementado para la ejecución de las actividades del contrato, por errores u omisiones en el direccionamiento dichas actividades.</t>
  </si>
  <si>
    <t>Retrasos en la ejecución del contrato. Reprogramación de actividades. Incremento en costos. Reprocesos en la ejecución de las actividades.</t>
  </si>
  <si>
    <t>Financiero</t>
  </si>
  <si>
    <t>Variación en los costos de honorarios profesionales, personal técnico especializado y/o mano de obra  por desequilibrio en los niveles de oferta y demanda en el lugar de ejecución del contrato</t>
  </si>
  <si>
    <t>Retrasos en la ejecucion del contrato. Incapacidades médicas.</t>
  </si>
  <si>
    <t>Plan Operativo</t>
  </si>
  <si>
    <t>Seguimiento a los procedimientos requeridos para convocar, evaluar y adjudicar el contrato (alarmas: visita de proponentes, preguntas de los oferentes y evaluacion de las ofertas)</t>
  </si>
  <si>
    <t>La estructuración del proceso de selección considera criterios generales de análisis y estudios de mercado para labores y/o trabajos similares a los requeridos para la ejecución del contrato. Verificar la información suministrada por los proponentes para escoger a los que tengan la capacidad administrativa, financiera y técnica para ejecutar las labores contratadas.  Identificar a los posibles oferentes con capacidad de cumplir con el objeto contractual.</t>
  </si>
  <si>
    <t>Mensual - Comité de actividades</t>
  </si>
  <si>
    <t>Suspensión y/o terminación del proceso de adjudicación antes de la firma del contrato.</t>
  </si>
  <si>
    <t>No poder iniciar a tiempo la ejecución del contrato. Informar a los interesados y/o proponentes</t>
  </si>
  <si>
    <t>Demoras en los pagos por parte del contratista, a los trabajadores y personal del contrato en relación con salarios, prestaciones sociales y demás beneficios a que tengan derecho, por errores, omisiones o actos deshonestos del contratista.</t>
  </si>
  <si>
    <t>Suspensión del contrato. Multas o sanciones por ejecución del contrato sin cumplimiento de requisitos legales</t>
  </si>
  <si>
    <t>Cuadros de monitoreo y control del personal vinculado al contrato</t>
  </si>
  <si>
    <t>Errores u omisiones en el cumplimiento del suministro de la dotación, elementos de seguridad y/o bioseguridad necesarios para la ejecución de las actividades del contrato</t>
  </si>
  <si>
    <t>Suspensión de los trabajos. Reprogramación de actividades. Demoras en la ejecución del contrato. Sanciones o multas de las autoridades.</t>
  </si>
  <si>
    <t>Daños o perjuicios a empleados por accidentes laborales con incapacidad temporal o permanente o muerte</t>
  </si>
  <si>
    <t>Reprogramación de actividades. Demoras en la ejecución del contrato. Demandas. Tiempos muertos.</t>
  </si>
  <si>
    <t xml:space="preserve">Reprogramación de actividades. Demoras en la ejecución del contrato. Incremento en costos. </t>
  </si>
  <si>
    <t xml:space="preserve">Reprogramación de actividades. Demoras en la ejecución del contrato. Incremento en costos. Tiempos muertos. </t>
  </si>
  <si>
    <t>Errores u omisiones en la coordinación e integración de los equipos, herramientas, materiales, recurso humano y demás bienes requeridos para la ejecución de las actividades del contrato.</t>
  </si>
  <si>
    <t>Daños o pérdida de las obras, equipos, herramientas, materiales o demás bienes necesarios para cumplir con las condiciones del contrato o demoras en la ejecución de las actividades por ocurrencia de fenómenos de la naturaleza como: terremoto, temblor, anegación, avalancha, deslizamiento, granizo, lluvias fuertes, vientos huracanados, vendavales, riesgos geológicos, hidrológicos, freáticos u otros eventos de la naturaleza.</t>
  </si>
  <si>
    <t>Tener como item de control el seguimiento al estado del clima para implementar el cronograma para la realización de actividades. La obras deberán contar con sistemas de protección adecuados. Mantener asegurados los bienes hasta la firma del acta de entrega. Contar con póliza de TRDM y/o PYME incluyendo el amparo de bienes de propiedad de terceros bajo cuidado, tenencia y control.</t>
  </si>
  <si>
    <t>Implementar las protecciones físicas contra incendio que se requieran durante la ejecución de las actividades. Mantener asegurados los bienes hasta la firma del acta de entrega. Contar con póliza de TRDM y/o PYME incluyendo el amparo de bienes de propiedad de terceros bajo cuidado, tenencia y control.</t>
  </si>
  <si>
    <t xml:space="preserve">Daños o pérdida de las obras, equipos, herramientas, materiales o demás bienes necesarios para cumplir con las condiciones del contrato o demoras en la ejecución de las actividades por alteraciones del orden público como asonada, motín, conmoción civil o popular y huelga y actos mal intencionados de terceros incluyendo terrorismo y sabotaje. </t>
  </si>
  <si>
    <t>Daños o pérdida de las obras, equipos, herramientas, materiales o demás bienes necesarios para cumplir con las condiciones del contrato o demoras en la ejecución de las actividades a consecuencia de Incendio y/o rayo, Explosión, Daños por agua o cualquier otro evento asegurable bajo una póliza de seguro de daños materiales.</t>
  </si>
  <si>
    <t xml:space="preserve">Hurto y/o hurto calificado de los equipos, herramientas, materiales o demás bienes necesarios para la ejecución de las actividades. </t>
  </si>
  <si>
    <t>Incluir en el plan operativo como ítem crítico de control el seguimiento a las condiciones de seguridad del sector donde se van a desarrollar las labores. Implementar las medidas de seguridad  para proteger sus bienes y/o los de propiedad de terceros bajo su cuidado, tenencia y control. Mantener asegurados los bienes hasta la firma del acta de entrega. Contar con póliza de TRDM y/o PYME incluyendo el amparo de bienes de propiedad de terceros bajo cuidado, tenencia y control.</t>
  </si>
  <si>
    <t>Reprogramación de actividades. Retrasos en la ejecución del contrato. Incremento en costos. Modificaciones al alcance del contrato.</t>
  </si>
  <si>
    <t>Variación de los costos de recursos financieros requeridos para la ejecución de las actividades del contrato por variación de las tasas de interés.</t>
  </si>
  <si>
    <t>Economicos</t>
  </si>
  <si>
    <t>Variación de costos de los equipos, herramientas, materiales o costos de personal requeridos para la ejecución de las actividades del contrato por efecto de la inflación.</t>
  </si>
  <si>
    <t>Manual de supervisión e interventoría</t>
  </si>
  <si>
    <t xml:space="preserve">Reprogramación de actividades. Demoras en la ejecución del contrato. Suspensión de los trabajos. Incremento en costos. </t>
  </si>
  <si>
    <t>Los empleados asignados para la ejecución del contrato deberán ser idóneos, capacitados y contar con experiencia para realizar las labores de mantenimiento. Establecer en el plan operativo la capacitación del personal asignado al contrato y la validación de referencias personales. Establecer niveles de responsabilidad sobre los bienes entregados en custodia para realizar las labores. Contar con póliza de TRDM y/o PYME incluyendo el amparo de bienes de propiedad de terceros bajo cuidado, tenencia y control.</t>
  </si>
  <si>
    <t xml:space="preserve">Reprogramación de actividades. Demoras en la ejecución del contrato. Suspensión de los trabajos. Incremento en costos. Demandas. </t>
  </si>
  <si>
    <t>Implementar plan de gestión de calidad para garantizar que los empleados asignados para la ejecución del contrato cuenten con la experiencia, capacitación e idoneidad necesaria. Contar con póliza de Responsabilidad civil extracontractual incluyendo el amparo de bienes bajo cuidado, tenencia y control.</t>
  </si>
  <si>
    <t>Fallas de coordinación y programación de recursos requeridos para la ejecución de los mantenimientos por errores u omisiones en las actividades de monitoreo y control.</t>
  </si>
  <si>
    <t>Implementar plan de gestión de calidad para hacer seguimiento al cronograma establecido y para coordinar la entrega de los bienes y el personal necesario para ejecutar las labores. Designar un responsable de realizar las actividades de monitoreo y control. Contar con póliza de Cumplimiento del contrato.</t>
  </si>
  <si>
    <t xml:space="preserve">Reprogramación de actividades. Demoras en la ejecución del contrato. Tiempos muertos. </t>
  </si>
  <si>
    <t>Reprogramación de actividades. Demoras en la ejección del contrato. Incremento en costos. Duplicación de actividades.</t>
  </si>
  <si>
    <t>Errores o fallas en el proceso de manejo de inventarios de materiales, accesorios y demás bienes requeridos para la ejecución del contrato, derivando en costos por pérdidas en inventario.</t>
  </si>
  <si>
    <t>Establecer en el plan operativo instancias de control de inventarios. Designar un responsable de hacer el seguimiento, control y garantizar la entrega de los bienes en los plazos pactados. Establecer cadena de responsabilidad en la custodia de bienes. Contar con póliza de TRDM y/o PYME incluyendo el amparo de bienes de propiedad de terceros bajo cuidado, tenencia y control.</t>
  </si>
  <si>
    <t>Pérdidas por actos de hurto, hurto calificado, abuso de confianza, falsedad o falsificación o apropiación indebida de los bienes objeto del contrato realizados por el personal involucrado en  el contrato.</t>
  </si>
  <si>
    <t>Daños o pérdida de los equipos, herramientas, materiales, accesorios o demás bienes por accidentes durante su transporte u operaciones de cargue y descargue.</t>
  </si>
  <si>
    <t xml:space="preserve">Reprogramación de actividades. Retrasos en la ejecución del contrato. Incremento en costos.
</t>
  </si>
  <si>
    <t>Incluir en el plan operativo como ítem crítico de control el seguimiento del estado de las condiciones de tránsito para el transporte de los bienes requeridos para la ejecución del contrato.  Contratar una empresa transportadora legalmente constituida y solicitarle las pólizas de Responsabilidad civil transportistas y Transporte de mercancías. Si el transporte se realiza en vehículos propios del contratista, contar con póliza de Transporte de mercancías.</t>
  </si>
  <si>
    <t>Realizar el mantenimiento preventivo y correctivo de los equipos y herramientas necesarios para ejecutar las actividades del contrato llevando su respectiva hoja de vida. Los equipos requeridos para realizar el mantenimiento deben contar con su hoja de mantenimientos vigente. Contar con equipos de respaldo y/o proveedores que los puedan suministrar. Contar con póliza de Cumplimiento del contrato.</t>
  </si>
  <si>
    <t>Daños o pérdidas de los equipos, herramientas, materiales o demás bienes requeridos para la ejecución de las actividades del contrato por actos voluntarios o culposos de empleados.</t>
  </si>
  <si>
    <t>Ineficiencia en el manejo de los equipos, herramientas o materiales, daños o pérdida de equipos por falta de habilidad y/o conocimiento de empleados</t>
  </si>
  <si>
    <t xml:space="preserve">Mala  calidad, fallas y/o deficiencias de los materiales y demás bienes suministrados para la ejecución de las actividades, por errores u omisiones en la validación de especificaciones del fabricante, proveedor o norma frente al producto entregado. </t>
  </si>
  <si>
    <t>Devoluciones o reemplazo de los materiales y demás bienes suministrados en desarrollo del contrato, que se encuentren defectuosos o no cumplan con los parámetros de calidad, diseño y/o funcionamiento.</t>
  </si>
  <si>
    <t>Fallas mecánicas, eléctricas y/o electrónicas de los equipos, herramientas y demás bienes requeridos para la ejecución de las actividades del contrato.</t>
  </si>
  <si>
    <t>Incumplimiento del contrato. Retrasos en la ejecución de las actividades.</t>
  </si>
  <si>
    <t>Informes mensuales</t>
  </si>
  <si>
    <t>Incumplimiento del objeto contractual.</t>
  </si>
  <si>
    <t>Fecha en la que pierden vigencia las pólizas de cumplimiento</t>
  </si>
  <si>
    <t>Control mensual</t>
  </si>
  <si>
    <t>Reprogramación de actividades. Retrasos en la ejecución del contrato. Demandas.</t>
  </si>
  <si>
    <t>Modificaciones al contrato. Demoras en la ejecución del contrato. Incremento en costos.</t>
  </si>
  <si>
    <t>Cambios en costos por cambios en la normatividad técnica, administrativa, jurídica y financiera en general que se conoce entrarán en vigencia durante la ejecución del contrato aplicables a la actividad del contratista.</t>
  </si>
  <si>
    <t>Incumplimiento de las normas y/o resoluciones exigidas para ejecutar trabajos en alturas</t>
  </si>
  <si>
    <t>Control de trabajo en alturas.</t>
  </si>
  <si>
    <t xml:space="preserve">Previo al inicio de los trabajos. </t>
  </si>
  <si>
    <t>Huelgas o paros que afecten los servicios de transporte de personal, equipo, materiales y demás bienes requeridos para la ejecución de las actividades.</t>
  </si>
  <si>
    <t>Incumplimiento del contrato. Reprogramación de las actividades. Incremento en costos. Demoras en la ejecución del contrato.</t>
  </si>
  <si>
    <t xml:space="preserve">Reprogramación de actividades. Demoras en la ejecución del contrato. Incremento en costos. Repetición de actividades. </t>
  </si>
  <si>
    <t>Mensual y cuando se deben entregar los informes</t>
  </si>
  <si>
    <t>No</t>
  </si>
  <si>
    <t xml:space="preserve">Contar con una línea de acceso a internet y/o con planes de contingencia para ejecutar y/o tramitar el proceso.   </t>
  </si>
  <si>
    <t>Reprogramación de actividades. Demoras en la ejecución de las actividades. Incremento en costos. Tiempos muertos.</t>
  </si>
  <si>
    <t>Fecha de publicación de los términos y condiciones</t>
  </si>
  <si>
    <t>Fecha de cierre</t>
  </si>
  <si>
    <t>Plazo otorgado para la presentación de observaciones</t>
  </si>
  <si>
    <t>Validar vinculaciones al sistema general de seguridad social de todo el personal involucrado en el contrato. Requerir comprobantes de cumplimiento de pago de nómina y aportes al SGSS. Contar con póliza de Cumplimiento del contrato con el amparo de pago de salarios, prestaciones sociales e indemnizaciones laborales.</t>
  </si>
  <si>
    <t>Durante todo el plazo de ejecución del contrato, previo a realizar cada pago al contratista.</t>
  </si>
  <si>
    <t>Plan de Gestión de Salud y Seguridad en el Trabajo</t>
  </si>
  <si>
    <t>Durante todo el plazo de ejecución del contrato, en cada comité de seguimiento de avance.</t>
  </si>
  <si>
    <t>Fecha de terminación del contrato</t>
  </si>
  <si>
    <t>Incumplimiento, cumplimiento tardío o defectuoso por parte del contratista en el suministro de equipos, herramientas, materiales, transporte y demás servicios conexos necesarios para la ejecución de los servicios contratados.</t>
  </si>
  <si>
    <t>Variación en los costos de los equipos, herramientas, materiales o demás bienes requeridos para la ejecución de las actividades por variaciones en la TRM, si los bienes son importados.</t>
  </si>
  <si>
    <t>Retrasos en la ejecución del contrato.
Incumplimiento del Programa Anualizado de Caja y Cronograma de ejecución</t>
  </si>
  <si>
    <t>Errores u omisiones en el cumplimiento y aplicación de las condiciones técnicas, obligaciones técnicas, especificaciones técnicas, condiciones particulares, normas técnicas o cualquier otra relacionada en el contrato.</t>
  </si>
  <si>
    <t>Errores u omisiones en la disposición de los residuos de materiales, escombros, desechos, sedimientos, residuos solidos, líquidos o peligrosos generados en desarrollo de las actividades del contrato. Implementación incorrecta del plan de manejo ambiental.</t>
  </si>
  <si>
    <t>Suspensión de los trabajos. Retrasos en la ejecución del contrato. Reprogramación de actividades. Incremento en costos. Sanciones administrativas.</t>
  </si>
  <si>
    <t>Plan de gestión ambiental</t>
  </si>
  <si>
    <t>Uso del anticipo para fines diferentes a los que figuran en el Contrato. Mala o incorrecta inversión del anticipo.</t>
  </si>
  <si>
    <t>Retrasos en la ejecución de las actividades. Incumplimiento del contrato. Reclamación a la aseguradora.</t>
  </si>
  <si>
    <t>Notificar al Contratista de la incorrecta inversión del anticipo y exigirle que proceda a aplicar este dinero en la ejecución en el contrato fimado. Notificar a la Compañía de seguros que emitió la póliza de Cumplimiento con el amparo de buen manejo y correcta inversión del anticipo. Contar con póliza de Cumplimiento del contrato con el amparo de Buen manejo y correcta inversión del anticipo.</t>
  </si>
  <si>
    <t>Rendimientos financieros negativos en anticipo.</t>
  </si>
  <si>
    <t>Seguimiento mensual</t>
  </si>
  <si>
    <t>Incumplimiento, omisión o descuido en la apertura de los frentes de obra requeridos para cumplir con las actividades del contrato.</t>
  </si>
  <si>
    <t xml:space="preserve">Retrasos en la ejecución del contrato. Suspensión de las actividades. Reprogramación de actividades. </t>
  </si>
  <si>
    <t>Contar con plan de gestión de calidad para garantizar que los frentes de obra propuestos para la ejecución de las actividades cuenten con el personal, maquinaria, equipo y demás bienes requeridos para la ejecucción de las labores. Designar un responsable de verificar su cumplimiento. Contar con póliza de Cumplimiento del contrato.</t>
  </si>
  <si>
    <t>Plan de gestión de riesgos que afectan la ejecución del contrato</t>
  </si>
  <si>
    <t>Estructuración del proceso de contratación</t>
  </si>
  <si>
    <t>Informes de ejecución de actividades</t>
  </si>
  <si>
    <t>Control stock de inventarios</t>
  </si>
  <si>
    <t>Acta de entrega y recibo de las obras</t>
  </si>
  <si>
    <t>Fallas o errores en la implementación del plan de atención de emergencias, daños e imprevistos que se presenten fuera del horario laboral.</t>
  </si>
  <si>
    <t xml:space="preserve">Retrasos en la ejecución del contrato. Reprogramación de actividades. Tiempos muertos. </t>
  </si>
  <si>
    <t>No generacion de rendimientos financieros positivos  en la fiducia.</t>
  </si>
  <si>
    <t>Procedimiento para atención de emergencias
Plan de contingencia para atender urgencias</t>
  </si>
  <si>
    <t xml:space="preserve">Inspecciones permanentes por parte de la Supervisión </t>
  </si>
  <si>
    <t>Fallas, errores u omisiones durante la ejecución de las actividades relacionadas en las condiciones técnicas.</t>
  </si>
  <si>
    <t>ESAP</t>
  </si>
  <si>
    <t>ESAP y Contratista</t>
  </si>
  <si>
    <t xml:space="preserve">Que los alcances del objeto del contrato se queden cortos o sean insuficientes frente a las necesidades de la ESAP </t>
  </si>
  <si>
    <t>Problemas o fallas en la plataforma tecnológica de la ESAP y/o sistemas de comunicación (voz y datos) requeridos durante el proceso de contratación.</t>
  </si>
  <si>
    <t xml:space="preserve">Adecuada estructuración del proceso. Definir presupuesto y plazo razonables para la ejecución de las actividades del contrato. Revisar condiciones del contrato entre el área  responsable del proceso  y el Dirección de Contratación.  
</t>
  </si>
  <si>
    <t xml:space="preserve">Revisión de la necesidad y re estructuración completa de los estudios previos con acompañamiento del Dirección de Contratación  </t>
  </si>
  <si>
    <t xml:space="preserve">Revisión del proceso por parte de las áreas involucradas. </t>
  </si>
  <si>
    <t>ESAP- Contratista</t>
  </si>
  <si>
    <t>La estructuración de las condiciones y términos comprendió el estudio detallado para determinar la forma en que la necesidad de la entidad puede ser satisfecha por los proponentes. Seguimiento y revisión de la estructuración del proceso por parte de la ESAP. Revisión de las condiciones técnicas y financieras contempladas en el contrato.</t>
  </si>
  <si>
    <t xml:space="preserve">Revisión de los documentos suministrados por el proponente por parte del área de evaluación de la ESAP. Verificar que la propuesta y los documentos anexos a la misma cumplen con los requisitos solicitados en las condiciones y términos. </t>
  </si>
  <si>
    <t>Reunión ESAP y el contratista para establecer las razones por las cuales se abstiene de firmar el contrato. Requerir la participación del área responsable del proceso. Notificar a la Compañía de seguros que emitió la póliza de Seriedad de la oferta.</t>
  </si>
  <si>
    <t>Implementar las medidas de seguridad necesarias para amparar los bienes propios, los de terceros y/o de la ESAP. La ESAP en ningún caso responderá por las pérdidas o daños de los bienes a consecuencia de alteraciones del orden público. Implementar reuniones con las autoridades competentes para  realizar seguimiento al orden público en las zonas donde se van a ejecutar las labores. Mantener asegurados los bienes hasta la firma del acta de entrega. Contar con póliza de TRDM y/o PYME incluyendo el amparo de bienes de propiedad de terceros bajo cuidado, tenencia y control.</t>
  </si>
  <si>
    <t>Daños o pérdidas de los bienes de la ESAP entregados al contratista para la ejecución de las actividades del contrato.</t>
  </si>
  <si>
    <t>La ESAP deberá notificar por escrito a la Compañía de seguros que emitió la póliza de Cumplimiento del contrato. La ESAP podrá solicitar al Contratista y la Compañía aseguradora realizar las acciones necesarias para garantizar la ejecución del contrato.</t>
  </si>
  <si>
    <t>Hacer un correcto manejo de sus finanzas, la correcta y oportuna facturación y la correcta programación del flujo de caja. La ESAP deberá notificar por escrito a la Compañía que emitió la póliza de Cumplimiento del contrato.</t>
  </si>
  <si>
    <t>Establecer en el plan de gestión de calidad actividades de revisión y verificación del cumplimiento de las condiciones técnicas, obligaciones técnicas, especificaciones técnicas, condiciones particulares, normas técnicas o cualquier otra exigida por la ESAP para la ejecución del contrato. Contar con póliza de Cumplimiento del contrato.</t>
  </si>
  <si>
    <t xml:space="preserve">Errores, omisiones o suministro de información erronea, inconclusa o incompleta en los informes solicitados por la ESAP, por falta de revisión, verificación o descuido en la ejecución de las actividades.
</t>
  </si>
  <si>
    <t xml:space="preserve">El Contratista será responsable de las perdidas o daños de los bienes bajo su responsabilidad, cuidado, tenencia y control. Contar con póliza de Responsabilidad civil extracontractual con el amparo de PLO, RC Patronal, RC Contratistas y subcontratistas, RC vehículos propios y no propios, RC Cruzada, RC bienes bajo cuidado, tenencia y control, RC propiedades adyacentes o estructuras existentes incluidas las de propiedad o bajo cuidado, tenencia y control por parte de la ESAP, RC izaje de bienes y Gastos médicos. </t>
  </si>
  <si>
    <t xml:space="preserve">Cambios en costos por cambios en la normatividad técnica, administrativa, jurídica y financiera en general que se conoce entrarán en vigencia durante la ejecución del contrato aplicables a la actividad de la ESAP.
</t>
  </si>
  <si>
    <t xml:space="preserve">La ESAP deberá estudiar los cambios en la normatividad que puedan afectar los costos de ejecución del contrato para incluirlos dentro del presupuesto del proceso. </t>
  </si>
  <si>
    <t>Errores, omisiones o fallas en el cumplimiento de los protocolos de seguridad implementados por la ESAP o las autoridades competentes para el control de enfermedades epidemiológicas, pandémicas, infecciosas y/o transmisibles.</t>
  </si>
  <si>
    <t>Cumplir de manera perentoria con todos los decretos, normas, resoluciones y/o protocolos emitidos por las autoridades competentes y la ESAP, para el control enfermedades epidemiológicas, pandémicas, infecciosas y/o transmisibles, que se puedan presentar durante la ejecución de las actividades del contrato.</t>
  </si>
  <si>
    <t>Examen de la necesidad con las diferentes áreas de la ESAP en la etapa de estudios previos. Análisis de otros contratos celebrados por la ESAP con objetos contractuales similares para realizar el cálculo del presupuesto. Análisis de los costos de las ESAP del sector con base en las cotizaciones solicitadas.</t>
  </si>
  <si>
    <t>Establecer plan de gestión de salud y seguridad en el trabajo. Validar afiliaciones y pagos al SGSS. Contar con póliza de Responsabilidad civil extracontractual con el amparo de RC patronal.</t>
  </si>
  <si>
    <t>Incapacidades médicas del personal por enfermedad causada por factores biológicos propios de la zona de trabajo.</t>
  </si>
  <si>
    <t>Incluir en el plan operativo como ítem crítico de control el seguimiento del estado de fenómenos biológicos en la zona de labores. Verificar actividades de la ruta crítica con mayor exposición. Contemplar en el plan de gestión de salud y seguridad en el trabajo. Cumplir con los decretos, normas y/o resoluciones emitidas por las autoridades competentes.</t>
  </si>
  <si>
    <t>Fallas, demoras o errores en el suministro de los equipos, herramientas, materiales o demás bienes necesarios para la ejecución del contrato por problemas o fallas en las vías de acceso o falta de medios de transporte a los lugares en los que se deban realizar las actividades de obra. Errores u omisiones en la coordinación del personal contratado para la ejecución del contrato.</t>
  </si>
  <si>
    <t>Implementar en el plan operativo actividades de seguimiento para garantizar la entrega de los bienes necesarios para la ejecución del contrato y cumplir con el cronograma establecido. Implementar planes de contingencia para contar con rutas alternas de acceso y con medios de transporte alternativos. Designar un responsable de coordinar la entrega de los bienes y del personal que va a ejecutar las actividades. Contar con póliza de Cumplimiento del contrato.</t>
  </si>
  <si>
    <t>Realizar un presupuesto debidamente estructurado (ingresos, costos, gastos fijos, gastos variables, etc) para determinar los supuestos críticos, el impacto cambiario  y establecer la reserva de contingencia respectiva para incluirla en el presupuesto. Si se presenta un desequilibrio económico durante la ejecución del contrato deberá soportarlo con los estudios técnicos, financieros y jurídicos que solicite la ESAP para revisión y análisis. Requerir la participación del Interventor.</t>
  </si>
  <si>
    <t>Exigir al contratista adjudicatario el cumplimiento de los requisitos contractuales. Requerir la participación del interventor. Contar con póliza de Cumplimiento del contrato.</t>
  </si>
  <si>
    <t>Monitoreo y seguimiento con el contratista y el interventor</t>
  </si>
  <si>
    <t xml:space="preserve">Una vez revisadas las condiciones tecnicas el proponente puede solicitar a la ESAP las aclaraciones que considere necesarias a los pliegos de condiciones a presentar la propuesta. Si el proponente decide presentar propuesta con base en la información suministrada, es reponsable de ejecutar el contrato en las condiciones pactadas. Requerir la participación del interventor. Contar con póliza de Cumplimiento del contrato.
</t>
  </si>
  <si>
    <t xml:space="preserve">Cumplir con los requisitos exigidos por la ESAP respecto al perfil profesional y/o técnico del personal que va a ejecutar las labores. Validar experiencia y verificar frente a oferta de disciplinas profesionales. Suministrar la relación del personal contratado incluyendo hoja de vida, tarjeta profesional y experiencia. Requerir la participación del interventor. Contar con póliza de Cumplimiento del contrato. </t>
  </si>
  <si>
    <t xml:space="preserve">Contar con plan de gestión de calidad para garantizar la correcta ejecución de los mantenimientos de la planta física de sedes. Asingnar un responsable de hacer seguimiento a la ejecución de las actividades. Requerir la participación del interventor y/o interventor. Contar con póliza de Cumplimiento del contrato con el amparo de Estabilidad y calidad de las obras.
</t>
  </si>
  <si>
    <t>Cumplir con todas las normas legales de seguridad y salud en el trabajo incluyendo las exigidas por la ESAP. Suministrar la dotación, los elementos de seguridad y/o bioseguridad requeridos para la ejecución de las actividades del contrato. Requerir la participación del interventor. Contar con póliza de Responsabilidad civil extracontractual con el amparo de RC Patronal.</t>
  </si>
  <si>
    <t>Establecer en el plan operativo actividades críticas de coordinación e integración y asignar un responsable de realizar el seguimiento. Cumplir con el cronograma de actividades aprobado por la ESAP y/o el interventor o el interventor.</t>
  </si>
  <si>
    <t>Implementar plan de gestión de calidad para hacer seguimiento a la entrega de los bienes necesarios para la ejecución de las actividades del contrato en los plazos pactados en el cronograma. Requerir la participación del interventor y/o interventor. Contar con póliza de Cumplimiento del contrato.</t>
  </si>
  <si>
    <t>Realizar un presupuesto debidamente estructurado (ingresos, costos, gastos fijos, gastos variables, etc) para determinar los supuestos críticos y establecer la reserva de contingencia para incluirla en el presupuesto. Si se presenta un desequilibrio económico durante la ejecución del contrato deberá soportarlo con los estudios técnicos, financieros y jurídicos que solicite la ESAP para su revisión y análisis. Requerir la participación del interventor.</t>
  </si>
  <si>
    <t>Realizar un presupuesto debidamente estructurado para determinar los costos del personal requerido para ejecutar las labores y establecer la reserva de contingencia respectiva. Si se presenta un desequilibrio económico durante la ejecución del contrato deberá soportarlo con los estudios técnicos, financieros y jurídicos que solicite la ESAP para revisión y análisis. Requerir la participación del interventor.</t>
  </si>
  <si>
    <t>Realizar un presupuesto debidamente estructurado para determinar los supuestos críticos y establecer la reserva de contingencia respectiva para incluirla en el presupuesto. Si se presenta un desequilibrio económico durante la ejecución del contrato, el contratista deberá soportarlo ante la ESAP con los estudios técnicos, financieros y jurídicos que se requieran. Requerir la participación del interventor .</t>
  </si>
  <si>
    <t xml:space="preserve">Realizar análisis de sensibilidad en la estimación del flujo de caja, establecer reserva de contingencia de acuerdo con el máximo requerimiento de capital arrojado en el análisis de sensibilidad. Requerir la participación del interventor. Contar con póliza de Cumplimiento del contrato. </t>
  </si>
  <si>
    <t>Conocimiento de las metodologias a seguir en materia de Supervisión para dar cumplimiento a los aspectos regulatorios en esta materia de acuerdo con los lineamientos establecidos por la ESAP. Capacitación a interventores en el proceso de revisión de actas y/o cuentas.</t>
  </si>
  <si>
    <t>Los empleados asignados para la ejecución del contrato deberán ser idóneos, capacitados y contar con experiencia para realizar las labores de mantenimiento. El contratista será responsable de las pérdidas o daños que sufran los bienes de propiedad de la ESAP durante la ejecución de las actividades. Requerir la participación del interventor. Contar con póliza de Responsabilidad civil extracontractual con el amparo de RC bienes bajo cuidado, tenencia y control.</t>
  </si>
  <si>
    <t>Contar con plan de gestión de calidad para garantizar la calidad de los bienes suministrados. Los materiales y demás bienes deberán ser originales, nuevos, no usados, ni remanufacturados, ni homologados, libres de defectos e imperfecciones y cumplir con las especificaciones técnicas solicitadas. Suministrar el certificado de conformidad de la tubería suministrada, de acuerdo con lo previsto en la Resolución 501 del 2017 y los certificados de garantía de los demás bienes suministrados. Requerir la participación del interventor. Contar con póliza de Cumplimiento del contrato con el amparo de Estabilidad y calidad de las obras.</t>
  </si>
  <si>
    <t>Contar con plan de gestión de calidad para garantizar que los materiales y demás bienes suministrados cumplan con las normas y requerimientos del fabricante y las especificaciones requeridas por la ESAP. Mantener reserva de contingencia para el reemplazo de los bienes defectuosos o dañados dentro del plazo otorgado por el interventor. Contar con póliza de Cumplimiento del contrato con el amparo de Estabilidad y calidad de las obras.</t>
  </si>
  <si>
    <t>Establecer en el plan de gestión de calidad actividades de revisión y verificación del cumplimiento de las  actividades relacionadas (suministro e instalación de tuberías, demolición de estructuras, suministro e instalación de concretos, rellenos, morteros, levante de muros, estuco de muros, pintura de muros, cambios de estructura de cubierta y cambios de cubiertas). El personal asignado para realizar las actividades deberá contar con experiencia, idoneidad y estar debidamente capacitado. Requerir la participación del interventor. Contar con póliza de Cumplimiento del contrato con el amparo de Estabilidad y calidad de las obras.</t>
  </si>
  <si>
    <t>Seguimiento permanente al cronograma aprobado por la ESAP y/o el interventor del contrato. La ESAP deberá notificar por escrito al Contratista del incumplimiento del cronograma y copia de la comunicación deberá ser enviada a la compañía de seguros que emitió la póliza de Cumplimiento del contrato.</t>
  </si>
  <si>
    <t>Implementar plan de calidad para garantizar que los informes (informes mensuales de avance, informe ejecutivo de gestión, informes extraordinarios, informes técnicos, informes final y demás informes requeridos por el interventor) cumplan con los formatos y normas exigidas por la ESAP. Contar con póliza de Cumplimiento del Contrato.</t>
  </si>
  <si>
    <t>Rechazo de la obra cuando no se le hubiese permitido adelantar al interventor los correspondientes controles y mediciones.</t>
  </si>
  <si>
    <t xml:space="preserve">El interventor deberá informar al área responsable en la ESAP que el Contratista no le permite realizar sus funciones de control, mediciones y/o levantamiento de información. La ESAP exigirá el apoyo del Contratista para que el interventor pueda realizar sus labores. </t>
  </si>
  <si>
    <t>Realizar un presupuesto debidamente estructurado (ingresos, costos, gastos fijos, gastos variables, etc) teniendo en cuenta los cambios normativos que puedan afectar la ejecución del contrato, para determinar los supuestos críticos y establecer la reserva de contingencia respectiva. Requerir la participación del interventor para estudiar los cambios y como afectan la ejecución del contrato.</t>
  </si>
  <si>
    <t>Contar con un programa de prevención y protección contra caída en alturas, los empleados deberán estar debidamente certificados para realizar trabajos en alturas. Disponer de un coordinador SISO/HSEQ para verificar las actividades. Requerir la participación del interventor. Contar con póliza de Responsabilidad civil extracontractual con el amparo de RC Patronal.</t>
  </si>
  <si>
    <t>Contemplar en el plan de contingencia alternativas para suplir los servicios, verificar rutas alternas de acceso, contar con un listado de proveedores adicionales. Contactar las autoridades competentes para hacer seguimiento al orden público del sector. Notificar al interventor.</t>
  </si>
  <si>
    <t>Errores cometidos por la Interventoria en la revisión y aprobación de las actas y/o cuentas que ocasionan demoras en su radicación o pago.</t>
  </si>
  <si>
    <t xml:space="preserve">Conocimiento de las metodologias para dar cumplimiento de los aspectos regulatorios en esta materia de acuerdo con los lineamientos establecidos por la ESAP. Establecer canal de comunicación para consultas de inquietudes del contratista frente al proceso de radicación y pago de cuentas. Establecer canal de comunicación para consultas de inquietudes frente al proceso de radicación y pago de cuentas.
</t>
  </si>
  <si>
    <t>Establecer un plan de auditoria, control y seguimiento de los bienes. Designar el personal encargado de la cadena de custodia y responsabilidad de los bienes.</t>
  </si>
  <si>
    <t>Daños materiales y/o daños personales a empleados de la ESAP, a bienes de la ESAP o a terceros por errores, omisiones o inadecuadas prácticas del Contratista durante la ejecución de las actividades del contrato.</t>
  </si>
  <si>
    <t>Tener vigentes todos los permisos y/o las autorizaciones exigidas por las autoridades ambientales competentes y cumplir con el plan de gestión de residuos-RCD y la normatividad técnica exigida, respecto al manejo de materiales, escombros, desechos, sedimentos, residuos sólidos, líquidos o peligrosos incluyendo su recolección, transporte y disposición final. El personal utilizado para realizar estas gestiones deberá contar con experiencia e idoneidad.</t>
  </si>
  <si>
    <t>Establecer procedimientos de control y cadena de responsabilidad en el plan de gestión de salud y seguridad en el trabajo. Capacitar al personal en la impementación de la señalización y de las medidas de  seguridad requeridas.</t>
  </si>
  <si>
    <t xml:space="preserve">Cumplir con la publicación relacionada con los procesos contractuales como se contempla en la ley 1712 de 2014 en el sistema de información SECOPII. Publicación del plan anual de adquisiciones . </t>
  </si>
  <si>
    <t>La Interventoria y el contratista de obra deben hacer seguimiento periodico de dichos rendimientos en la fiducia,   La ESAP a traves de la Interventoria deberá notificar  que los costos de la comisión fiduciaria serán cubiertos directamente por el contratista y la Fiduciaria debera adquirir la obligación de trasladar de forma inmediata el anticipo a una cuenta de ahorros cuando se presenten rendimientos negativos.</t>
  </si>
  <si>
    <t>Implementar plan de gestión de calidad para contar con un grupo o cuadrilla para atención de emergencias, daños e imprevistos que se presenten por fuera del horario laboral, sábados, domingos o festivos, es decir disponibilidad las 24 horas que implique una atención inmediata y cumplir con el procedimiento dispuesto por la ESAP. Designar un responsable de verificar su cumplimiento. Contar con póliza de Cumplimiento del contrato con el amparo de Calidad del servicio.</t>
  </si>
  <si>
    <t>Variaciones de las tasas de interés, tasas de cambio, ajustes por inflación, devaluación, variaciones cambiarias y financieras, y otras variables del mercado que puedan afectar las utilidades esperadas del Contratista</t>
  </si>
  <si>
    <t>Riesgo economico</t>
  </si>
  <si>
    <t>Desequilibrio económico del contrato</t>
  </si>
  <si>
    <t>X	Realizar por parte del Proponente proyecciones de acuerdo con los datos históricos de las variables descritas, y considerar es su oferta económica con el fin de garantizar el punto de equilibrio contractual</t>
  </si>
  <si>
    <t>4 - Posible</t>
  </si>
  <si>
    <t>Fase precontractual</t>
  </si>
  <si>
    <t>A la terminación de la ejecución del contrato</t>
  </si>
  <si>
    <t>Cotejo de las variables financieras que haya utilizado para el análisis de su oferta con el comportamiento del mercado financiero en la ejecución del contrato, con el fin de mitigar los cambios bruscos en sus finanzas que puedan afectar el contrato.</t>
  </si>
  <si>
    <t>Escasez de cualquier tipo de material y/o insumos para la ejecución de la obra.</t>
  </si>
  <si>
    <t>Retrasos en la ejecución de actividades.</t>
  </si>
  <si>
    <t>Implementar un sistema de gestión de calidad que incluya un procedimiento de control de adquisiciones</t>
  </si>
  <si>
    <t>Riesgo Operacional</t>
  </si>
  <si>
    <t>2 - Raro</t>
  </si>
  <si>
    <t>3 - Menor</t>
  </si>
  <si>
    <t>1 - Insignificante</t>
  </si>
  <si>
    <t>Al inicio de la ejecución del contrato</t>
  </si>
  <si>
    <t>Inspecciones diarias del Interventor. Comites Técnicos, Seguimiento a informes, requerimientos escritos- Retroalimentacio en los procedimientos adelantados por los responsables del tratamiento.</t>
  </si>
  <si>
    <t>Diario</t>
  </si>
  <si>
    <t>Verificando la ejecución de actividades, frente a programación de obras</t>
  </si>
  <si>
    <t>Enfermedades profesionales, Accidentalidad y/o muerte de personal del CONTRATISTA durante la ejecución del contrato.</t>
  </si>
  <si>
    <t>Presencia de sintomas de enfermedades altamente contagiosas y que afecten y deterioren la Salud del Personal</t>
  </si>
  <si>
    <t>Ejecucion</t>
  </si>
  <si>
    <t>Riesgos de la Salud</t>
  </si>
  <si>
    <t>Accidentes de trabajo y posible exposición a Riegos Biologicos.</t>
  </si>
  <si>
    <t>Demanda de carácter Laboral.</t>
  </si>
  <si>
    <t>5 - Posible</t>
  </si>
  <si>
    <t>4 - Menor</t>
  </si>
  <si>
    <t>El contratista deberá suministrar todos los EPP a sus colaboradores en las obras. Debe exigir el estricto cumplimiento de la normatividad vigente sobre señalización temporal de obras, y seguridad industrial, verificar permanentemente su implementación, recurrir a medidas sancionatorias contractuales de ser necesario.</t>
  </si>
  <si>
    <t>La aplicación preventiva de las medidas de Bioseguridad establecidas por las Autoridades de Salud en Colombia y sus respectivos Protocolos, el cumplimiento de las Resoluciónes 0312 de 2019 y 679 de 2020, Informar de inmediato las novedades de salud.</t>
  </si>
  <si>
    <t>2 - Insignificante</t>
  </si>
  <si>
    <t>3 - Insignificante</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</si>
  <si>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</si>
  <si>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</si>
  <si>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</si>
  <si>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Riesgo Ambiental</t>
  </si>
  <si>
    <t>Daños ambientales por inadecuadas prácticas de proceso constructivo</t>
  </si>
  <si>
    <t>Impacto ambientales negativo en el entorno</t>
  </si>
  <si>
    <t>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t>
  </si>
  <si>
    <t>4 - Insignificante</t>
  </si>
  <si>
    <t>Empresa y Contratista</t>
  </si>
  <si>
    <t>Comites Técnicos, Seguimiento por parte del Especialista Ambiental de la Interventoría. Seguimiento a informes ambientales por parte e la supervisió ambiental, requerimientos escritos- Retroalimentación en los procedimientos adelantados por los responsables del tratamiento</t>
  </si>
  <si>
    <t>Demoras en el inicio de ejecución del contrato. Reprogramación de actividades para apertura de nueva Menor Cuantía. Posibilidad de pérdida de los recursos. Restructuración del proceso de contratacion. Apertura de nueva Menor Cuantía.</t>
  </si>
  <si>
    <t xml:space="preserve">Potenciales oferentes se pueden abstener de presentar propuesta ya que las condiciones contractuales no son claras. Reprogramación de actividades para apertura una nueva Menor Cuantía. Posibilidad de incremento en costos. Retrasos en los plazos derivados de la expedición de adendas adicionales. </t>
  </si>
  <si>
    <t>Desde la Fecha de Cierre de la Menor Cuantía</t>
  </si>
  <si>
    <t xml:space="preserve">Revisar los documentos allegados por el contratista al momento de presentar la oferta y para adjudicacion de la Menor Cuantía. Elaborar estudios del sector y contar con información relevante de costos y precios del mercado. Establecer condiciones técnicas verificables. Solicitar aclaraciones al proponente si los precios están por debajo del promedio del mercado. </t>
  </si>
  <si>
    <t xml:space="preserve">Revisión de las condiciones contractuales. Requerir la participación de las áreas involucradas en el proceso para revisar las normas técnicas, condiciones técnicas, obligaciones técnicas y/o cualquier otra relacionada  en las condiciones del contrato. Revisar los estudios técnicos desarrollados durante la estructuración del proceso de contratación. Restructuración del proceso de contratacion. Apertura de nueva Menor Cuantía. </t>
  </si>
  <si>
    <t xml:space="preserve">Solicitar las aclaraciones que se consideren pertinentes para la evaluación de la propuesta, sin que esto constituya instancia para mejorar la propuesta. Verificar si es un error subsanable de acuerdo con el Manual de Contratación, normativa vigente y términos de la Menor Cuantía. </t>
  </si>
  <si>
    <t xml:space="preserve">Errores u omisiones del proponente en la lectura, procesamiento e interpretación de las actividades u obligaciones relacionadas con el objeto de la Menor Cuantía, derivando en fallas, desviaciones o errores en la ejecución de las mismas.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</si>
</sst>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 #,##0.00_);_(&quot;$&quot;\ * \(#,##0.00\);_(&quot;$&quot;\ * &quot;-&quot;??_);_(@_)"/>
    <numFmt numFmtId="166" formatCode="&quot;$&quot;#,##0"/>
  </numFmts>
  <fonts count="11" x14ac:knownFonts="1">
    <font>
      <sz val="11"/>
      <color theme="1"/>
      <name val="Calibri"/>
      <family val="2"/>
      <scheme val="minor"/>
    </font>
    <font>
      <sz val="10"/>
      <color theme="1"/>
      <name val="Century Gothic"/>
      <family val="2"/>
    </font>
    <font>
      <sz val="10"/>
      <name val="Century Gothic"/>
      <family val="2"/>
    </font>
    <font>
      <sz val="10"/>
      <color theme="1"/>
      <name val="Calibri"/>
      <family val="2"/>
      <scheme val="minor"/>
    </font>
    <font>
      <sz val="10"/>
      <name val="Calibri"/>
      <family val="2"/>
      <scheme val="minor"/>
    </font>
    <font>
      <sz val="11"/>
      <color theme="1"/>
      <name val="Calibri"/>
      <family val="2"/>
      <scheme val="minor"/>
    </font>
    <font>
      <sz val="11"/>
      <color theme="1"/>
      <name val="Calibri"/>
      <family val="2"/>
    </font>
    <font>
      <b/>
      <sz val="11"/>
      <color theme="1"/>
      <name val="Calibri"/>
      <family val="2"/>
    </font>
    <font>
      <sz val="10"/>
      <color rgb="FF000000"/>
      <name val="Calibri"/>
      <family val="2"/>
      <scheme val="minor"/>
    </font>
    <font>
      <sz val="10"/>
      <name val="Arial"/>
      <family val="2"/>
    </font>
    <font>
      <sz val="8"/>
      <name val="Calibri"/>
      <family val="2"/>
      <scheme val="minor"/>
    </font>
  </fonts>
  <fills count="5">
    <fill>
      <patternFill patternType="none"/>
    </fill>
    <fill>
      <patternFill patternType="gray125"/>
    </fill>
    <fill>
      <patternFill patternType="solid">
        <fgColor rgb="FFD9D9D9"/>
        <bgColor indexed="64"/>
      </patternFill>
    </fill>
    <fill>
      <patternFill patternType="solid">
        <fgColor theme="0" tint="-0.249977111117893"/>
        <bgColor indexed="64"/>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xf numFmtId="164" fontId="5" fillId="0" borderId="0" applyFont="0" applyFill="0" applyBorder="0" applyAlignment="0" applyProtection="0"/>
    <xf numFmtId="165" fontId="5" fillId="0" borderId="0" applyFont="0" applyFill="0" applyBorder="0" applyAlignment="0" applyProtection="0"/>
  </cellStyleXfs>
  <cellXfs count="49">
    <xf numFmtId="0" fontId="0" fillId="0" borderId="0" xfId="0"/>
    <xf numFmtId="0" fontId="1" fillId="0" borderId="0" xfId="0" applyFont="1" applyAlignment="1">
      <alignment wrapText="1"/>
    </xf>
    <xf numFmtId="0" fontId="1" fillId="0" borderId="0" xfId="0" applyFont="1" applyAlignment="1">
      <alignment horizontal="center" wrapText="1"/>
    </xf>
    <xf numFmtId="0" fontId="1" fillId="0" borderId="0" xfId="0" applyFont="1" applyAlignment="1">
      <alignment vertical="center" wrapText="1"/>
    </xf>
    <xf numFmtId="0" fontId="2" fillId="0" borderId="0" xfId="0" applyFont="1" applyAlignment="1">
      <alignment wrapText="1"/>
    </xf>
    <xf numFmtId="0" fontId="2" fillId="0" borderId="0" xfId="0" applyFont="1" applyAlignment="1">
      <alignment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3" fillId="4" borderId="1" xfId="0" applyFont="1" applyFill="1" applyBorder="1" applyAlignment="1">
      <alignment horizontal="justify" vertical="center" wrapText="1"/>
    </xf>
    <xf numFmtId="0" fontId="3" fillId="0" borderId="1" xfId="0" applyFont="1" applyBorder="1" applyAlignment="1">
      <alignment horizontal="justify" vertical="center"/>
    </xf>
    <xf numFmtId="0" fontId="3" fillId="0" borderId="1" xfId="0" applyFont="1" applyBorder="1" applyAlignment="1">
      <alignment horizontal="center" vertical="center" textRotation="90"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4" fillId="4" borderId="1" xfId="0" applyFont="1" applyFill="1" applyBorder="1" applyAlignment="1">
      <alignment horizontal="justify" vertical="center" wrapText="1"/>
    </xf>
    <xf numFmtId="0" fontId="4" fillId="4" borderId="1" xfId="0" applyFont="1" applyFill="1" applyBorder="1" applyAlignment="1">
      <alignment horizontal="center" vertical="center" textRotation="90" wrapText="1"/>
    </xf>
    <xf numFmtId="0" fontId="4" fillId="4" borderId="1" xfId="0" applyFont="1" applyFill="1" applyBorder="1" applyAlignment="1" applyProtection="1">
      <alignment horizontal="justify" vertical="center" wrapText="1"/>
      <protection locked="0"/>
    </xf>
    <xf numFmtId="0" fontId="3" fillId="4" borderId="1" xfId="0" applyFont="1" applyFill="1" applyBorder="1" applyAlignment="1">
      <alignment horizontal="center" vertical="center" textRotation="90" wrapText="1"/>
    </xf>
    <xf numFmtId="0" fontId="6" fillId="0" borderId="0" xfId="0" applyFont="1" applyAlignment="1">
      <alignment horizontal="center" wrapText="1"/>
    </xf>
    <xf numFmtId="0" fontId="4" fillId="4" borderId="1" xfId="0" applyFont="1" applyFill="1" applyBorder="1" applyAlignment="1">
      <alignment horizontal="center" vertical="center" textRotation="90"/>
    </xf>
    <xf numFmtId="0" fontId="4" fillId="0" borderId="1" xfId="0" applyFont="1" applyBorder="1" applyAlignment="1">
      <alignment horizontal="center" vertical="center" textRotation="90"/>
    </xf>
    <xf numFmtId="0" fontId="4" fillId="4" borderId="1" xfId="0" applyFont="1" applyFill="1" applyBorder="1" applyAlignment="1" applyProtection="1">
      <alignment horizontal="center" vertical="center" textRotation="90" wrapText="1"/>
      <protection locked="0"/>
    </xf>
    <xf numFmtId="0" fontId="3" fillId="4" borderId="1" xfId="0" applyFont="1" applyFill="1" applyBorder="1" applyAlignment="1">
      <alignment horizontal="center" vertical="center" textRotation="90"/>
    </xf>
    <xf numFmtId="0" fontId="3"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8" fillId="0" borderId="1" xfId="0" applyFont="1" applyBorder="1" applyAlignment="1">
      <alignment horizontal="justify" vertical="center" wrapText="1"/>
    </xf>
    <xf numFmtId="14" fontId="8" fillId="4" borderId="1" xfId="0" applyNumberFormat="1" applyFont="1" applyFill="1" applyBorder="1" applyAlignment="1">
      <alignment horizontal="center" vertical="center" wrapText="1"/>
    </xf>
    <xf numFmtId="0" fontId="0" fillId="0" borderId="1" xfId="0" applyBorder="1" applyAlignment="1">
      <alignment horizontal="center" vertical="center" textRotation="90"/>
    </xf>
    <xf numFmtId="0" fontId="3" fillId="4" borderId="1" xfId="0" applyFont="1" applyFill="1" applyBorder="1" applyAlignment="1">
      <alignment horizontal="center" vertical="center" textRotation="90" readingOrder="2"/>
    </xf>
    <xf numFmtId="0" fontId="3" fillId="0" borderId="1" xfId="0" applyFont="1" applyBorder="1" applyAlignment="1">
      <alignment horizontal="center" vertical="center" textRotation="90" readingOrder="2"/>
    </xf>
    <xf numFmtId="0" fontId="4" fillId="4" borderId="1" xfId="0" applyFont="1" applyFill="1" applyBorder="1" applyAlignment="1">
      <alignment horizontal="center" vertical="center" textRotation="90" readingOrder="2"/>
    </xf>
    <xf numFmtId="0" fontId="4" fillId="0" borderId="1" xfId="0" applyFont="1" applyBorder="1" applyAlignment="1">
      <alignment horizontal="center" vertical="center" textRotation="90" wrapText="1" readingOrder="2"/>
    </xf>
    <xf numFmtId="0" fontId="4" fillId="4" borderId="1" xfId="0" applyFont="1" applyFill="1" applyBorder="1" applyAlignment="1">
      <alignment horizontal="center" vertical="center" textRotation="90" wrapText="1" readingOrder="2"/>
    </xf>
    <xf numFmtId="0" fontId="3" fillId="0" borderId="1" xfId="0" applyFont="1" applyBorder="1" applyAlignment="1">
      <alignment horizontal="center" vertical="center" textRotation="90" wrapText="1" readingOrder="2"/>
    </xf>
    <xf numFmtId="0" fontId="3" fillId="0" borderId="1" xfId="0" applyFont="1" applyBorder="1" applyAlignment="1">
      <alignment vertical="center" wrapText="1"/>
    </xf>
    <xf numFmtId="0" fontId="3" fillId="0" borderId="1" xfId="0" applyFont="1" applyBorder="1" applyAlignment="1">
      <alignment horizontal="justify" wrapText="1"/>
    </xf>
    <xf numFmtId="0" fontId="4" fillId="4" borderId="1" xfId="0" applyFont="1" applyFill="1" applyBorder="1" applyAlignment="1">
      <alignment horizontal="center" vertical="center" wrapText="1"/>
    </xf>
    <xf numFmtId="0" fontId="9" fillId="2" borderId="1" xfId="0" applyFont="1" applyFill="1" applyBorder="1" applyAlignment="1">
      <alignment horizontal="center" vertical="center" textRotation="90" wrapText="1"/>
    </xf>
    <xf numFmtId="0" fontId="9" fillId="2" borderId="2" xfId="0" applyFont="1" applyFill="1" applyBorder="1" applyAlignment="1">
      <alignment horizontal="center" vertical="center" textRotation="90" wrapText="1"/>
    </xf>
    <xf numFmtId="0" fontId="9" fillId="3"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1" xfId="0" applyFont="1" applyFill="1" applyBorder="1" applyAlignment="1">
      <alignment horizontal="center" vertical="center" textRotation="90" wrapText="1"/>
    </xf>
    <xf numFmtId="0" fontId="9" fillId="3" borderId="2" xfId="0" applyFont="1" applyFill="1" applyBorder="1" applyAlignment="1">
      <alignment horizontal="center" vertical="center" textRotation="90"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7" fillId="0" borderId="0" xfId="0" applyFont="1" applyAlignment="1">
      <alignment horizontal="center" wrapText="1"/>
    </xf>
    <xf numFmtId="0" fontId="7" fillId="0" borderId="0" xfId="0" applyFont="1" applyAlignment="1">
      <alignment horizontal="left" vertical="center" wrapText="1"/>
    </xf>
    <xf numFmtId="0" fontId="6" fillId="0" borderId="0" xfId="0" applyFont="1" applyAlignment="1">
      <alignment horizontal="center" vertical="center" wrapText="1"/>
    </xf>
    <xf numFmtId="166" fontId="7" fillId="0" borderId="0" xfId="1" applyNumberFormat="1" applyFont="1" applyFill="1" applyAlignment="1">
      <alignment horizontal="center" vertical="center" wrapText="1"/>
    </xf>
  </cellXfs>
  <cellStyles count="3">
    <cellStyle name="Moneda" xfId="1" builtinId="4"/>
    <cellStyle name="Moneda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3.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70</xdr:row>
      <xdr:rowOff>0</xdr:rowOff>
    </xdr:from>
    <xdr:to>
      <xdr:col>12</xdr:col>
      <xdr:colOff>3286165</xdr:colOff>
      <xdr:row>70</xdr:row>
      <xdr:rowOff>666750</xdr:rowOff>
    </xdr:to>
    <xdr:sp macro="" textlink="">
      <xdr:nvSpPr>
        <xdr:cNvPr id="1034" name="AutoShape 10">
          <a:extLst>
            <a:ext uri="{FF2B5EF4-FFF2-40B4-BE49-F238E27FC236}">
              <a16:creationId xmlns:a16="http://schemas.microsoft.com/office/drawing/2014/main" id="{436291BA-9670-46F5-8855-DD6022B67EB3}"/>
            </a:ext>
          </a:extLst>
        </xdr:cNvPr>
        <xdr:cNvSpPr>
          <a:spLocks noChangeAspect="1" noChangeArrowheads="1"/>
        </xdr:cNvSpPr>
      </xdr:nvSpPr>
      <xdr:spPr bwMode="auto">
        <a:xfrm>
          <a:off x="1406979" y="91880872"/>
          <a:ext cx="11200081" cy="6667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Zona%204_Alcantarillado/Proyectos-TDR/Matriz%20de%20Riesgos_Aguas%20Claras_Vfinal.xls" TargetMode="External"/><Relationship Id="rId1" Type="http://schemas.openxmlformats.org/officeDocument/2006/relationships/externalLinkPath" Target="/Zona%204_Alcantarillado/Proyectos-TDR/Matriz%20de%20Riesgos_Aguas%20Claras_Vfinal.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macintosh/Library/Containers/com.microsoft.Excel/Data/Documents/C:/Users/Usuario%20Final/Desktop/Nueva%20carpeta/matriz%20de%20riesgo_Obra.xlsx" TargetMode="External"/><Relationship Id="rId1" Type="http://schemas.openxmlformats.org/officeDocument/2006/relationships/externalLinkPath" Target="/Users/macintosh/Library/Containers/com.microsoft.Excel/Data/Documents/C:/Users/Usuario%20Final/Desktop/Nueva%20carpeta/matriz%20de%20riesgo_Obra.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macintosh/Library/Containers/com.microsoft.Excel/Data/Documents/F:/Users/gtorresg/Downloads/Nueva%20carpeta/matriz%20de%20riesgo_Obra.xlsx" TargetMode="External"/><Relationship Id="rId1" Type="http://schemas.openxmlformats.org/officeDocument/2006/relationships/externalLinkPath" Target="/Users/macintosh/Library/Containers/com.microsoft.Excel/Data/Documents/F:/Users/gtorresg/Downloads/Nueva%20carpeta/matriz%20de%20riesgo_Ob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CONPES 3714"/>
    </sheetNames>
    <sheetDataSet>
      <sheetData sheetId="0">
        <row r="5">
          <cell r="N5" t="str">
            <v>Ambientales</v>
          </cell>
        </row>
        <row r="6">
          <cell r="N6" t="str">
            <v>De la naturaleza</v>
          </cell>
        </row>
        <row r="7">
          <cell r="N7" t="str">
            <v>Económico</v>
          </cell>
        </row>
        <row r="8">
          <cell r="N8" t="str">
            <v>Financiero</v>
          </cell>
        </row>
        <row r="9">
          <cell r="N9" t="str">
            <v>Operacionales</v>
          </cell>
        </row>
        <row r="10">
          <cell r="N10" t="str">
            <v>Regulatorio</v>
          </cell>
        </row>
        <row r="11">
          <cell r="N11" t="str">
            <v>Sociales o Políticos</v>
          </cell>
        </row>
        <row r="12">
          <cell r="N12" t="str">
            <v>Tecnológicos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2"/>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2"/>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39997558519241921"/>
  </sheetPr>
  <dimension ref="A6:Y85"/>
  <sheetViews>
    <sheetView showGridLines="0" tabSelected="1" zoomScale="85" zoomScaleNormal="85" zoomScaleSheetLayoutView="66" zoomScalePageLayoutView="85" workbookViewId="0">
      <selection activeCell="A5" sqref="A5"/>
    </sheetView>
  </sheetViews>
  <sheetFormatPr baseColWidth="10" defaultColWidth="10.85546875" defaultRowHeight="13.5" x14ac:dyDescent="0.25"/>
  <cols>
    <col min="1" max="2" width="7.7109375" style="2" customWidth="1"/>
    <col min="3" max="5" width="5.7109375" style="2" customWidth="1"/>
    <col min="6" max="6" width="42.7109375" style="1" customWidth="1"/>
    <col min="7" max="7" width="35.7109375" style="1" customWidth="1"/>
    <col min="8" max="12" width="4.7109375" style="1" customWidth="1"/>
    <col min="13" max="13" width="60.7109375" style="1" customWidth="1"/>
    <col min="14" max="18" width="4.7109375" style="1" customWidth="1"/>
    <col min="19" max="19" width="8.7109375" style="1" customWidth="1"/>
    <col min="20" max="21" width="14.7109375" style="1" customWidth="1"/>
    <col min="22" max="22" width="21.7109375" style="1" customWidth="1"/>
    <col min="23" max="23" width="16.7109375" style="1" customWidth="1"/>
    <col min="24" max="25" width="10.85546875" style="1"/>
    <col min="26" max="26" width="0" style="1" hidden="1" customWidth="1"/>
    <col min="27" max="28" width="12" style="1" bestFit="1" customWidth="1"/>
    <col min="29" max="16384" width="10.85546875" style="1"/>
  </cols>
  <sheetData>
    <row r="6" spans="1:24" ht="26.45" customHeight="1" x14ac:dyDescent="0.25">
      <c r="A6" s="18"/>
      <c r="B6" s="18"/>
      <c r="C6" s="18"/>
      <c r="D6" s="18"/>
      <c r="E6" s="18"/>
      <c r="F6" s="45"/>
      <c r="G6" s="45"/>
      <c r="H6" s="45"/>
      <c r="I6" s="45"/>
      <c r="J6" s="45"/>
      <c r="K6" s="45"/>
      <c r="L6" s="45"/>
      <c r="M6" s="45"/>
      <c r="N6" s="45"/>
      <c r="O6" s="45"/>
      <c r="P6" s="45"/>
      <c r="Q6" s="45"/>
      <c r="R6" s="45"/>
      <c r="S6" s="45"/>
      <c r="T6" s="45"/>
      <c r="U6" s="45"/>
      <c r="V6" s="45"/>
      <c r="W6" s="45"/>
    </row>
    <row r="7" spans="1:24" ht="30" customHeight="1" x14ac:dyDescent="0.25">
      <c r="A7" s="46"/>
      <c r="B7" s="46"/>
      <c r="C7" s="47"/>
      <c r="D7" s="47"/>
      <c r="E7" s="47"/>
      <c r="F7" s="47"/>
      <c r="G7" s="47"/>
      <c r="H7" s="47"/>
      <c r="I7" s="47"/>
      <c r="J7" s="47"/>
      <c r="K7" s="47"/>
      <c r="L7" s="47"/>
      <c r="M7" s="47"/>
      <c r="N7" s="47"/>
      <c r="O7" s="47"/>
      <c r="P7" s="47"/>
      <c r="Q7" s="47"/>
      <c r="R7" s="47"/>
      <c r="S7" s="47"/>
      <c r="T7" s="47"/>
      <c r="U7" s="47"/>
      <c r="V7" s="47"/>
      <c r="W7" s="47"/>
    </row>
    <row r="8" spans="1:24" ht="30" customHeight="1" x14ac:dyDescent="0.25">
      <c r="A8" s="46"/>
      <c r="B8" s="46"/>
      <c r="C8" s="48" t="s">
        <v>21</v>
      </c>
      <c r="D8" s="48"/>
      <c r="E8" s="48"/>
      <c r="F8" s="48"/>
      <c r="G8" s="48"/>
      <c r="H8" s="48"/>
      <c r="I8" s="48"/>
      <c r="J8" s="48"/>
      <c r="K8" s="48"/>
      <c r="L8" s="48"/>
      <c r="M8" s="48"/>
      <c r="N8" s="48"/>
      <c r="O8" s="48"/>
      <c r="P8" s="48"/>
      <c r="Q8" s="48"/>
      <c r="R8" s="48"/>
      <c r="S8" s="48"/>
      <c r="T8" s="48"/>
      <c r="U8" s="48"/>
      <c r="V8" s="48"/>
      <c r="W8" s="48"/>
    </row>
    <row r="10" spans="1:24" ht="35.1" customHeight="1" x14ac:dyDescent="0.25">
      <c r="A10" s="39" t="s">
        <v>218</v>
      </c>
      <c r="B10" s="41" t="s">
        <v>0</v>
      </c>
      <c r="C10" s="41" t="s">
        <v>1</v>
      </c>
      <c r="D10" s="41" t="s">
        <v>2</v>
      </c>
      <c r="E10" s="41" t="s">
        <v>3</v>
      </c>
      <c r="F10" s="39" t="s">
        <v>4</v>
      </c>
      <c r="G10" s="39" t="s">
        <v>5</v>
      </c>
      <c r="H10" s="41" t="s">
        <v>6</v>
      </c>
      <c r="I10" s="41" t="s">
        <v>7</v>
      </c>
      <c r="J10" s="41" t="s">
        <v>8</v>
      </c>
      <c r="K10" s="41" t="s">
        <v>9</v>
      </c>
      <c r="L10" s="37" t="s">
        <v>10</v>
      </c>
      <c r="M10" s="43" t="s">
        <v>11</v>
      </c>
      <c r="N10" s="43" t="s">
        <v>12</v>
      </c>
      <c r="O10" s="43"/>
      <c r="P10" s="43"/>
      <c r="Q10" s="43"/>
      <c r="R10" s="37" t="s">
        <v>13</v>
      </c>
      <c r="S10" s="37" t="s">
        <v>14</v>
      </c>
      <c r="T10" s="43" t="s">
        <v>15</v>
      </c>
      <c r="U10" s="43" t="s">
        <v>16</v>
      </c>
      <c r="V10" s="43" t="s">
        <v>17</v>
      </c>
      <c r="W10" s="43"/>
      <c r="X10" s="3"/>
    </row>
    <row r="11" spans="1:24" ht="35.1" customHeight="1" x14ac:dyDescent="0.25">
      <c r="A11" s="39"/>
      <c r="B11" s="41"/>
      <c r="C11" s="41"/>
      <c r="D11" s="41"/>
      <c r="E11" s="41"/>
      <c r="F11" s="39"/>
      <c r="G11" s="39"/>
      <c r="H11" s="41"/>
      <c r="I11" s="41"/>
      <c r="J11" s="41"/>
      <c r="K11" s="41"/>
      <c r="L11" s="37"/>
      <c r="M11" s="43"/>
      <c r="N11" s="37" t="s">
        <v>6</v>
      </c>
      <c r="O11" s="37" t="s">
        <v>7</v>
      </c>
      <c r="P11" s="37" t="s">
        <v>18</v>
      </c>
      <c r="Q11" s="37" t="s">
        <v>9</v>
      </c>
      <c r="R11" s="37"/>
      <c r="S11" s="37"/>
      <c r="T11" s="43"/>
      <c r="U11" s="43"/>
      <c r="V11" s="43" t="s">
        <v>19</v>
      </c>
      <c r="W11" s="43" t="s">
        <v>20</v>
      </c>
      <c r="X11" s="3"/>
    </row>
    <row r="12" spans="1:24" ht="35.1" customHeight="1" x14ac:dyDescent="0.25">
      <c r="A12" s="40"/>
      <c r="B12" s="42"/>
      <c r="C12" s="42"/>
      <c r="D12" s="42"/>
      <c r="E12" s="42"/>
      <c r="F12" s="40"/>
      <c r="G12" s="40"/>
      <c r="H12" s="42"/>
      <c r="I12" s="42"/>
      <c r="J12" s="42"/>
      <c r="K12" s="42"/>
      <c r="L12" s="38"/>
      <c r="M12" s="44"/>
      <c r="N12" s="38"/>
      <c r="O12" s="38"/>
      <c r="P12" s="38"/>
      <c r="Q12" s="38"/>
      <c r="R12" s="38"/>
      <c r="S12" s="38"/>
      <c r="T12" s="44"/>
      <c r="U12" s="44"/>
      <c r="V12" s="44"/>
      <c r="W12" s="44"/>
      <c r="X12" s="3"/>
    </row>
    <row r="13" spans="1:24" s="4" customFormat="1" ht="129.94999999999999" customHeight="1" x14ac:dyDescent="0.25">
      <c r="A13" s="13">
        <v>1</v>
      </c>
      <c r="B13" s="8" t="s">
        <v>22</v>
      </c>
      <c r="C13" s="8" t="s">
        <v>26</v>
      </c>
      <c r="D13" s="8" t="s">
        <v>32</v>
      </c>
      <c r="E13" s="8" t="s">
        <v>68</v>
      </c>
      <c r="F13" s="12" t="s">
        <v>134</v>
      </c>
      <c r="G13" s="12" t="s">
        <v>358</v>
      </c>
      <c r="H13" s="20" t="s">
        <v>45</v>
      </c>
      <c r="I13" s="8" t="s">
        <v>80</v>
      </c>
      <c r="J13" s="8">
        <v>8</v>
      </c>
      <c r="K13" s="8" t="s">
        <v>81</v>
      </c>
      <c r="L13" s="8" t="s">
        <v>255</v>
      </c>
      <c r="M13" s="12" t="s">
        <v>259</v>
      </c>
      <c r="N13" s="8" t="s">
        <v>45</v>
      </c>
      <c r="O13" s="8" t="s">
        <v>52</v>
      </c>
      <c r="P13" s="8">
        <v>7</v>
      </c>
      <c r="Q13" s="8" t="str">
        <f t="shared" ref="Q13:Q30" si="0">IF(P13&lt;=4,"Bajo",IF((P13&gt;=5)*AND(P13&lt;6),"Medio","Alto"))</f>
        <v>Alto</v>
      </c>
      <c r="R13" s="8" t="s">
        <v>25</v>
      </c>
      <c r="S13" s="8" t="s">
        <v>255</v>
      </c>
      <c r="T13" s="13" t="s">
        <v>61</v>
      </c>
      <c r="U13" s="13" t="s">
        <v>37</v>
      </c>
      <c r="V13" s="13" t="s">
        <v>156</v>
      </c>
      <c r="W13" s="13" t="s">
        <v>135</v>
      </c>
    </row>
    <row r="14" spans="1:24" s="4" customFormat="1" ht="129.94999999999999" customHeight="1" x14ac:dyDescent="0.25">
      <c r="A14" s="13">
        <f>+A13+1</f>
        <v>2</v>
      </c>
      <c r="B14" s="8" t="s">
        <v>22</v>
      </c>
      <c r="C14" s="8" t="s">
        <v>26</v>
      </c>
      <c r="D14" s="8" t="s">
        <v>32</v>
      </c>
      <c r="E14" s="8" t="s">
        <v>68</v>
      </c>
      <c r="F14" s="12" t="s">
        <v>82</v>
      </c>
      <c r="G14" s="12" t="s">
        <v>136</v>
      </c>
      <c r="H14" s="20" t="s">
        <v>46</v>
      </c>
      <c r="I14" s="8" t="s">
        <v>52</v>
      </c>
      <c r="J14" s="8">
        <v>6</v>
      </c>
      <c r="K14" s="8" t="str">
        <f t="shared" ref="K14:K30" si="1">IF(J14&lt;=4,"Bajo",IF((J14&gt;=5)*AND(J14&lt;6),"Medio","Alto"))</f>
        <v>Alto</v>
      </c>
      <c r="L14" s="8" t="s">
        <v>255</v>
      </c>
      <c r="M14" s="12" t="s">
        <v>157</v>
      </c>
      <c r="N14" s="8" t="s">
        <v>46</v>
      </c>
      <c r="O14" s="8" t="s">
        <v>60</v>
      </c>
      <c r="P14" s="8">
        <v>5</v>
      </c>
      <c r="Q14" s="8" t="str">
        <f t="shared" si="0"/>
        <v>Medio</v>
      </c>
      <c r="R14" s="8" t="s">
        <v>25</v>
      </c>
      <c r="S14" s="8" t="s">
        <v>255</v>
      </c>
      <c r="T14" s="13" t="s">
        <v>83</v>
      </c>
      <c r="U14" s="13" t="s">
        <v>84</v>
      </c>
      <c r="V14" s="13" t="s">
        <v>33</v>
      </c>
      <c r="W14" s="13" t="s">
        <v>34</v>
      </c>
    </row>
    <row r="15" spans="1:24" s="4" customFormat="1" ht="129.94999999999999" customHeight="1" x14ac:dyDescent="0.25">
      <c r="A15" s="13">
        <f t="shared" ref="A15:A83" si="2">+A14+1</f>
        <v>3</v>
      </c>
      <c r="B15" s="8" t="s">
        <v>22</v>
      </c>
      <c r="C15" s="8" t="s">
        <v>26</v>
      </c>
      <c r="D15" s="8" t="s">
        <v>32</v>
      </c>
      <c r="E15" s="8" t="s">
        <v>85</v>
      </c>
      <c r="F15" s="12" t="s">
        <v>86</v>
      </c>
      <c r="G15" s="12" t="s">
        <v>137</v>
      </c>
      <c r="H15" s="20" t="s">
        <v>46</v>
      </c>
      <c r="I15" s="8" t="s">
        <v>60</v>
      </c>
      <c r="J15" s="8">
        <v>5</v>
      </c>
      <c r="K15" s="8" t="str">
        <f t="shared" si="1"/>
        <v>Medio</v>
      </c>
      <c r="L15" s="8" t="s">
        <v>255</v>
      </c>
      <c r="M15" s="12" t="s">
        <v>87</v>
      </c>
      <c r="N15" s="8" t="s">
        <v>88</v>
      </c>
      <c r="O15" s="8" t="s">
        <v>60</v>
      </c>
      <c r="P15" s="8">
        <v>4</v>
      </c>
      <c r="Q15" s="8" t="str">
        <f t="shared" si="0"/>
        <v>Bajo</v>
      </c>
      <c r="R15" s="8" t="s">
        <v>25</v>
      </c>
      <c r="S15" s="8" t="s">
        <v>255</v>
      </c>
      <c r="T15" s="13" t="s">
        <v>360</v>
      </c>
      <c r="U15" s="13" t="s">
        <v>89</v>
      </c>
      <c r="V15" s="13" t="s">
        <v>33</v>
      </c>
      <c r="W15" s="13" t="s">
        <v>34</v>
      </c>
    </row>
    <row r="16" spans="1:24" s="4" customFormat="1" ht="129.94999999999999" customHeight="1" x14ac:dyDescent="0.25">
      <c r="A16" s="13">
        <f t="shared" si="2"/>
        <v>4</v>
      </c>
      <c r="B16" s="23" t="s">
        <v>59</v>
      </c>
      <c r="C16" s="23" t="s">
        <v>26</v>
      </c>
      <c r="D16" s="23" t="s">
        <v>32</v>
      </c>
      <c r="E16" s="8" t="s">
        <v>68</v>
      </c>
      <c r="F16" s="9" t="s">
        <v>69</v>
      </c>
      <c r="G16" s="10" t="s">
        <v>90</v>
      </c>
      <c r="H16" s="20" t="s">
        <v>45</v>
      </c>
      <c r="I16" s="8" t="s">
        <v>60</v>
      </c>
      <c r="J16" s="8">
        <v>6</v>
      </c>
      <c r="K16" s="8" t="str">
        <f t="shared" si="1"/>
        <v>Alto</v>
      </c>
      <c r="L16" s="11" t="s">
        <v>255</v>
      </c>
      <c r="M16" s="6" t="s">
        <v>261</v>
      </c>
      <c r="N16" s="8" t="s">
        <v>46</v>
      </c>
      <c r="O16" s="8" t="s">
        <v>60</v>
      </c>
      <c r="P16" s="8">
        <v>5</v>
      </c>
      <c r="Q16" s="8" t="str">
        <f t="shared" si="0"/>
        <v>Medio</v>
      </c>
      <c r="R16" s="8" t="s">
        <v>25</v>
      </c>
      <c r="S16" s="11" t="s">
        <v>255</v>
      </c>
      <c r="T16" s="7" t="s">
        <v>70</v>
      </c>
      <c r="U16" s="7" t="s">
        <v>71</v>
      </c>
      <c r="V16" s="13" t="s">
        <v>72</v>
      </c>
      <c r="W16" s="13" t="s">
        <v>73</v>
      </c>
    </row>
    <row r="17" spans="1:25" s="4" customFormat="1" ht="129.94999999999999" customHeight="1" x14ac:dyDescent="0.25">
      <c r="A17" s="13">
        <f t="shared" si="2"/>
        <v>5</v>
      </c>
      <c r="B17" s="8" t="s">
        <v>59</v>
      </c>
      <c r="C17" s="8" t="s">
        <v>26</v>
      </c>
      <c r="D17" s="8" t="s">
        <v>32</v>
      </c>
      <c r="E17" s="8" t="s">
        <v>85</v>
      </c>
      <c r="F17" s="16" t="s">
        <v>138</v>
      </c>
      <c r="G17" s="12" t="s">
        <v>139</v>
      </c>
      <c r="H17" s="20" t="s">
        <v>45</v>
      </c>
      <c r="I17" s="8" t="s">
        <v>60</v>
      </c>
      <c r="J17" s="8">
        <v>6</v>
      </c>
      <c r="K17" s="8" t="str">
        <f>IF(J17&lt;=4,"Bajo",IF((J17&gt;=5)*AND(J17&lt;6),"Medio","Alto"))</f>
        <v>Alto</v>
      </c>
      <c r="L17" s="8" t="s">
        <v>262</v>
      </c>
      <c r="M17" s="12" t="s">
        <v>361</v>
      </c>
      <c r="N17" s="8" t="s">
        <v>46</v>
      </c>
      <c r="O17" s="8" t="s">
        <v>53</v>
      </c>
      <c r="P17" s="8">
        <v>4</v>
      </c>
      <c r="Q17" s="8" t="str">
        <f t="shared" si="0"/>
        <v>Bajo</v>
      </c>
      <c r="R17" s="8" t="s">
        <v>25</v>
      </c>
      <c r="S17" s="8" t="s">
        <v>256</v>
      </c>
      <c r="T17" s="13" t="s">
        <v>78</v>
      </c>
      <c r="U17" s="13" t="s">
        <v>79</v>
      </c>
      <c r="V17" s="13" t="s">
        <v>253</v>
      </c>
      <c r="W17" s="13" t="s">
        <v>158</v>
      </c>
    </row>
    <row r="18" spans="1:25" s="4" customFormat="1" ht="129.94999999999999" customHeight="1" x14ac:dyDescent="0.25">
      <c r="A18" s="13">
        <f t="shared" si="2"/>
        <v>6</v>
      </c>
      <c r="B18" s="8" t="s">
        <v>22</v>
      </c>
      <c r="C18" s="8" t="s">
        <v>26</v>
      </c>
      <c r="D18" s="8" t="s">
        <v>91</v>
      </c>
      <c r="E18" s="8" t="s">
        <v>68</v>
      </c>
      <c r="F18" s="12" t="s">
        <v>92</v>
      </c>
      <c r="G18" s="12" t="s">
        <v>359</v>
      </c>
      <c r="H18" s="20" t="s">
        <v>45</v>
      </c>
      <c r="I18" s="8" t="s">
        <v>60</v>
      </c>
      <c r="J18" s="8">
        <v>6</v>
      </c>
      <c r="K18" s="8" t="str">
        <f t="shared" si="1"/>
        <v>Alto</v>
      </c>
      <c r="L18" s="8" t="s">
        <v>255</v>
      </c>
      <c r="M18" s="12" t="s">
        <v>362</v>
      </c>
      <c r="N18" s="8" t="s">
        <v>46</v>
      </c>
      <c r="O18" s="8" t="s">
        <v>60</v>
      </c>
      <c r="P18" s="8">
        <v>5</v>
      </c>
      <c r="Q18" s="8" t="str">
        <f t="shared" si="0"/>
        <v>Medio</v>
      </c>
      <c r="R18" s="8" t="s">
        <v>25</v>
      </c>
      <c r="S18" s="8" t="s">
        <v>255</v>
      </c>
      <c r="T18" s="13" t="s">
        <v>93</v>
      </c>
      <c r="U18" s="13" t="s">
        <v>84</v>
      </c>
      <c r="V18" s="13" t="s">
        <v>94</v>
      </c>
      <c r="W18" s="13" t="s">
        <v>95</v>
      </c>
    </row>
    <row r="19" spans="1:25" s="4" customFormat="1" ht="129.94999999999999" customHeight="1" x14ac:dyDescent="0.25">
      <c r="A19" s="13">
        <f t="shared" si="2"/>
        <v>7</v>
      </c>
      <c r="B19" s="8" t="s">
        <v>22</v>
      </c>
      <c r="C19" s="8" t="s">
        <v>26</v>
      </c>
      <c r="D19" s="8" t="s">
        <v>91</v>
      </c>
      <c r="E19" s="8" t="s">
        <v>68</v>
      </c>
      <c r="F19" s="12" t="s">
        <v>96</v>
      </c>
      <c r="G19" s="12" t="s">
        <v>140</v>
      </c>
      <c r="H19" s="20" t="s">
        <v>46</v>
      </c>
      <c r="I19" s="8" t="s">
        <v>52</v>
      </c>
      <c r="J19" s="8">
        <v>6</v>
      </c>
      <c r="K19" s="8" t="str">
        <f t="shared" si="1"/>
        <v>Alto</v>
      </c>
      <c r="L19" s="8" t="s">
        <v>255</v>
      </c>
      <c r="M19" s="12" t="s">
        <v>141</v>
      </c>
      <c r="N19" s="8" t="s">
        <v>46</v>
      </c>
      <c r="O19" s="8" t="s">
        <v>60</v>
      </c>
      <c r="P19" s="8">
        <v>5</v>
      </c>
      <c r="Q19" s="8" t="str">
        <f t="shared" si="0"/>
        <v>Medio</v>
      </c>
      <c r="R19" s="8" t="s">
        <v>25</v>
      </c>
      <c r="S19" s="8" t="s">
        <v>255</v>
      </c>
      <c r="T19" s="13" t="s">
        <v>97</v>
      </c>
      <c r="U19" s="13" t="s">
        <v>84</v>
      </c>
      <c r="V19" s="13" t="s">
        <v>94</v>
      </c>
      <c r="W19" s="13" t="s">
        <v>95</v>
      </c>
    </row>
    <row r="20" spans="1:25" s="4" customFormat="1" ht="129.94999999999999" customHeight="1" x14ac:dyDescent="0.25">
      <c r="A20" s="13">
        <f t="shared" si="2"/>
        <v>8</v>
      </c>
      <c r="B20" s="8" t="s">
        <v>22</v>
      </c>
      <c r="C20" s="8" t="s">
        <v>26</v>
      </c>
      <c r="D20" s="8" t="s">
        <v>91</v>
      </c>
      <c r="E20" s="8" t="s">
        <v>68</v>
      </c>
      <c r="F20" s="12" t="s">
        <v>142</v>
      </c>
      <c r="G20" s="12" t="s">
        <v>143</v>
      </c>
      <c r="H20" s="20" t="s">
        <v>45</v>
      </c>
      <c r="I20" s="8" t="s">
        <v>60</v>
      </c>
      <c r="J20" s="8">
        <v>6</v>
      </c>
      <c r="K20" s="8" t="str">
        <f t="shared" si="1"/>
        <v>Alto</v>
      </c>
      <c r="L20" s="8" t="s">
        <v>255</v>
      </c>
      <c r="M20" s="12" t="s">
        <v>263</v>
      </c>
      <c r="N20" s="8" t="s">
        <v>46</v>
      </c>
      <c r="O20" s="8" t="s">
        <v>60</v>
      </c>
      <c r="P20" s="8">
        <v>5</v>
      </c>
      <c r="Q20" s="8" t="str">
        <f t="shared" si="0"/>
        <v>Medio</v>
      </c>
      <c r="R20" s="8" t="s">
        <v>25</v>
      </c>
      <c r="S20" s="8" t="s">
        <v>255</v>
      </c>
      <c r="T20" s="13" t="s">
        <v>93</v>
      </c>
      <c r="U20" s="13" t="s">
        <v>84</v>
      </c>
      <c r="V20" s="13" t="s">
        <v>94</v>
      </c>
      <c r="W20" s="13" t="s">
        <v>95</v>
      </c>
    </row>
    <row r="21" spans="1:25" s="4" customFormat="1" ht="129.94999999999999" customHeight="1" x14ac:dyDescent="0.25">
      <c r="A21" s="13">
        <f t="shared" si="2"/>
        <v>9</v>
      </c>
      <c r="B21" s="24" t="s">
        <v>22</v>
      </c>
      <c r="C21" s="24" t="s">
        <v>26</v>
      </c>
      <c r="D21" s="24" t="s">
        <v>91</v>
      </c>
      <c r="E21" s="8" t="s">
        <v>68</v>
      </c>
      <c r="F21" s="25" t="s">
        <v>257</v>
      </c>
      <c r="G21" s="25" t="s">
        <v>144</v>
      </c>
      <c r="H21" s="20" t="s">
        <v>46</v>
      </c>
      <c r="I21" s="8" t="s">
        <v>52</v>
      </c>
      <c r="J21" s="8">
        <v>6</v>
      </c>
      <c r="K21" s="8" t="str">
        <f t="shared" si="1"/>
        <v>Alto</v>
      </c>
      <c r="L21" s="8" t="s">
        <v>255</v>
      </c>
      <c r="M21" s="25" t="s">
        <v>260</v>
      </c>
      <c r="N21" s="8" t="s">
        <v>88</v>
      </c>
      <c r="O21" s="8" t="s">
        <v>60</v>
      </c>
      <c r="P21" s="8">
        <v>4</v>
      </c>
      <c r="Q21" s="8" t="str">
        <f t="shared" si="0"/>
        <v>Bajo</v>
      </c>
      <c r="R21" s="8" t="s">
        <v>98</v>
      </c>
      <c r="S21" s="8" t="s">
        <v>255</v>
      </c>
      <c r="T21" s="26" t="s">
        <v>99</v>
      </c>
      <c r="U21" s="26" t="s">
        <v>100</v>
      </c>
      <c r="V21" s="13" t="s">
        <v>101</v>
      </c>
      <c r="W21" s="13" t="s">
        <v>102</v>
      </c>
      <c r="X21" s="5"/>
      <c r="Y21" s="5"/>
    </row>
    <row r="22" spans="1:25" s="4" customFormat="1" ht="129.94999999999999" customHeight="1" x14ac:dyDescent="0.25">
      <c r="A22" s="13">
        <f t="shared" si="2"/>
        <v>10</v>
      </c>
      <c r="B22" s="11" t="s">
        <v>59</v>
      </c>
      <c r="C22" s="11" t="s">
        <v>103</v>
      </c>
      <c r="D22" s="11" t="s">
        <v>91</v>
      </c>
      <c r="E22" s="8" t="s">
        <v>63</v>
      </c>
      <c r="F22" s="6" t="s">
        <v>104</v>
      </c>
      <c r="G22" s="6" t="s">
        <v>105</v>
      </c>
      <c r="H22" s="20" t="s">
        <v>46</v>
      </c>
      <c r="I22" s="8" t="s">
        <v>60</v>
      </c>
      <c r="J22" s="8">
        <v>5</v>
      </c>
      <c r="K22" s="8" t="str">
        <f t="shared" si="1"/>
        <v>Medio</v>
      </c>
      <c r="L22" s="11" t="s">
        <v>255</v>
      </c>
      <c r="M22" s="6" t="s">
        <v>277</v>
      </c>
      <c r="N22" s="8" t="s">
        <v>88</v>
      </c>
      <c r="O22" s="8" t="s">
        <v>60</v>
      </c>
      <c r="P22" s="8">
        <v>4</v>
      </c>
      <c r="Q22" s="8" t="str">
        <f t="shared" si="0"/>
        <v>Bajo</v>
      </c>
      <c r="R22" s="8" t="s">
        <v>98</v>
      </c>
      <c r="S22" s="11" t="s">
        <v>255</v>
      </c>
      <c r="T22" s="7" t="s">
        <v>106</v>
      </c>
      <c r="U22" s="7" t="s">
        <v>107</v>
      </c>
      <c r="V22" s="13" t="s">
        <v>108</v>
      </c>
      <c r="W22" s="13" t="s">
        <v>102</v>
      </c>
      <c r="X22" s="5"/>
    </row>
    <row r="23" spans="1:25" s="4" customFormat="1" ht="129.94999999999999" customHeight="1" x14ac:dyDescent="0.25">
      <c r="A23" s="13">
        <f t="shared" si="2"/>
        <v>11</v>
      </c>
      <c r="B23" s="8" t="s">
        <v>59</v>
      </c>
      <c r="C23" s="8" t="s">
        <v>23</v>
      </c>
      <c r="D23" s="8" t="s">
        <v>91</v>
      </c>
      <c r="E23" s="8" t="s">
        <v>68</v>
      </c>
      <c r="F23" s="16" t="s">
        <v>145</v>
      </c>
      <c r="G23" s="12" t="s">
        <v>363</v>
      </c>
      <c r="H23" s="20" t="s">
        <v>45</v>
      </c>
      <c r="I23" s="8" t="s">
        <v>52</v>
      </c>
      <c r="J23" s="8">
        <v>7</v>
      </c>
      <c r="K23" s="8" t="str">
        <f>IF(J23&lt;=4,"Bajo",IF((J23&gt;=5)*AND(J23&lt;6),"Medio","Alto"))</f>
        <v>Alto</v>
      </c>
      <c r="L23" s="8" t="s">
        <v>255</v>
      </c>
      <c r="M23" s="12" t="s">
        <v>264</v>
      </c>
      <c r="N23" s="8" t="s">
        <v>45</v>
      </c>
      <c r="O23" s="8" t="s">
        <v>60</v>
      </c>
      <c r="P23" s="8">
        <v>6</v>
      </c>
      <c r="Q23" s="8" t="str">
        <f t="shared" si="0"/>
        <v>Alto</v>
      </c>
      <c r="R23" s="8" t="s">
        <v>25</v>
      </c>
      <c r="S23" s="8" t="s">
        <v>255</v>
      </c>
      <c r="T23" s="7" t="s">
        <v>114</v>
      </c>
      <c r="U23" s="7" t="s">
        <v>115</v>
      </c>
      <c r="V23" s="13" t="s">
        <v>253</v>
      </c>
      <c r="W23" s="13" t="s">
        <v>158</v>
      </c>
    </row>
    <row r="24" spans="1:25" s="4" customFormat="1" ht="129.94999999999999" customHeight="1" x14ac:dyDescent="0.25">
      <c r="A24" s="13">
        <f t="shared" si="2"/>
        <v>12</v>
      </c>
      <c r="B24" s="22" t="s">
        <v>22</v>
      </c>
      <c r="C24" s="23" t="s">
        <v>50</v>
      </c>
      <c r="D24" s="8" t="s">
        <v>35</v>
      </c>
      <c r="E24" s="8" t="s">
        <v>68</v>
      </c>
      <c r="F24" s="6" t="s">
        <v>146</v>
      </c>
      <c r="G24" s="6" t="s">
        <v>147</v>
      </c>
      <c r="H24" s="20" t="s">
        <v>45</v>
      </c>
      <c r="I24" s="8" t="s">
        <v>60</v>
      </c>
      <c r="J24" s="8">
        <v>6</v>
      </c>
      <c r="K24" s="8" t="str">
        <f t="shared" si="1"/>
        <v>Alto</v>
      </c>
      <c r="L24" s="11" t="s">
        <v>30</v>
      </c>
      <c r="M24" s="6" t="s">
        <v>265</v>
      </c>
      <c r="N24" s="8" t="s">
        <v>46</v>
      </c>
      <c r="O24" s="8" t="s">
        <v>60</v>
      </c>
      <c r="P24" s="8">
        <v>5</v>
      </c>
      <c r="Q24" s="8" t="str">
        <f t="shared" si="0"/>
        <v>Medio</v>
      </c>
      <c r="R24" s="23" t="s">
        <v>25</v>
      </c>
      <c r="S24" s="11" t="s">
        <v>256</v>
      </c>
      <c r="T24" s="7" t="s">
        <v>114</v>
      </c>
      <c r="U24" s="7" t="s">
        <v>115</v>
      </c>
      <c r="V24" s="13" t="s">
        <v>116</v>
      </c>
      <c r="W24" s="13" t="s">
        <v>117</v>
      </c>
    </row>
    <row r="25" spans="1:25" s="4" customFormat="1" ht="129.94999999999999" customHeight="1" x14ac:dyDescent="0.25">
      <c r="A25" s="13">
        <f t="shared" si="2"/>
        <v>13</v>
      </c>
      <c r="B25" s="8" t="s">
        <v>22</v>
      </c>
      <c r="C25" s="8" t="s">
        <v>26</v>
      </c>
      <c r="D25" s="8" t="s">
        <v>35</v>
      </c>
      <c r="E25" s="8" t="s">
        <v>68</v>
      </c>
      <c r="F25" s="12" t="s">
        <v>159</v>
      </c>
      <c r="G25" s="12" t="s">
        <v>160</v>
      </c>
      <c r="H25" s="20" t="s">
        <v>46</v>
      </c>
      <c r="I25" s="8" t="s">
        <v>110</v>
      </c>
      <c r="J25" s="8">
        <v>7</v>
      </c>
      <c r="K25" s="8" t="str">
        <f t="shared" si="1"/>
        <v>Alto</v>
      </c>
      <c r="L25" s="8" t="s">
        <v>255</v>
      </c>
      <c r="M25" s="12" t="s">
        <v>111</v>
      </c>
      <c r="N25" s="8" t="s">
        <v>88</v>
      </c>
      <c r="O25" s="8" t="s">
        <v>52</v>
      </c>
      <c r="P25" s="8">
        <v>5</v>
      </c>
      <c r="Q25" s="8" t="str">
        <f t="shared" si="0"/>
        <v>Medio</v>
      </c>
      <c r="R25" s="8" t="s">
        <v>25</v>
      </c>
      <c r="S25" s="8" t="s">
        <v>255</v>
      </c>
      <c r="T25" s="13" t="s">
        <v>36</v>
      </c>
      <c r="U25" s="13" t="s">
        <v>37</v>
      </c>
      <c r="V25" s="13" t="s">
        <v>39</v>
      </c>
      <c r="W25" s="13" t="s">
        <v>38</v>
      </c>
    </row>
    <row r="26" spans="1:25" s="4" customFormat="1" ht="129.94999999999999" customHeight="1" x14ac:dyDescent="0.25">
      <c r="A26" s="13">
        <f t="shared" si="2"/>
        <v>14</v>
      </c>
      <c r="B26" s="8" t="s">
        <v>22</v>
      </c>
      <c r="C26" s="8" t="s">
        <v>26</v>
      </c>
      <c r="D26" s="8" t="s">
        <v>35</v>
      </c>
      <c r="E26" s="8" t="s">
        <v>112</v>
      </c>
      <c r="F26" s="12" t="s">
        <v>258</v>
      </c>
      <c r="G26" s="12" t="s">
        <v>113</v>
      </c>
      <c r="H26" s="20" t="s">
        <v>46</v>
      </c>
      <c r="I26" s="8" t="s">
        <v>60</v>
      </c>
      <c r="J26" s="8">
        <v>5</v>
      </c>
      <c r="K26" s="8" t="str">
        <f t="shared" si="1"/>
        <v>Medio</v>
      </c>
      <c r="L26" s="8" t="s">
        <v>255</v>
      </c>
      <c r="M26" s="12" t="s">
        <v>219</v>
      </c>
      <c r="N26" s="8" t="s">
        <v>46</v>
      </c>
      <c r="O26" s="8" t="s">
        <v>53</v>
      </c>
      <c r="P26" s="8">
        <v>4</v>
      </c>
      <c r="Q26" s="8" t="str">
        <f t="shared" si="0"/>
        <v>Bajo</v>
      </c>
      <c r="R26" s="8" t="s">
        <v>25</v>
      </c>
      <c r="S26" s="8" t="s">
        <v>255</v>
      </c>
      <c r="T26" s="13" t="s">
        <v>36</v>
      </c>
      <c r="U26" s="13" t="s">
        <v>37</v>
      </c>
      <c r="V26" s="13" t="s">
        <v>39</v>
      </c>
      <c r="W26" s="13" t="s">
        <v>38</v>
      </c>
    </row>
    <row r="27" spans="1:25" s="4" customFormat="1" ht="129.94999999999999" customHeight="1" x14ac:dyDescent="0.25">
      <c r="A27" s="13">
        <f t="shared" si="2"/>
        <v>15</v>
      </c>
      <c r="B27" s="23" t="s">
        <v>22</v>
      </c>
      <c r="C27" s="23" t="s">
        <v>26</v>
      </c>
      <c r="D27" s="23" t="s">
        <v>35</v>
      </c>
      <c r="E27" s="8" t="s">
        <v>68</v>
      </c>
      <c r="F27" s="9" t="s">
        <v>74</v>
      </c>
      <c r="G27" s="10" t="s">
        <v>118</v>
      </c>
      <c r="H27" s="20" t="s">
        <v>45</v>
      </c>
      <c r="I27" s="8" t="s">
        <v>60</v>
      </c>
      <c r="J27" s="8">
        <v>6</v>
      </c>
      <c r="K27" s="8" t="str">
        <f t="shared" si="1"/>
        <v>Alto</v>
      </c>
      <c r="L27" s="11" t="s">
        <v>30</v>
      </c>
      <c r="M27" s="6" t="s">
        <v>284</v>
      </c>
      <c r="N27" s="8" t="s">
        <v>46</v>
      </c>
      <c r="O27" s="8" t="s">
        <v>60</v>
      </c>
      <c r="P27" s="8">
        <v>5</v>
      </c>
      <c r="Q27" s="8" t="str">
        <f t="shared" si="0"/>
        <v>Medio</v>
      </c>
      <c r="R27" s="8" t="s">
        <v>25</v>
      </c>
      <c r="S27" s="11" t="s">
        <v>256</v>
      </c>
      <c r="T27" s="7" t="s">
        <v>71</v>
      </c>
      <c r="U27" s="7" t="s">
        <v>75</v>
      </c>
      <c r="V27" s="13" t="s">
        <v>285</v>
      </c>
      <c r="W27" s="13" t="s">
        <v>76</v>
      </c>
    </row>
    <row r="28" spans="1:25" s="4" customFormat="1" ht="129.94999999999999" customHeight="1" x14ac:dyDescent="0.25">
      <c r="A28" s="13">
        <f t="shared" si="2"/>
        <v>16</v>
      </c>
      <c r="B28" s="22" t="s">
        <v>22</v>
      </c>
      <c r="C28" s="23" t="s">
        <v>50</v>
      </c>
      <c r="D28" s="20" t="s">
        <v>35</v>
      </c>
      <c r="E28" s="20" t="s">
        <v>68</v>
      </c>
      <c r="F28" s="6" t="s">
        <v>130</v>
      </c>
      <c r="G28" s="6" t="s">
        <v>131</v>
      </c>
      <c r="H28" s="8" t="s">
        <v>45</v>
      </c>
      <c r="I28" s="8" t="s">
        <v>60</v>
      </c>
      <c r="J28" s="8">
        <v>6</v>
      </c>
      <c r="K28" s="8" t="str">
        <f t="shared" si="1"/>
        <v>Alto</v>
      </c>
      <c r="L28" s="11" t="s">
        <v>255</v>
      </c>
      <c r="M28" s="6" t="s">
        <v>314</v>
      </c>
      <c r="N28" s="8" t="s">
        <v>46</v>
      </c>
      <c r="O28" s="8" t="s">
        <v>60</v>
      </c>
      <c r="P28" s="8">
        <v>5</v>
      </c>
      <c r="Q28" s="8" t="str">
        <f t="shared" si="0"/>
        <v>Medio</v>
      </c>
      <c r="R28" s="23" t="s">
        <v>25</v>
      </c>
      <c r="S28" s="11" t="s">
        <v>255</v>
      </c>
      <c r="T28" s="7" t="s">
        <v>148</v>
      </c>
      <c r="U28" s="7" t="s">
        <v>115</v>
      </c>
      <c r="V28" s="13" t="s">
        <v>116</v>
      </c>
      <c r="W28" s="13" t="s">
        <v>117</v>
      </c>
    </row>
    <row r="29" spans="1:25" ht="129.94999999999999" customHeight="1" x14ac:dyDescent="0.25">
      <c r="A29" s="13">
        <f t="shared" si="2"/>
        <v>17</v>
      </c>
      <c r="B29" s="20" t="s">
        <v>22</v>
      </c>
      <c r="C29" s="20" t="s">
        <v>23</v>
      </c>
      <c r="D29" s="20" t="s">
        <v>24</v>
      </c>
      <c r="E29" s="8" t="s">
        <v>68</v>
      </c>
      <c r="F29" s="14" t="s">
        <v>364</v>
      </c>
      <c r="G29" s="12" t="s">
        <v>220</v>
      </c>
      <c r="H29" s="20" t="s">
        <v>45</v>
      </c>
      <c r="I29" s="8" t="s">
        <v>60</v>
      </c>
      <c r="J29" s="8">
        <v>6</v>
      </c>
      <c r="K29" s="8" t="str">
        <f t="shared" si="1"/>
        <v>Alto</v>
      </c>
      <c r="L29" s="11" t="s">
        <v>30</v>
      </c>
      <c r="M29" s="12" t="s">
        <v>286</v>
      </c>
      <c r="N29" s="8" t="s">
        <v>46</v>
      </c>
      <c r="O29" s="8" t="s">
        <v>60</v>
      </c>
      <c r="P29" s="8">
        <v>5</v>
      </c>
      <c r="Q29" s="8" t="str">
        <f t="shared" si="0"/>
        <v>Medio</v>
      </c>
      <c r="R29" s="20" t="s">
        <v>25</v>
      </c>
      <c r="S29" s="11" t="s">
        <v>30</v>
      </c>
      <c r="T29" s="36" t="s">
        <v>221</v>
      </c>
      <c r="U29" s="36" t="s">
        <v>222</v>
      </c>
      <c r="V29" s="13" t="s">
        <v>223</v>
      </c>
      <c r="W29" s="13" t="s">
        <v>76</v>
      </c>
    </row>
    <row r="30" spans="1:25" ht="129.94999999999999" customHeight="1" x14ac:dyDescent="0.25">
      <c r="A30" s="13">
        <f t="shared" si="2"/>
        <v>18</v>
      </c>
      <c r="B30" s="8" t="s">
        <v>22</v>
      </c>
      <c r="C30" s="8" t="s">
        <v>23</v>
      </c>
      <c r="D30" s="8" t="s">
        <v>24</v>
      </c>
      <c r="E30" s="20" t="s">
        <v>68</v>
      </c>
      <c r="F30" s="12" t="s">
        <v>149</v>
      </c>
      <c r="G30" s="12" t="s">
        <v>132</v>
      </c>
      <c r="H30" s="8" t="s">
        <v>46</v>
      </c>
      <c r="I30" s="8" t="s">
        <v>60</v>
      </c>
      <c r="J30" s="8">
        <v>5</v>
      </c>
      <c r="K30" s="8" t="str">
        <f t="shared" si="1"/>
        <v>Medio</v>
      </c>
      <c r="L30" s="8" t="s">
        <v>30</v>
      </c>
      <c r="M30" s="12" t="s">
        <v>287</v>
      </c>
      <c r="N30" s="8" t="s">
        <v>46</v>
      </c>
      <c r="O30" s="8" t="s">
        <v>53</v>
      </c>
      <c r="P30" s="8">
        <v>4</v>
      </c>
      <c r="Q30" s="8" t="str">
        <f t="shared" si="0"/>
        <v>Bajo</v>
      </c>
      <c r="R30" s="20" t="s">
        <v>25</v>
      </c>
      <c r="S30" s="8" t="s">
        <v>30</v>
      </c>
      <c r="T30" s="7" t="s">
        <v>47</v>
      </c>
      <c r="U30" s="7" t="s">
        <v>119</v>
      </c>
      <c r="V30" s="13" t="s">
        <v>41</v>
      </c>
      <c r="W30" s="13" t="s">
        <v>227</v>
      </c>
    </row>
    <row r="31" spans="1:25" ht="129.94999999999999" customHeight="1" x14ac:dyDescent="0.25">
      <c r="A31" s="13">
        <f t="shared" si="2"/>
        <v>19</v>
      </c>
      <c r="B31" s="23" t="s">
        <v>22</v>
      </c>
      <c r="C31" s="23" t="s">
        <v>26</v>
      </c>
      <c r="D31" s="22" t="s">
        <v>24</v>
      </c>
      <c r="E31" s="8" t="s">
        <v>68</v>
      </c>
      <c r="F31" s="6" t="s">
        <v>150</v>
      </c>
      <c r="G31" s="6" t="s">
        <v>151</v>
      </c>
      <c r="H31" s="8" t="s">
        <v>45</v>
      </c>
      <c r="I31" s="8" t="s">
        <v>60</v>
      </c>
      <c r="J31" s="8">
        <v>6</v>
      </c>
      <c r="K31" s="8" t="str">
        <f t="shared" ref="K31:K39" si="3">IF(J31&lt;=4,"Bajo",IF((J31&gt;=5)*AND(J31&lt;6),"Medio","Alto"))</f>
        <v>Alto</v>
      </c>
      <c r="L31" s="11" t="s">
        <v>30</v>
      </c>
      <c r="M31" s="6" t="s">
        <v>288</v>
      </c>
      <c r="N31" s="8" t="s">
        <v>46</v>
      </c>
      <c r="O31" s="8" t="s">
        <v>60</v>
      </c>
      <c r="P31" s="8">
        <v>5</v>
      </c>
      <c r="Q31" s="8" t="str">
        <f t="shared" ref="Q31:Q48" si="4">IF(P31&lt;=4,"Bajo",IF((P31&gt;=5)*AND(P31&lt;6),"Medio","Alto"))</f>
        <v>Medio</v>
      </c>
      <c r="R31" s="20" t="s">
        <v>25</v>
      </c>
      <c r="S31" s="11" t="s">
        <v>30</v>
      </c>
      <c r="T31" s="7" t="s">
        <v>47</v>
      </c>
      <c r="U31" s="7" t="s">
        <v>119</v>
      </c>
      <c r="V31" s="13" t="s">
        <v>27</v>
      </c>
      <c r="W31" s="13" t="s">
        <v>227</v>
      </c>
    </row>
    <row r="32" spans="1:25" ht="129.94999999999999" customHeight="1" x14ac:dyDescent="0.25">
      <c r="A32" s="13">
        <f t="shared" si="2"/>
        <v>20</v>
      </c>
      <c r="B32" s="28" t="s">
        <v>22</v>
      </c>
      <c r="C32" s="29" t="s">
        <v>23</v>
      </c>
      <c r="D32" s="29" t="s">
        <v>24</v>
      </c>
      <c r="E32" s="30" t="s">
        <v>68</v>
      </c>
      <c r="F32" s="6" t="s">
        <v>161</v>
      </c>
      <c r="G32" s="10" t="s">
        <v>162</v>
      </c>
      <c r="H32" s="8" t="s">
        <v>46</v>
      </c>
      <c r="I32" s="8" t="s">
        <v>52</v>
      </c>
      <c r="J32" s="8">
        <v>6</v>
      </c>
      <c r="K32" s="8" t="str">
        <f t="shared" si="3"/>
        <v>Alto</v>
      </c>
      <c r="L32" s="31" t="s">
        <v>30</v>
      </c>
      <c r="M32" s="6" t="s">
        <v>224</v>
      </c>
      <c r="N32" s="8" t="s">
        <v>46</v>
      </c>
      <c r="O32" s="8" t="s">
        <v>60</v>
      </c>
      <c r="P32" s="8">
        <v>5</v>
      </c>
      <c r="Q32" s="8" t="str">
        <f t="shared" si="4"/>
        <v>Medio</v>
      </c>
      <c r="R32" s="32" t="s">
        <v>25</v>
      </c>
      <c r="S32" s="31" t="s">
        <v>30</v>
      </c>
      <c r="T32" s="7" t="s">
        <v>47</v>
      </c>
      <c r="U32" s="7" t="s">
        <v>48</v>
      </c>
      <c r="V32" s="13" t="s">
        <v>163</v>
      </c>
      <c r="W32" s="13" t="s">
        <v>225</v>
      </c>
    </row>
    <row r="33" spans="1:23" ht="129.94999999999999" customHeight="1" x14ac:dyDescent="0.25">
      <c r="A33" s="13">
        <f t="shared" si="2"/>
        <v>21</v>
      </c>
      <c r="B33" s="28" t="s">
        <v>22</v>
      </c>
      <c r="C33" s="29" t="s">
        <v>40</v>
      </c>
      <c r="D33" s="29" t="s">
        <v>24</v>
      </c>
      <c r="E33" s="30" t="s">
        <v>68</v>
      </c>
      <c r="F33" s="6" t="s">
        <v>164</v>
      </c>
      <c r="G33" s="6" t="s">
        <v>165</v>
      </c>
      <c r="H33" s="8" t="s">
        <v>46</v>
      </c>
      <c r="I33" s="8" t="s">
        <v>60</v>
      </c>
      <c r="J33" s="8">
        <v>5</v>
      </c>
      <c r="K33" s="8" t="str">
        <f t="shared" si="3"/>
        <v>Medio</v>
      </c>
      <c r="L33" s="33" t="s">
        <v>30</v>
      </c>
      <c r="M33" s="12" t="s">
        <v>289</v>
      </c>
      <c r="N33" s="8" t="s">
        <v>88</v>
      </c>
      <c r="O33" s="8" t="s">
        <v>60</v>
      </c>
      <c r="P33" s="8">
        <v>4</v>
      </c>
      <c r="Q33" s="8" t="str">
        <f t="shared" si="4"/>
        <v>Bajo</v>
      </c>
      <c r="R33" s="32" t="s">
        <v>25</v>
      </c>
      <c r="S33" s="31" t="s">
        <v>30</v>
      </c>
      <c r="T33" s="7" t="s">
        <v>47</v>
      </c>
      <c r="U33" s="7" t="s">
        <v>48</v>
      </c>
      <c r="V33" s="13" t="s">
        <v>42</v>
      </c>
      <c r="W33" s="13" t="s">
        <v>227</v>
      </c>
    </row>
    <row r="34" spans="1:23" ht="129.94999999999999" customHeight="1" x14ac:dyDescent="0.25">
      <c r="A34" s="13">
        <f t="shared" si="2"/>
        <v>22</v>
      </c>
      <c r="B34" s="28" t="s">
        <v>22</v>
      </c>
      <c r="C34" s="29" t="s">
        <v>23</v>
      </c>
      <c r="D34" s="29" t="s">
        <v>24</v>
      </c>
      <c r="E34" s="30" t="s">
        <v>68</v>
      </c>
      <c r="F34" s="6" t="s">
        <v>166</v>
      </c>
      <c r="G34" s="6" t="s">
        <v>167</v>
      </c>
      <c r="H34" s="8" t="s">
        <v>45</v>
      </c>
      <c r="I34" s="8" t="s">
        <v>60</v>
      </c>
      <c r="J34" s="8">
        <v>6</v>
      </c>
      <c r="K34" s="8" t="str">
        <f t="shared" si="3"/>
        <v>Alto</v>
      </c>
      <c r="L34" s="31" t="s">
        <v>30</v>
      </c>
      <c r="M34" s="6" t="s">
        <v>278</v>
      </c>
      <c r="N34" s="8" t="s">
        <v>45</v>
      </c>
      <c r="O34" s="8" t="s">
        <v>53</v>
      </c>
      <c r="P34" s="8">
        <v>5</v>
      </c>
      <c r="Q34" s="8" t="str">
        <f t="shared" si="4"/>
        <v>Medio</v>
      </c>
      <c r="R34" s="32" t="s">
        <v>25</v>
      </c>
      <c r="S34" s="31" t="s">
        <v>30</v>
      </c>
      <c r="T34" s="7" t="s">
        <v>47</v>
      </c>
      <c r="U34" s="7" t="s">
        <v>48</v>
      </c>
      <c r="V34" s="13" t="s">
        <v>226</v>
      </c>
      <c r="W34" s="13" t="s">
        <v>227</v>
      </c>
    </row>
    <row r="35" spans="1:23" ht="129.94999999999999" customHeight="1" x14ac:dyDescent="0.25">
      <c r="A35" s="13">
        <f t="shared" si="2"/>
        <v>23</v>
      </c>
      <c r="B35" s="29" t="s">
        <v>22</v>
      </c>
      <c r="C35" s="29" t="s">
        <v>23</v>
      </c>
      <c r="D35" s="29" t="s">
        <v>24</v>
      </c>
      <c r="E35" s="31" t="s">
        <v>64</v>
      </c>
      <c r="F35" s="6" t="s">
        <v>279</v>
      </c>
      <c r="G35" s="6" t="s">
        <v>77</v>
      </c>
      <c r="H35" s="8" t="s">
        <v>45</v>
      </c>
      <c r="I35" s="8" t="s">
        <v>60</v>
      </c>
      <c r="J35" s="8">
        <v>6</v>
      </c>
      <c r="K35" s="8" t="str">
        <f t="shared" si="3"/>
        <v>Alto</v>
      </c>
      <c r="L35" s="31" t="s">
        <v>30</v>
      </c>
      <c r="M35" s="6" t="s">
        <v>280</v>
      </c>
      <c r="N35" s="8" t="s">
        <v>45</v>
      </c>
      <c r="O35" s="8" t="s">
        <v>53</v>
      </c>
      <c r="P35" s="8">
        <v>5</v>
      </c>
      <c r="Q35" s="8" t="str">
        <f t="shared" si="4"/>
        <v>Medio</v>
      </c>
      <c r="R35" s="31" t="s">
        <v>25</v>
      </c>
      <c r="S35" s="31" t="s">
        <v>30</v>
      </c>
      <c r="T35" s="7" t="s">
        <v>47</v>
      </c>
      <c r="U35" s="7" t="s">
        <v>48</v>
      </c>
      <c r="V35" s="13" t="s">
        <v>226</v>
      </c>
      <c r="W35" s="13" t="s">
        <v>227</v>
      </c>
    </row>
    <row r="36" spans="1:23" ht="129.94999999999999" customHeight="1" x14ac:dyDescent="0.25">
      <c r="A36" s="13">
        <f t="shared" si="2"/>
        <v>24</v>
      </c>
      <c r="B36" s="28" t="s">
        <v>22</v>
      </c>
      <c r="C36" s="29" t="s">
        <v>23</v>
      </c>
      <c r="D36" s="29" t="s">
        <v>24</v>
      </c>
      <c r="E36" s="30" t="s">
        <v>68</v>
      </c>
      <c r="F36" s="6" t="s">
        <v>281</v>
      </c>
      <c r="G36" s="6" t="s">
        <v>168</v>
      </c>
      <c r="H36" s="8" t="s">
        <v>45</v>
      </c>
      <c r="I36" s="8" t="s">
        <v>52</v>
      </c>
      <c r="J36" s="8">
        <v>7</v>
      </c>
      <c r="K36" s="8" t="str">
        <f t="shared" si="3"/>
        <v>Alto</v>
      </c>
      <c r="L36" s="33" t="s">
        <v>30</v>
      </c>
      <c r="M36" s="6" t="s">
        <v>282</v>
      </c>
      <c r="N36" s="8" t="s">
        <v>45</v>
      </c>
      <c r="O36" s="8" t="s">
        <v>60</v>
      </c>
      <c r="P36" s="8">
        <v>6</v>
      </c>
      <c r="Q36" s="8" t="str">
        <f t="shared" si="4"/>
        <v>Alto</v>
      </c>
      <c r="R36" s="32" t="s">
        <v>25</v>
      </c>
      <c r="S36" s="31" t="s">
        <v>30</v>
      </c>
      <c r="T36" s="7" t="s">
        <v>47</v>
      </c>
      <c r="U36" s="7" t="s">
        <v>48</v>
      </c>
      <c r="V36" s="13" t="s">
        <v>56</v>
      </c>
      <c r="W36" s="13" t="s">
        <v>227</v>
      </c>
    </row>
    <row r="37" spans="1:23" ht="129.94999999999999" customHeight="1" x14ac:dyDescent="0.25">
      <c r="A37" s="13">
        <f t="shared" si="2"/>
        <v>25</v>
      </c>
      <c r="B37" s="28" t="s">
        <v>22</v>
      </c>
      <c r="C37" s="29" t="s">
        <v>26</v>
      </c>
      <c r="D37" s="29" t="s">
        <v>24</v>
      </c>
      <c r="E37" s="30" t="s">
        <v>68</v>
      </c>
      <c r="F37" s="6" t="s">
        <v>170</v>
      </c>
      <c r="G37" s="6" t="s">
        <v>169</v>
      </c>
      <c r="H37" s="8" t="s">
        <v>46</v>
      </c>
      <c r="I37" s="8" t="s">
        <v>60</v>
      </c>
      <c r="J37" s="8">
        <v>5</v>
      </c>
      <c r="K37" s="8" t="str">
        <f t="shared" si="3"/>
        <v>Medio</v>
      </c>
      <c r="L37" s="31" t="s">
        <v>30</v>
      </c>
      <c r="M37" s="6" t="s">
        <v>290</v>
      </c>
      <c r="N37" s="8" t="s">
        <v>46</v>
      </c>
      <c r="O37" s="8" t="s">
        <v>53</v>
      </c>
      <c r="P37" s="8">
        <v>4</v>
      </c>
      <c r="Q37" s="8" t="str">
        <f t="shared" si="4"/>
        <v>Bajo</v>
      </c>
      <c r="R37" s="32" t="s">
        <v>25</v>
      </c>
      <c r="S37" s="31" t="s">
        <v>30</v>
      </c>
      <c r="T37" s="7" t="s">
        <v>47</v>
      </c>
      <c r="U37" s="7" t="s">
        <v>48</v>
      </c>
      <c r="V37" s="13" t="s">
        <v>27</v>
      </c>
      <c r="W37" s="13" t="s">
        <v>227</v>
      </c>
    </row>
    <row r="38" spans="1:23" ht="129.94999999999999" customHeight="1" x14ac:dyDescent="0.25">
      <c r="A38" s="13">
        <f t="shared" si="2"/>
        <v>26</v>
      </c>
      <c r="B38" s="23" t="s">
        <v>22</v>
      </c>
      <c r="C38" s="23" t="s">
        <v>23</v>
      </c>
      <c r="D38" s="23" t="s">
        <v>24</v>
      </c>
      <c r="E38" s="8" t="s">
        <v>68</v>
      </c>
      <c r="F38" s="10" t="s">
        <v>229</v>
      </c>
      <c r="G38" s="6" t="s">
        <v>168</v>
      </c>
      <c r="H38" s="20" t="s">
        <v>45</v>
      </c>
      <c r="I38" s="8" t="s">
        <v>60</v>
      </c>
      <c r="J38" s="8">
        <v>6</v>
      </c>
      <c r="K38" s="8" t="str">
        <f t="shared" si="3"/>
        <v>Alto</v>
      </c>
      <c r="L38" s="11" t="s">
        <v>30</v>
      </c>
      <c r="M38" s="6" t="s">
        <v>291</v>
      </c>
      <c r="N38" s="20" t="s">
        <v>46</v>
      </c>
      <c r="O38" s="8" t="s">
        <v>53</v>
      </c>
      <c r="P38" s="8">
        <v>4</v>
      </c>
      <c r="Q38" s="8" t="str">
        <f t="shared" si="4"/>
        <v>Bajo</v>
      </c>
      <c r="R38" s="27" t="s">
        <v>25</v>
      </c>
      <c r="S38" s="11" t="s">
        <v>30</v>
      </c>
      <c r="T38" s="7" t="s">
        <v>47</v>
      </c>
      <c r="U38" s="7" t="s">
        <v>228</v>
      </c>
      <c r="V38" s="13" t="s">
        <v>27</v>
      </c>
      <c r="W38" s="13" t="s">
        <v>227</v>
      </c>
    </row>
    <row r="39" spans="1:23" ht="129.94999999999999" customHeight="1" x14ac:dyDescent="0.25">
      <c r="A39" s="13">
        <f t="shared" si="2"/>
        <v>27</v>
      </c>
      <c r="B39" s="23" t="s">
        <v>22</v>
      </c>
      <c r="C39" s="23" t="s">
        <v>26</v>
      </c>
      <c r="D39" s="23" t="s">
        <v>24</v>
      </c>
      <c r="E39" s="8" t="s">
        <v>68</v>
      </c>
      <c r="F39" s="6" t="s">
        <v>120</v>
      </c>
      <c r="G39" s="6" t="s">
        <v>121</v>
      </c>
      <c r="H39" s="20" t="s">
        <v>46</v>
      </c>
      <c r="I39" s="8" t="s">
        <v>60</v>
      </c>
      <c r="J39" s="8">
        <v>5</v>
      </c>
      <c r="K39" s="8" t="str">
        <f t="shared" si="3"/>
        <v>Medio</v>
      </c>
      <c r="L39" s="11" t="s">
        <v>255</v>
      </c>
      <c r="M39" s="6" t="s">
        <v>122</v>
      </c>
      <c r="N39" s="20" t="s">
        <v>46</v>
      </c>
      <c r="O39" s="8" t="s">
        <v>53</v>
      </c>
      <c r="P39" s="8">
        <v>4</v>
      </c>
      <c r="Q39" s="8" t="str">
        <f t="shared" si="4"/>
        <v>Bajo</v>
      </c>
      <c r="R39" s="23" t="s">
        <v>25</v>
      </c>
      <c r="S39" s="11" t="s">
        <v>256</v>
      </c>
      <c r="T39" s="7" t="s">
        <v>47</v>
      </c>
      <c r="U39" s="7" t="s">
        <v>119</v>
      </c>
      <c r="V39" s="13" t="s">
        <v>204</v>
      </c>
      <c r="W39" s="13" t="s">
        <v>227</v>
      </c>
    </row>
    <row r="40" spans="1:23" ht="129.94999999999999" customHeight="1" x14ac:dyDescent="0.25">
      <c r="A40" s="13">
        <f t="shared" si="2"/>
        <v>28</v>
      </c>
      <c r="B40" s="8" t="s">
        <v>22</v>
      </c>
      <c r="C40" s="8" t="s">
        <v>23</v>
      </c>
      <c r="D40" s="15" t="s">
        <v>24</v>
      </c>
      <c r="E40" s="8" t="s">
        <v>64</v>
      </c>
      <c r="F40" s="12" t="s">
        <v>171</v>
      </c>
      <c r="G40" s="12" t="s">
        <v>123</v>
      </c>
      <c r="H40" s="20" t="s">
        <v>45</v>
      </c>
      <c r="I40" s="8" t="s">
        <v>110</v>
      </c>
      <c r="J40" s="8">
        <v>8</v>
      </c>
      <c r="K40" s="8" t="s">
        <v>81</v>
      </c>
      <c r="L40" s="11" t="s">
        <v>30</v>
      </c>
      <c r="M40" s="12" t="s">
        <v>172</v>
      </c>
      <c r="N40" s="20" t="s">
        <v>45</v>
      </c>
      <c r="O40" s="8" t="s">
        <v>52</v>
      </c>
      <c r="P40" s="8">
        <v>7</v>
      </c>
      <c r="Q40" s="8" t="str">
        <f t="shared" si="4"/>
        <v>Alto</v>
      </c>
      <c r="R40" s="8" t="s">
        <v>25</v>
      </c>
      <c r="S40" s="11" t="s">
        <v>30</v>
      </c>
      <c r="T40" s="7" t="s">
        <v>47</v>
      </c>
      <c r="U40" s="7" t="s">
        <v>119</v>
      </c>
      <c r="V40" s="13" t="s">
        <v>67</v>
      </c>
      <c r="W40" s="13" t="s">
        <v>66</v>
      </c>
    </row>
    <row r="41" spans="1:23" ht="129.94999999999999" customHeight="1" x14ac:dyDescent="0.25">
      <c r="A41" s="13">
        <f t="shared" si="2"/>
        <v>29</v>
      </c>
      <c r="B41" s="20" t="s">
        <v>22</v>
      </c>
      <c r="C41" s="20" t="s">
        <v>23</v>
      </c>
      <c r="D41" s="19" t="s">
        <v>24</v>
      </c>
      <c r="E41" s="8" t="s">
        <v>65</v>
      </c>
      <c r="F41" s="12" t="s">
        <v>174</v>
      </c>
      <c r="G41" s="12" t="s">
        <v>123</v>
      </c>
      <c r="H41" s="20" t="s">
        <v>45</v>
      </c>
      <c r="I41" s="8" t="s">
        <v>52</v>
      </c>
      <c r="J41" s="8">
        <v>7</v>
      </c>
      <c r="K41" s="8" t="str">
        <f t="shared" ref="K41:K70" si="5">IF(J41&lt;=4,"Bajo",IF((J41&gt;=5)*AND(J41&lt;6),"Medio","Alto"))</f>
        <v>Alto</v>
      </c>
      <c r="L41" s="11" t="s">
        <v>30</v>
      </c>
      <c r="M41" s="12" t="s">
        <v>266</v>
      </c>
      <c r="N41" s="20" t="s">
        <v>45</v>
      </c>
      <c r="O41" s="8" t="s">
        <v>60</v>
      </c>
      <c r="P41" s="8">
        <v>6</v>
      </c>
      <c r="Q41" s="8" t="str">
        <f t="shared" si="4"/>
        <v>Alto</v>
      </c>
      <c r="R41" s="8" t="s">
        <v>25</v>
      </c>
      <c r="S41" s="8" t="s">
        <v>30</v>
      </c>
      <c r="T41" s="7" t="s">
        <v>47</v>
      </c>
      <c r="U41" s="7" t="s">
        <v>119</v>
      </c>
      <c r="V41" s="13" t="s">
        <v>67</v>
      </c>
      <c r="W41" s="13" t="s">
        <v>66</v>
      </c>
    </row>
    <row r="42" spans="1:23" ht="129.94999999999999" customHeight="1" x14ac:dyDescent="0.25">
      <c r="A42" s="13">
        <f t="shared" si="2"/>
        <v>30</v>
      </c>
      <c r="B42" s="11" t="s">
        <v>22</v>
      </c>
      <c r="C42" s="11" t="s">
        <v>23</v>
      </c>
      <c r="D42" s="15" t="s">
        <v>24</v>
      </c>
      <c r="E42" s="8" t="s">
        <v>68</v>
      </c>
      <c r="F42" s="12" t="s">
        <v>175</v>
      </c>
      <c r="G42" s="12" t="s">
        <v>123</v>
      </c>
      <c r="H42" s="20" t="s">
        <v>45</v>
      </c>
      <c r="I42" s="8" t="s">
        <v>60</v>
      </c>
      <c r="J42" s="8">
        <v>6</v>
      </c>
      <c r="K42" s="8" t="str">
        <f t="shared" si="5"/>
        <v>Alto</v>
      </c>
      <c r="L42" s="11" t="s">
        <v>30</v>
      </c>
      <c r="M42" s="12" t="s">
        <v>173</v>
      </c>
      <c r="N42" s="20" t="s">
        <v>45</v>
      </c>
      <c r="O42" s="8" t="s">
        <v>53</v>
      </c>
      <c r="P42" s="8">
        <v>5</v>
      </c>
      <c r="Q42" s="8" t="str">
        <f t="shared" si="4"/>
        <v>Medio</v>
      </c>
      <c r="R42" s="11" t="s">
        <v>25</v>
      </c>
      <c r="S42" s="8" t="s">
        <v>30</v>
      </c>
      <c r="T42" s="7" t="s">
        <v>47</v>
      </c>
      <c r="U42" s="7" t="s">
        <v>119</v>
      </c>
      <c r="V42" s="13" t="s">
        <v>67</v>
      </c>
      <c r="W42" s="13" t="s">
        <v>66</v>
      </c>
    </row>
    <row r="43" spans="1:23" ht="129.94999999999999" customHeight="1" x14ac:dyDescent="0.25">
      <c r="A43" s="13">
        <f t="shared" si="2"/>
        <v>31</v>
      </c>
      <c r="B43" s="23" t="s">
        <v>22</v>
      </c>
      <c r="C43" s="23" t="s">
        <v>23</v>
      </c>
      <c r="D43" s="22" t="s">
        <v>24</v>
      </c>
      <c r="E43" s="8" t="s">
        <v>68</v>
      </c>
      <c r="F43" s="6" t="s">
        <v>176</v>
      </c>
      <c r="G43" s="6" t="s">
        <v>121</v>
      </c>
      <c r="H43" s="20" t="s">
        <v>45</v>
      </c>
      <c r="I43" s="8" t="s">
        <v>60</v>
      </c>
      <c r="J43" s="8">
        <v>6</v>
      </c>
      <c r="K43" s="8" t="str">
        <f t="shared" si="5"/>
        <v>Alto</v>
      </c>
      <c r="L43" s="11" t="s">
        <v>30</v>
      </c>
      <c r="M43" s="6" t="s">
        <v>177</v>
      </c>
      <c r="N43" s="20" t="s">
        <v>45</v>
      </c>
      <c r="O43" s="8" t="s">
        <v>53</v>
      </c>
      <c r="P43" s="8">
        <v>5</v>
      </c>
      <c r="Q43" s="8" t="str">
        <f t="shared" si="4"/>
        <v>Medio</v>
      </c>
      <c r="R43" s="11" t="s">
        <v>25</v>
      </c>
      <c r="S43" s="8" t="s">
        <v>30</v>
      </c>
      <c r="T43" s="7" t="s">
        <v>47</v>
      </c>
      <c r="U43" s="7" t="s">
        <v>119</v>
      </c>
      <c r="V43" s="13" t="s">
        <v>67</v>
      </c>
      <c r="W43" s="13" t="s">
        <v>66</v>
      </c>
    </row>
    <row r="44" spans="1:23" ht="129.94999999999999" customHeight="1" x14ac:dyDescent="0.25">
      <c r="A44" s="13">
        <f t="shared" si="2"/>
        <v>32</v>
      </c>
      <c r="B44" s="23" t="s">
        <v>22</v>
      </c>
      <c r="C44" s="23" t="s">
        <v>23</v>
      </c>
      <c r="D44" s="23" t="s">
        <v>24</v>
      </c>
      <c r="E44" s="8" t="s">
        <v>63</v>
      </c>
      <c r="F44" s="6" t="s">
        <v>230</v>
      </c>
      <c r="G44" s="6" t="s">
        <v>178</v>
      </c>
      <c r="H44" s="20" t="s">
        <v>45</v>
      </c>
      <c r="I44" s="8" t="s">
        <v>52</v>
      </c>
      <c r="J44" s="8">
        <v>7</v>
      </c>
      <c r="K44" s="8" t="str">
        <f t="shared" si="5"/>
        <v>Alto</v>
      </c>
      <c r="L44" s="11" t="s">
        <v>30</v>
      </c>
      <c r="M44" s="6" t="s">
        <v>283</v>
      </c>
      <c r="N44" s="20" t="s">
        <v>45</v>
      </c>
      <c r="O44" s="8" t="s">
        <v>60</v>
      </c>
      <c r="P44" s="8">
        <v>6</v>
      </c>
      <c r="Q44" s="8" t="str">
        <f t="shared" si="4"/>
        <v>Alto</v>
      </c>
      <c r="R44" s="23" t="s">
        <v>25</v>
      </c>
      <c r="S44" s="8" t="s">
        <v>256</v>
      </c>
      <c r="T44" s="7" t="s">
        <v>47</v>
      </c>
      <c r="U44" s="7" t="s">
        <v>119</v>
      </c>
      <c r="V44" s="13" t="s">
        <v>56</v>
      </c>
      <c r="W44" s="13" t="s">
        <v>227</v>
      </c>
    </row>
    <row r="45" spans="1:23" ht="129.94999999999999" customHeight="1" x14ac:dyDescent="0.25">
      <c r="A45" s="13">
        <f t="shared" si="2"/>
        <v>33</v>
      </c>
      <c r="B45" s="23" t="s">
        <v>22</v>
      </c>
      <c r="C45" s="23" t="s">
        <v>23</v>
      </c>
      <c r="D45" s="23" t="s">
        <v>24</v>
      </c>
      <c r="E45" s="8" t="s">
        <v>63</v>
      </c>
      <c r="F45" s="10" t="s">
        <v>179</v>
      </c>
      <c r="G45" s="6" t="s">
        <v>124</v>
      </c>
      <c r="H45" s="20" t="s">
        <v>45</v>
      </c>
      <c r="I45" s="8" t="s">
        <v>52</v>
      </c>
      <c r="J45" s="8">
        <v>7</v>
      </c>
      <c r="K45" s="8" t="str">
        <f t="shared" si="5"/>
        <v>Alto</v>
      </c>
      <c r="L45" s="8" t="s">
        <v>30</v>
      </c>
      <c r="M45" s="6" t="s">
        <v>292</v>
      </c>
      <c r="N45" s="20" t="s">
        <v>45</v>
      </c>
      <c r="O45" s="8" t="s">
        <v>60</v>
      </c>
      <c r="P45" s="8">
        <v>6</v>
      </c>
      <c r="Q45" s="8" t="str">
        <f t="shared" si="4"/>
        <v>Alto</v>
      </c>
      <c r="R45" s="23" t="s">
        <v>25</v>
      </c>
      <c r="S45" s="11" t="s">
        <v>256</v>
      </c>
      <c r="T45" s="7" t="s">
        <v>47</v>
      </c>
      <c r="U45" s="7" t="s">
        <v>119</v>
      </c>
      <c r="V45" s="13" t="s">
        <v>56</v>
      </c>
      <c r="W45" s="13" t="s">
        <v>227</v>
      </c>
    </row>
    <row r="46" spans="1:23" ht="129.94999999999999" customHeight="1" x14ac:dyDescent="0.25">
      <c r="A46" s="13">
        <f t="shared" si="2"/>
        <v>34</v>
      </c>
      <c r="B46" s="23" t="s">
        <v>22</v>
      </c>
      <c r="C46" s="23" t="s">
        <v>23</v>
      </c>
      <c r="D46" s="23" t="s">
        <v>24</v>
      </c>
      <c r="E46" s="8" t="s">
        <v>180</v>
      </c>
      <c r="F46" s="10" t="s">
        <v>181</v>
      </c>
      <c r="G46" s="6" t="s">
        <v>124</v>
      </c>
      <c r="H46" s="20" t="s">
        <v>45</v>
      </c>
      <c r="I46" s="8" t="s">
        <v>52</v>
      </c>
      <c r="J46" s="8">
        <v>7</v>
      </c>
      <c r="K46" s="8" t="str">
        <f t="shared" ref="K46" si="6">IF(J46&lt;=4,"Bajo",IF((J46&gt;=5)*AND(J46&lt;6),"Medio","Alto"))</f>
        <v>Alto</v>
      </c>
      <c r="L46" s="8" t="s">
        <v>30</v>
      </c>
      <c r="M46" s="6" t="s">
        <v>292</v>
      </c>
      <c r="N46" s="20" t="s">
        <v>45</v>
      </c>
      <c r="O46" s="8" t="s">
        <v>60</v>
      </c>
      <c r="P46" s="8">
        <v>6</v>
      </c>
      <c r="Q46" s="8" t="str">
        <f t="shared" ref="Q46" si="7">IF(P46&lt;=4,"Bajo",IF((P46&gt;=5)*AND(P46&lt;6),"Medio","Alto"))</f>
        <v>Alto</v>
      </c>
      <c r="R46" s="23" t="s">
        <v>25</v>
      </c>
      <c r="S46" s="8" t="s">
        <v>256</v>
      </c>
      <c r="T46" s="7" t="s">
        <v>47</v>
      </c>
      <c r="U46" s="7" t="s">
        <v>119</v>
      </c>
      <c r="V46" s="13" t="s">
        <v>56</v>
      </c>
      <c r="W46" s="13" t="s">
        <v>227</v>
      </c>
    </row>
    <row r="47" spans="1:23" ht="129.94999999999999" customHeight="1" x14ac:dyDescent="0.25">
      <c r="A47" s="13">
        <f t="shared" si="2"/>
        <v>35</v>
      </c>
      <c r="B47" s="23" t="s">
        <v>22</v>
      </c>
      <c r="C47" s="23" t="s">
        <v>23</v>
      </c>
      <c r="D47" s="23" t="s">
        <v>24</v>
      </c>
      <c r="E47" s="27" t="s">
        <v>152</v>
      </c>
      <c r="F47" s="9" t="s">
        <v>153</v>
      </c>
      <c r="G47" s="6" t="s">
        <v>124</v>
      </c>
      <c r="H47" s="8" t="s">
        <v>45</v>
      </c>
      <c r="I47" s="8" t="s">
        <v>60</v>
      </c>
      <c r="J47" s="8">
        <v>6</v>
      </c>
      <c r="K47" s="8" t="str">
        <f t="shared" si="5"/>
        <v>Alto</v>
      </c>
      <c r="L47" s="8" t="s">
        <v>30</v>
      </c>
      <c r="M47" s="6" t="s">
        <v>293</v>
      </c>
      <c r="N47" s="8" t="s">
        <v>45</v>
      </c>
      <c r="O47" s="8" t="s">
        <v>53</v>
      </c>
      <c r="P47" s="8">
        <v>5</v>
      </c>
      <c r="Q47" s="8" t="str">
        <f t="shared" ref="Q47" si="8">IF(P47&lt;=4,"Bajo",IF((P47&gt;=5)*AND(P47&lt;6),"Medio","Alto"))</f>
        <v>Medio</v>
      </c>
      <c r="R47" s="23" t="s">
        <v>25</v>
      </c>
      <c r="S47" s="11" t="s">
        <v>30</v>
      </c>
      <c r="T47" s="7" t="s">
        <v>47</v>
      </c>
      <c r="U47" s="7" t="s">
        <v>119</v>
      </c>
      <c r="V47" s="13" t="s">
        <v>56</v>
      </c>
      <c r="W47" s="13" t="s">
        <v>227</v>
      </c>
    </row>
    <row r="48" spans="1:23" ht="129.94999999999999" customHeight="1" x14ac:dyDescent="0.25">
      <c r="A48" s="13">
        <f t="shared" si="2"/>
        <v>36</v>
      </c>
      <c r="B48" s="20" t="s">
        <v>22</v>
      </c>
      <c r="C48" s="20" t="s">
        <v>23</v>
      </c>
      <c r="D48" s="19" t="s">
        <v>24</v>
      </c>
      <c r="E48" s="8" t="s">
        <v>63</v>
      </c>
      <c r="F48" s="12" t="s">
        <v>28</v>
      </c>
      <c r="G48" s="12" t="s">
        <v>124</v>
      </c>
      <c r="H48" s="20" t="s">
        <v>45</v>
      </c>
      <c r="I48" s="8" t="s">
        <v>60</v>
      </c>
      <c r="J48" s="8">
        <v>6</v>
      </c>
      <c r="K48" s="8" t="str">
        <f t="shared" si="5"/>
        <v>Alto</v>
      </c>
      <c r="L48" s="11" t="s">
        <v>30</v>
      </c>
      <c r="M48" s="12" t="s">
        <v>294</v>
      </c>
      <c r="N48" s="20" t="s">
        <v>45</v>
      </c>
      <c r="O48" s="8" t="s">
        <v>53</v>
      </c>
      <c r="P48" s="8">
        <v>5</v>
      </c>
      <c r="Q48" s="8" t="str">
        <f t="shared" si="4"/>
        <v>Medio</v>
      </c>
      <c r="R48" s="20" t="s">
        <v>25</v>
      </c>
      <c r="S48" s="8" t="s">
        <v>256</v>
      </c>
      <c r="T48" s="7" t="s">
        <v>47</v>
      </c>
      <c r="U48" s="7" t="s">
        <v>119</v>
      </c>
      <c r="V48" s="13" t="s">
        <v>27</v>
      </c>
      <c r="W48" s="13" t="s">
        <v>227</v>
      </c>
    </row>
    <row r="49" spans="1:23" ht="129.94999999999999" customHeight="1" x14ac:dyDescent="0.25">
      <c r="A49" s="13">
        <f t="shared" si="2"/>
        <v>37</v>
      </c>
      <c r="B49" s="11" t="s">
        <v>29</v>
      </c>
      <c r="C49" s="15" t="s">
        <v>23</v>
      </c>
      <c r="D49" s="17" t="s">
        <v>24</v>
      </c>
      <c r="E49" s="8" t="s">
        <v>63</v>
      </c>
      <c r="F49" s="6" t="s">
        <v>125</v>
      </c>
      <c r="G49" s="6" t="s">
        <v>77</v>
      </c>
      <c r="H49" s="20" t="s">
        <v>46</v>
      </c>
      <c r="I49" s="8" t="s">
        <v>52</v>
      </c>
      <c r="J49" s="8">
        <v>6</v>
      </c>
      <c r="K49" s="8" t="str">
        <f t="shared" si="5"/>
        <v>Alto</v>
      </c>
      <c r="L49" s="11" t="s">
        <v>30</v>
      </c>
      <c r="M49" s="6" t="s">
        <v>295</v>
      </c>
      <c r="N49" s="20" t="s">
        <v>46</v>
      </c>
      <c r="O49" s="8" t="s">
        <v>60</v>
      </c>
      <c r="P49" s="8">
        <v>5</v>
      </c>
      <c r="Q49" s="8" t="str">
        <f t="shared" ref="Q49:Q70" si="9">IF(P49&lt;=4,"Bajo",IF((P49&gt;=5)*AND(P49&lt;6),"Medio","Alto"))</f>
        <v>Medio</v>
      </c>
      <c r="R49" s="11" t="s">
        <v>31</v>
      </c>
      <c r="S49" s="11" t="s">
        <v>256</v>
      </c>
      <c r="T49" s="7" t="s">
        <v>47</v>
      </c>
      <c r="U49" s="7" t="s">
        <v>119</v>
      </c>
      <c r="V49" s="13" t="s">
        <v>204</v>
      </c>
      <c r="W49" s="13" t="s">
        <v>227</v>
      </c>
    </row>
    <row r="50" spans="1:23" ht="129.94999999999999" customHeight="1" x14ac:dyDescent="0.25">
      <c r="A50" s="13">
        <f t="shared" si="2"/>
        <v>38</v>
      </c>
      <c r="B50" s="11" t="s">
        <v>22</v>
      </c>
      <c r="C50" s="15" t="s">
        <v>23</v>
      </c>
      <c r="D50" s="17" t="s">
        <v>24</v>
      </c>
      <c r="E50" s="8" t="s">
        <v>68</v>
      </c>
      <c r="F50" s="6" t="s">
        <v>126</v>
      </c>
      <c r="G50" s="6" t="s">
        <v>231</v>
      </c>
      <c r="H50" s="20" t="s">
        <v>45</v>
      </c>
      <c r="I50" s="8" t="s">
        <v>60</v>
      </c>
      <c r="J50" s="8">
        <v>6</v>
      </c>
      <c r="K50" s="8" t="str">
        <f t="shared" si="5"/>
        <v>Alto</v>
      </c>
      <c r="L50" s="11" t="s">
        <v>30</v>
      </c>
      <c r="M50" s="35" t="s">
        <v>309</v>
      </c>
      <c r="N50" s="20" t="s">
        <v>46</v>
      </c>
      <c r="O50" s="8" t="s">
        <v>60</v>
      </c>
      <c r="P50" s="8">
        <v>5</v>
      </c>
      <c r="Q50" s="8" t="str">
        <f t="shared" si="9"/>
        <v>Medio</v>
      </c>
      <c r="R50" s="11" t="s">
        <v>25</v>
      </c>
      <c r="S50" s="11" t="s">
        <v>30</v>
      </c>
      <c r="T50" s="7" t="s">
        <v>47</v>
      </c>
      <c r="U50" s="7" t="s">
        <v>119</v>
      </c>
      <c r="V50" s="13" t="s">
        <v>204</v>
      </c>
      <c r="W50" s="13" t="s">
        <v>49</v>
      </c>
    </row>
    <row r="51" spans="1:23" ht="129.94999999999999" customHeight="1" x14ac:dyDescent="0.25">
      <c r="A51" s="13">
        <f t="shared" si="2"/>
        <v>39</v>
      </c>
      <c r="B51" s="11" t="s">
        <v>22</v>
      </c>
      <c r="C51" s="11" t="s">
        <v>26</v>
      </c>
      <c r="D51" s="17" t="s">
        <v>24</v>
      </c>
      <c r="E51" s="8" t="s">
        <v>68</v>
      </c>
      <c r="F51" s="6" t="s">
        <v>308</v>
      </c>
      <c r="G51" s="6" t="s">
        <v>43</v>
      </c>
      <c r="H51" s="20" t="s">
        <v>45</v>
      </c>
      <c r="I51" s="8" t="s">
        <v>60</v>
      </c>
      <c r="J51" s="8">
        <v>6</v>
      </c>
      <c r="K51" s="8" t="str">
        <f t="shared" si="5"/>
        <v>Alto</v>
      </c>
      <c r="L51" s="11" t="s">
        <v>255</v>
      </c>
      <c r="M51" s="6" t="s">
        <v>296</v>
      </c>
      <c r="N51" s="20" t="s">
        <v>46</v>
      </c>
      <c r="O51" s="8" t="s">
        <v>60</v>
      </c>
      <c r="P51" s="8">
        <v>5</v>
      </c>
      <c r="Q51" s="8" t="str">
        <f t="shared" si="9"/>
        <v>Medio</v>
      </c>
      <c r="R51" s="11" t="s">
        <v>25</v>
      </c>
      <c r="S51" s="11" t="s">
        <v>255</v>
      </c>
      <c r="T51" s="7" t="s">
        <v>47</v>
      </c>
      <c r="U51" s="7" t="s">
        <v>119</v>
      </c>
      <c r="V51" s="13" t="s">
        <v>182</v>
      </c>
      <c r="W51" s="13" t="s">
        <v>227</v>
      </c>
    </row>
    <row r="52" spans="1:23" ht="129.94999999999999" customHeight="1" x14ac:dyDescent="0.25">
      <c r="A52" s="13">
        <f t="shared" si="2"/>
        <v>40</v>
      </c>
      <c r="B52" s="23" t="s">
        <v>22</v>
      </c>
      <c r="C52" s="23" t="s">
        <v>23</v>
      </c>
      <c r="D52" s="23" t="s">
        <v>24</v>
      </c>
      <c r="E52" s="8" t="s">
        <v>68</v>
      </c>
      <c r="F52" s="10" t="s">
        <v>198</v>
      </c>
      <c r="G52" s="6" t="s">
        <v>183</v>
      </c>
      <c r="H52" s="20" t="s">
        <v>45</v>
      </c>
      <c r="I52" s="8" t="s">
        <v>60</v>
      </c>
      <c r="J52" s="8">
        <v>6</v>
      </c>
      <c r="K52" s="8" t="str">
        <f t="shared" si="5"/>
        <v>Alto</v>
      </c>
      <c r="L52" s="8" t="s">
        <v>30</v>
      </c>
      <c r="M52" s="6" t="s">
        <v>184</v>
      </c>
      <c r="N52" s="20" t="s">
        <v>45</v>
      </c>
      <c r="O52" s="8" t="s">
        <v>53</v>
      </c>
      <c r="P52" s="8">
        <v>5</v>
      </c>
      <c r="Q52" s="8" t="str">
        <f t="shared" si="9"/>
        <v>Medio</v>
      </c>
      <c r="R52" s="23" t="s">
        <v>25</v>
      </c>
      <c r="S52" s="11" t="s">
        <v>30</v>
      </c>
      <c r="T52" s="7" t="s">
        <v>47</v>
      </c>
      <c r="U52" s="7" t="s">
        <v>119</v>
      </c>
      <c r="V52" s="13" t="s">
        <v>163</v>
      </c>
      <c r="W52" s="13" t="s">
        <v>227</v>
      </c>
    </row>
    <row r="53" spans="1:23" ht="129.94999999999999" customHeight="1" x14ac:dyDescent="0.25">
      <c r="A53" s="13">
        <f t="shared" si="2"/>
        <v>41</v>
      </c>
      <c r="B53" s="23" t="s">
        <v>22</v>
      </c>
      <c r="C53" s="23" t="s">
        <v>26</v>
      </c>
      <c r="D53" s="23" t="s">
        <v>24</v>
      </c>
      <c r="E53" s="8" t="s">
        <v>68</v>
      </c>
      <c r="F53" s="10" t="s">
        <v>267</v>
      </c>
      <c r="G53" s="6" t="s">
        <v>185</v>
      </c>
      <c r="H53" s="20" t="s">
        <v>45</v>
      </c>
      <c r="I53" s="8" t="s">
        <v>60</v>
      </c>
      <c r="J53" s="8">
        <v>6</v>
      </c>
      <c r="K53" s="8" t="str">
        <f t="shared" si="5"/>
        <v>Alto</v>
      </c>
      <c r="L53" s="8" t="s">
        <v>30</v>
      </c>
      <c r="M53" s="6" t="s">
        <v>297</v>
      </c>
      <c r="N53" s="20" t="s">
        <v>46</v>
      </c>
      <c r="O53" s="8" t="s">
        <v>53</v>
      </c>
      <c r="P53" s="8">
        <v>4</v>
      </c>
      <c r="Q53" s="8" t="str">
        <f t="shared" si="9"/>
        <v>Bajo</v>
      </c>
      <c r="R53" s="23" t="s">
        <v>25</v>
      </c>
      <c r="S53" s="11" t="s">
        <v>30</v>
      </c>
      <c r="T53" s="7" t="s">
        <v>47</v>
      </c>
      <c r="U53" s="7" t="s">
        <v>119</v>
      </c>
      <c r="V53" s="13" t="s">
        <v>163</v>
      </c>
      <c r="W53" s="13" t="s">
        <v>227</v>
      </c>
    </row>
    <row r="54" spans="1:23" ht="129.94999999999999" customHeight="1" x14ac:dyDescent="0.25">
      <c r="A54" s="13">
        <f t="shared" si="2"/>
        <v>42</v>
      </c>
      <c r="B54" s="23" t="s">
        <v>22</v>
      </c>
      <c r="C54" s="23" t="s">
        <v>23</v>
      </c>
      <c r="D54" s="23" t="s">
        <v>24</v>
      </c>
      <c r="E54" s="8" t="s">
        <v>68</v>
      </c>
      <c r="F54" s="10" t="s">
        <v>199</v>
      </c>
      <c r="G54" s="6" t="s">
        <v>77</v>
      </c>
      <c r="H54" s="20" t="s">
        <v>45</v>
      </c>
      <c r="I54" s="8" t="s">
        <v>60</v>
      </c>
      <c r="J54" s="8">
        <v>6</v>
      </c>
      <c r="K54" s="8" t="str">
        <f t="shared" si="5"/>
        <v>Alto</v>
      </c>
      <c r="L54" s="8" t="s">
        <v>30</v>
      </c>
      <c r="M54" s="6" t="s">
        <v>186</v>
      </c>
      <c r="N54" s="20" t="s">
        <v>45</v>
      </c>
      <c r="O54" s="8" t="s">
        <v>53</v>
      </c>
      <c r="P54" s="8">
        <v>5</v>
      </c>
      <c r="Q54" s="8" t="str">
        <f t="shared" si="9"/>
        <v>Medio</v>
      </c>
      <c r="R54" s="23" t="s">
        <v>25</v>
      </c>
      <c r="S54" s="11" t="s">
        <v>30</v>
      </c>
      <c r="T54" s="7" t="s">
        <v>47</v>
      </c>
      <c r="U54" s="7" t="s">
        <v>119</v>
      </c>
      <c r="V54" s="13" t="s">
        <v>163</v>
      </c>
      <c r="W54" s="13" t="s">
        <v>227</v>
      </c>
    </row>
    <row r="55" spans="1:23" ht="129.94999999999999" customHeight="1" x14ac:dyDescent="0.25">
      <c r="A55" s="13">
        <f t="shared" si="2"/>
        <v>43</v>
      </c>
      <c r="B55" s="23" t="s">
        <v>22</v>
      </c>
      <c r="C55" s="23" t="s">
        <v>23</v>
      </c>
      <c r="D55" s="23" t="s">
        <v>24</v>
      </c>
      <c r="E55" s="8" t="s">
        <v>68</v>
      </c>
      <c r="F55" s="10" t="s">
        <v>187</v>
      </c>
      <c r="G55" s="6" t="s">
        <v>169</v>
      </c>
      <c r="H55" s="20" t="s">
        <v>45</v>
      </c>
      <c r="I55" s="8" t="s">
        <v>60</v>
      </c>
      <c r="J55" s="8">
        <v>6</v>
      </c>
      <c r="K55" s="8" t="str">
        <f t="shared" si="5"/>
        <v>Alto</v>
      </c>
      <c r="L55" s="8" t="s">
        <v>30</v>
      </c>
      <c r="M55" s="6" t="s">
        <v>188</v>
      </c>
      <c r="N55" s="20" t="s">
        <v>45</v>
      </c>
      <c r="O55" s="8" t="s">
        <v>53</v>
      </c>
      <c r="P55" s="8">
        <v>5</v>
      </c>
      <c r="Q55" s="8" t="str">
        <f t="shared" si="9"/>
        <v>Medio</v>
      </c>
      <c r="R55" s="23" t="s">
        <v>25</v>
      </c>
      <c r="S55" s="11" t="s">
        <v>30</v>
      </c>
      <c r="T55" s="7" t="s">
        <v>47</v>
      </c>
      <c r="U55" s="7" t="s">
        <v>119</v>
      </c>
      <c r="V55" s="13" t="s">
        <v>27</v>
      </c>
      <c r="W55" s="13" t="s">
        <v>227</v>
      </c>
    </row>
    <row r="56" spans="1:23" ht="129.94999999999999" customHeight="1" x14ac:dyDescent="0.25">
      <c r="A56" s="13">
        <f t="shared" si="2"/>
        <v>44</v>
      </c>
      <c r="B56" s="23" t="s">
        <v>22</v>
      </c>
      <c r="C56" s="23" t="s">
        <v>26</v>
      </c>
      <c r="D56" s="23" t="s">
        <v>24</v>
      </c>
      <c r="E56" s="8" t="s">
        <v>68</v>
      </c>
      <c r="F56" s="6" t="s">
        <v>200</v>
      </c>
      <c r="G56" s="6" t="s">
        <v>189</v>
      </c>
      <c r="H56" s="20" t="s">
        <v>45</v>
      </c>
      <c r="I56" s="8" t="s">
        <v>60</v>
      </c>
      <c r="J56" s="8">
        <v>6</v>
      </c>
      <c r="K56" s="8" t="str">
        <f t="shared" si="5"/>
        <v>Alto</v>
      </c>
      <c r="L56" s="8" t="s">
        <v>30</v>
      </c>
      <c r="M56" s="6" t="s">
        <v>298</v>
      </c>
      <c r="N56" s="20" t="s">
        <v>46</v>
      </c>
      <c r="O56" s="8" t="s">
        <v>60</v>
      </c>
      <c r="P56" s="8">
        <v>5</v>
      </c>
      <c r="Q56" s="8" t="str">
        <f t="shared" si="9"/>
        <v>Medio</v>
      </c>
      <c r="R56" s="23" t="s">
        <v>25</v>
      </c>
      <c r="S56" s="11" t="s">
        <v>30</v>
      </c>
      <c r="T56" s="7" t="s">
        <v>47</v>
      </c>
      <c r="U56" s="7" t="s">
        <v>119</v>
      </c>
      <c r="V56" s="13" t="s">
        <v>248</v>
      </c>
      <c r="W56" s="13" t="s">
        <v>227</v>
      </c>
    </row>
    <row r="57" spans="1:23" ht="129.94999999999999" customHeight="1" x14ac:dyDescent="0.25">
      <c r="A57" s="13">
        <f t="shared" si="2"/>
        <v>45</v>
      </c>
      <c r="B57" s="23" t="s">
        <v>22</v>
      </c>
      <c r="C57" s="11" t="s">
        <v>23</v>
      </c>
      <c r="D57" s="11" t="s">
        <v>24</v>
      </c>
      <c r="E57" s="8" t="s">
        <v>68</v>
      </c>
      <c r="F57" s="6" t="s">
        <v>201</v>
      </c>
      <c r="G57" s="6" t="s">
        <v>190</v>
      </c>
      <c r="H57" s="20" t="s">
        <v>45</v>
      </c>
      <c r="I57" s="8" t="s">
        <v>52</v>
      </c>
      <c r="J57" s="8">
        <v>7</v>
      </c>
      <c r="K57" s="8" t="str">
        <f t="shared" si="5"/>
        <v>Alto</v>
      </c>
      <c r="L57" s="11" t="s">
        <v>30</v>
      </c>
      <c r="M57" s="6" t="s">
        <v>299</v>
      </c>
      <c r="N57" s="20" t="s">
        <v>45</v>
      </c>
      <c r="O57" s="8" t="s">
        <v>60</v>
      </c>
      <c r="P57" s="8">
        <v>6</v>
      </c>
      <c r="Q57" s="8" t="str">
        <f t="shared" si="9"/>
        <v>Alto</v>
      </c>
      <c r="R57" s="8" t="s">
        <v>25</v>
      </c>
      <c r="S57" s="11" t="s">
        <v>30</v>
      </c>
      <c r="T57" s="7" t="s">
        <v>47</v>
      </c>
      <c r="U57" s="7" t="s">
        <v>119</v>
      </c>
      <c r="V57" s="13" t="s">
        <v>248</v>
      </c>
      <c r="W57" s="13" t="s">
        <v>227</v>
      </c>
    </row>
    <row r="58" spans="1:23" ht="129.94999999999999" customHeight="1" x14ac:dyDescent="0.25">
      <c r="A58" s="13">
        <f t="shared" si="2"/>
        <v>46</v>
      </c>
      <c r="B58" s="15" t="s">
        <v>22</v>
      </c>
      <c r="C58" s="15" t="s">
        <v>23</v>
      </c>
      <c r="D58" s="15" t="s">
        <v>24</v>
      </c>
      <c r="E58" s="23" t="s">
        <v>68</v>
      </c>
      <c r="F58" s="6" t="s">
        <v>254</v>
      </c>
      <c r="G58" s="9" t="s">
        <v>215</v>
      </c>
      <c r="H58" s="20" t="s">
        <v>45</v>
      </c>
      <c r="I58" s="8" t="s">
        <v>60</v>
      </c>
      <c r="J58" s="8">
        <v>6</v>
      </c>
      <c r="K58" s="8" t="str">
        <f t="shared" si="5"/>
        <v>Alto</v>
      </c>
      <c r="L58" s="11" t="s">
        <v>30</v>
      </c>
      <c r="M58" s="9" t="s">
        <v>300</v>
      </c>
      <c r="N58" s="20" t="s">
        <v>46</v>
      </c>
      <c r="O58" s="8" t="s">
        <v>60</v>
      </c>
      <c r="P58" s="8">
        <v>5</v>
      </c>
      <c r="Q58" s="8" t="str">
        <f t="shared" si="9"/>
        <v>Medio</v>
      </c>
      <c r="R58" s="23" t="s">
        <v>25</v>
      </c>
      <c r="S58" s="11" t="s">
        <v>30</v>
      </c>
      <c r="T58" s="7" t="s">
        <v>47</v>
      </c>
      <c r="U58" s="7" t="s">
        <v>119</v>
      </c>
      <c r="V58" s="13" t="s">
        <v>27</v>
      </c>
      <c r="W58" s="13" t="s">
        <v>227</v>
      </c>
    </row>
    <row r="59" spans="1:23" ht="129.94999999999999" customHeight="1" x14ac:dyDescent="0.25">
      <c r="A59" s="13">
        <f t="shared" si="2"/>
        <v>47</v>
      </c>
      <c r="B59" s="23" t="s">
        <v>22</v>
      </c>
      <c r="C59" s="23" t="s">
        <v>23</v>
      </c>
      <c r="D59" s="23" t="s">
        <v>24</v>
      </c>
      <c r="E59" s="8" t="s">
        <v>68</v>
      </c>
      <c r="F59" s="10" t="s">
        <v>191</v>
      </c>
      <c r="G59" s="6" t="s">
        <v>168</v>
      </c>
      <c r="H59" s="20" t="s">
        <v>46</v>
      </c>
      <c r="I59" s="8" t="s">
        <v>60</v>
      </c>
      <c r="J59" s="8">
        <v>5</v>
      </c>
      <c r="K59" s="8" t="str">
        <f t="shared" si="5"/>
        <v>Medio</v>
      </c>
      <c r="L59" s="8" t="s">
        <v>30</v>
      </c>
      <c r="M59" s="6" t="s">
        <v>192</v>
      </c>
      <c r="N59" s="20" t="s">
        <v>46</v>
      </c>
      <c r="O59" s="8" t="s">
        <v>53</v>
      </c>
      <c r="P59" s="8">
        <v>4</v>
      </c>
      <c r="Q59" s="8" t="str">
        <f t="shared" si="9"/>
        <v>Bajo</v>
      </c>
      <c r="R59" s="23" t="s">
        <v>25</v>
      </c>
      <c r="S59" s="11" t="s">
        <v>30</v>
      </c>
      <c r="T59" s="7" t="s">
        <v>47</v>
      </c>
      <c r="U59" s="7" t="s">
        <v>119</v>
      </c>
      <c r="V59" s="13" t="s">
        <v>247</v>
      </c>
      <c r="W59" s="13" t="s">
        <v>227</v>
      </c>
    </row>
    <row r="60" spans="1:23" ht="129.94999999999999" customHeight="1" x14ac:dyDescent="0.25">
      <c r="A60" s="13">
        <f t="shared" si="2"/>
        <v>48</v>
      </c>
      <c r="B60" s="23" t="s">
        <v>22</v>
      </c>
      <c r="C60" s="23" t="s">
        <v>23</v>
      </c>
      <c r="D60" s="23" t="s">
        <v>24</v>
      </c>
      <c r="E60" s="8" t="s">
        <v>68</v>
      </c>
      <c r="F60" s="10" t="s">
        <v>193</v>
      </c>
      <c r="G60" s="6" t="s">
        <v>168</v>
      </c>
      <c r="H60" s="20" t="s">
        <v>46</v>
      </c>
      <c r="I60" s="8" t="s">
        <v>60</v>
      </c>
      <c r="J60" s="8">
        <v>5</v>
      </c>
      <c r="K60" s="8" t="str">
        <f t="shared" si="5"/>
        <v>Medio</v>
      </c>
      <c r="L60" s="8" t="s">
        <v>30</v>
      </c>
      <c r="M60" s="6" t="s">
        <v>310</v>
      </c>
      <c r="N60" s="20" t="s">
        <v>46</v>
      </c>
      <c r="O60" s="8" t="s">
        <v>53</v>
      </c>
      <c r="P60" s="8">
        <v>4</v>
      </c>
      <c r="Q60" s="8" t="str">
        <f t="shared" si="9"/>
        <v>Bajo</v>
      </c>
      <c r="R60" s="23" t="s">
        <v>25</v>
      </c>
      <c r="S60" s="11" t="s">
        <v>30</v>
      </c>
      <c r="T60" s="7" t="s">
        <v>47</v>
      </c>
      <c r="U60" s="7" t="s">
        <v>119</v>
      </c>
      <c r="V60" s="13" t="s">
        <v>27</v>
      </c>
      <c r="W60" s="13" t="s">
        <v>227</v>
      </c>
    </row>
    <row r="61" spans="1:23" ht="129.94999999999999" customHeight="1" x14ac:dyDescent="0.25">
      <c r="A61" s="13">
        <f t="shared" si="2"/>
        <v>49</v>
      </c>
      <c r="B61" s="23" t="s">
        <v>22</v>
      </c>
      <c r="C61" s="23" t="s">
        <v>23</v>
      </c>
      <c r="D61" s="23" t="s">
        <v>24</v>
      </c>
      <c r="E61" s="8" t="s">
        <v>68</v>
      </c>
      <c r="F61" s="6" t="s">
        <v>194</v>
      </c>
      <c r="G61" s="6" t="s">
        <v>195</v>
      </c>
      <c r="H61" s="20" t="s">
        <v>45</v>
      </c>
      <c r="I61" s="8" t="s">
        <v>60</v>
      </c>
      <c r="J61" s="8">
        <v>6</v>
      </c>
      <c r="K61" s="8" t="str">
        <f t="shared" si="5"/>
        <v>Alto</v>
      </c>
      <c r="L61" s="8" t="s">
        <v>30</v>
      </c>
      <c r="M61" s="12" t="s">
        <v>196</v>
      </c>
      <c r="N61" s="20" t="s">
        <v>45</v>
      </c>
      <c r="O61" s="8" t="s">
        <v>53</v>
      </c>
      <c r="P61" s="8">
        <v>5</v>
      </c>
      <c r="Q61" s="8" t="str">
        <f t="shared" si="9"/>
        <v>Medio</v>
      </c>
      <c r="R61" s="23" t="s">
        <v>25</v>
      </c>
      <c r="S61" s="8" t="s">
        <v>30</v>
      </c>
      <c r="T61" s="7" t="s">
        <v>47</v>
      </c>
      <c r="U61" s="7" t="s">
        <v>119</v>
      </c>
      <c r="V61" s="13" t="s">
        <v>27</v>
      </c>
      <c r="W61" s="13" t="s">
        <v>227</v>
      </c>
    </row>
    <row r="62" spans="1:23" ht="129.94999999999999" customHeight="1" x14ac:dyDescent="0.25">
      <c r="A62" s="13">
        <f t="shared" si="2"/>
        <v>50</v>
      </c>
      <c r="B62" s="23" t="s">
        <v>29</v>
      </c>
      <c r="C62" s="23" t="s">
        <v>26</v>
      </c>
      <c r="D62" s="23" t="s">
        <v>24</v>
      </c>
      <c r="E62" s="8" t="s">
        <v>68</v>
      </c>
      <c r="F62" s="10" t="s">
        <v>202</v>
      </c>
      <c r="G62" s="6" t="s">
        <v>168</v>
      </c>
      <c r="H62" s="20" t="s">
        <v>46</v>
      </c>
      <c r="I62" s="8" t="s">
        <v>60</v>
      </c>
      <c r="J62" s="8">
        <v>5</v>
      </c>
      <c r="K62" s="8" t="str">
        <f t="shared" si="5"/>
        <v>Medio</v>
      </c>
      <c r="L62" s="8" t="s">
        <v>30</v>
      </c>
      <c r="M62" s="6" t="s">
        <v>197</v>
      </c>
      <c r="N62" s="20" t="s">
        <v>46</v>
      </c>
      <c r="O62" s="8" t="s">
        <v>53</v>
      </c>
      <c r="P62" s="8">
        <v>4</v>
      </c>
      <c r="Q62" s="8" t="str">
        <f t="shared" si="9"/>
        <v>Bajo</v>
      </c>
      <c r="R62" s="23" t="s">
        <v>31</v>
      </c>
      <c r="S62" s="11" t="s">
        <v>30</v>
      </c>
      <c r="T62" s="7" t="s">
        <v>47</v>
      </c>
      <c r="U62" s="7" t="s">
        <v>119</v>
      </c>
      <c r="V62" s="13" t="s">
        <v>27</v>
      </c>
      <c r="W62" s="13" t="s">
        <v>227</v>
      </c>
    </row>
    <row r="63" spans="1:23" ht="129.94999999999999" customHeight="1" x14ac:dyDescent="0.25">
      <c r="A63" s="13">
        <f t="shared" si="2"/>
        <v>51</v>
      </c>
      <c r="B63" s="23" t="s">
        <v>22</v>
      </c>
      <c r="C63" s="23" t="s">
        <v>50</v>
      </c>
      <c r="D63" s="23" t="s">
        <v>24</v>
      </c>
      <c r="E63" s="8" t="s">
        <v>68</v>
      </c>
      <c r="F63" s="6" t="s">
        <v>51</v>
      </c>
      <c r="G63" s="6" t="s">
        <v>203</v>
      </c>
      <c r="H63" s="20" t="s">
        <v>45</v>
      </c>
      <c r="I63" s="8" t="s">
        <v>52</v>
      </c>
      <c r="J63" s="8">
        <v>7</v>
      </c>
      <c r="K63" s="8" t="str">
        <f t="shared" si="5"/>
        <v>Alto</v>
      </c>
      <c r="L63" s="11" t="s">
        <v>30</v>
      </c>
      <c r="M63" s="6" t="s">
        <v>268</v>
      </c>
      <c r="N63" s="20" t="s">
        <v>45</v>
      </c>
      <c r="O63" s="8" t="s">
        <v>60</v>
      </c>
      <c r="P63" s="8">
        <v>6</v>
      </c>
      <c r="Q63" s="8" t="str">
        <f t="shared" si="9"/>
        <v>Alto</v>
      </c>
      <c r="R63" s="23" t="s">
        <v>25</v>
      </c>
      <c r="S63" s="11" t="s">
        <v>256</v>
      </c>
      <c r="T63" s="7" t="s">
        <v>54</v>
      </c>
      <c r="U63" s="7" t="s">
        <v>55</v>
      </c>
      <c r="V63" s="13" t="s">
        <v>56</v>
      </c>
      <c r="W63" s="13" t="s">
        <v>49</v>
      </c>
    </row>
    <row r="64" spans="1:23" ht="129.94999999999999" customHeight="1" x14ac:dyDescent="0.25">
      <c r="A64" s="13">
        <f t="shared" si="2"/>
        <v>52</v>
      </c>
      <c r="B64" s="23" t="s">
        <v>22</v>
      </c>
      <c r="C64" s="23" t="s">
        <v>23</v>
      </c>
      <c r="D64" s="23" t="s">
        <v>24</v>
      </c>
      <c r="E64" s="8" t="s">
        <v>68</v>
      </c>
      <c r="F64" s="6" t="s">
        <v>44</v>
      </c>
      <c r="G64" s="6" t="s">
        <v>133</v>
      </c>
      <c r="H64" s="20" t="s">
        <v>45</v>
      </c>
      <c r="I64" s="8" t="s">
        <v>60</v>
      </c>
      <c r="J64" s="8">
        <v>6</v>
      </c>
      <c r="K64" s="8" t="str">
        <f t="shared" si="5"/>
        <v>Alto</v>
      </c>
      <c r="L64" s="11" t="s">
        <v>30</v>
      </c>
      <c r="M64" s="6" t="s">
        <v>301</v>
      </c>
      <c r="N64" s="20" t="s">
        <v>46</v>
      </c>
      <c r="O64" s="8" t="s">
        <v>60</v>
      </c>
      <c r="P64" s="8">
        <v>5</v>
      </c>
      <c r="Q64" s="8" t="str">
        <f t="shared" si="9"/>
        <v>Medio</v>
      </c>
      <c r="R64" s="23" t="s">
        <v>25</v>
      </c>
      <c r="S64" s="11" t="s">
        <v>256</v>
      </c>
      <c r="T64" s="7" t="s">
        <v>47</v>
      </c>
      <c r="U64" s="7" t="s">
        <v>48</v>
      </c>
      <c r="V64" s="13" t="s">
        <v>204</v>
      </c>
      <c r="W64" s="13" t="s">
        <v>49</v>
      </c>
    </row>
    <row r="65" spans="1:23" ht="129.94999999999999" customHeight="1" x14ac:dyDescent="0.25">
      <c r="A65" s="13">
        <f t="shared" si="2"/>
        <v>53</v>
      </c>
      <c r="B65" s="23" t="s">
        <v>22</v>
      </c>
      <c r="C65" s="23" t="s">
        <v>23</v>
      </c>
      <c r="D65" s="23" t="s">
        <v>24</v>
      </c>
      <c r="E65" s="8" t="s">
        <v>63</v>
      </c>
      <c r="F65" s="34" t="s">
        <v>57</v>
      </c>
      <c r="G65" s="6" t="s">
        <v>205</v>
      </c>
      <c r="H65" s="20" t="s">
        <v>45</v>
      </c>
      <c r="I65" s="8" t="s">
        <v>60</v>
      </c>
      <c r="J65" s="8">
        <v>6</v>
      </c>
      <c r="K65" s="8" t="str">
        <f t="shared" si="5"/>
        <v>Alto</v>
      </c>
      <c r="L65" s="11" t="s">
        <v>30</v>
      </c>
      <c r="M65" s="6" t="s">
        <v>269</v>
      </c>
      <c r="N65" s="20" t="s">
        <v>46</v>
      </c>
      <c r="O65" s="8" t="s">
        <v>60</v>
      </c>
      <c r="P65" s="8">
        <v>5</v>
      </c>
      <c r="Q65" s="8" t="str">
        <f t="shared" si="9"/>
        <v>Medio</v>
      </c>
      <c r="R65" s="8" t="s">
        <v>25</v>
      </c>
      <c r="S65" s="11" t="s">
        <v>256</v>
      </c>
      <c r="T65" s="7" t="s">
        <v>47</v>
      </c>
      <c r="U65" s="7" t="s">
        <v>206</v>
      </c>
      <c r="V65" s="13" t="s">
        <v>207</v>
      </c>
      <c r="W65" s="13" t="s">
        <v>49</v>
      </c>
    </row>
    <row r="66" spans="1:23" ht="129.94999999999999" customHeight="1" x14ac:dyDescent="0.25">
      <c r="A66" s="13">
        <f t="shared" si="2"/>
        <v>54</v>
      </c>
      <c r="B66" s="15" t="s">
        <v>22</v>
      </c>
      <c r="C66" s="15" t="s">
        <v>23</v>
      </c>
      <c r="D66" s="15" t="s">
        <v>24</v>
      </c>
      <c r="E66" s="23" t="s">
        <v>68</v>
      </c>
      <c r="F66" s="6" t="s">
        <v>232</v>
      </c>
      <c r="G66" s="9" t="s">
        <v>215</v>
      </c>
      <c r="H66" s="20" t="s">
        <v>45</v>
      </c>
      <c r="I66" s="8" t="s">
        <v>60</v>
      </c>
      <c r="J66" s="8">
        <v>6</v>
      </c>
      <c r="K66" s="8" t="str">
        <f t="shared" si="5"/>
        <v>Alto</v>
      </c>
      <c r="L66" s="11" t="s">
        <v>30</v>
      </c>
      <c r="M66" s="9" t="s">
        <v>270</v>
      </c>
      <c r="N66" s="20" t="s">
        <v>46</v>
      </c>
      <c r="O66" s="8" t="s">
        <v>60</v>
      </c>
      <c r="P66" s="8">
        <v>5</v>
      </c>
      <c r="Q66" s="8" t="str">
        <f t="shared" si="9"/>
        <v>Medio</v>
      </c>
      <c r="R66" s="23" t="s">
        <v>25</v>
      </c>
      <c r="S66" s="11" t="s">
        <v>30</v>
      </c>
      <c r="T66" s="7" t="s">
        <v>47</v>
      </c>
      <c r="U66" s="7" t="s">
        <v>119</v>
      </c>
      <c r="V66" s="13" t="s">
        <v>27</v>
      </c>
      <c r="W66" s="13" t="s">
        <v>227</v>
      </c>
    </row>
    <row r="67" spans="1:23" ht="129.94999999999999" customHeight="1" x14ac:dyDescent="0.25">
      <c r="A67" s="13">
        <f t="shared" si="2"/>
        <v>55</v>
      </c>
      <c r="B67" s="23" t="s">
        <v>22</v>
      </c>
      <c r="C67" s="23" t="s">
        <v>23</v>
      </c>
      <c r="D67" s="22" t="s">
        <v>24</v>
      </c>
      <c r="E67" s="8" t="s">
        <v>68</v>
      </c>
      <c r="F67" s="6" t="s">
        <v>271</v>
      </c>
      <c r="G67" s="6" t="s">
        <v>216</v>
      </c>
      <c r="H67" s="20" t="s">
        <v>45</v>
      </c>
      <c r="I67" s="8" t="s">
        <v>60</v>
      </c>
      <c r="J67" s="8">
        <v>6</v>
      </c>
      <c r="K67" s="8" t="str">
        <f t="shared" si="5"/>
        <v>Alto</v>
      </c>
      <c r="L67" s="11" t="s">
        <v>30</v>
      </c>
      <c r="M67" s="6" t="s">
        <v>302</v>
      </c>
      <c r="N67" s="20" t="s">
        <v>46</v>
      </c>
      <c r="O67" s="8" t="s">
        <v>60</v>
      </c>
      <c r="P67" s="8">
        <v>5</v>
      </c>
      <c r="Q67" s="8" t="str">
        <f t="shared" si="9"/>
        <v>Medio</v>
      </c>
      <c r="R67" s="23" t="s">
        <v>25</v>
      </c>
      <c r="S67" s="23" t="s">
        <v>30</v>
      </c>
      <c r="T67" s="7" t="s">
        <v>47</v>
      </c>
      <c r="U67" s="7" t="s">
        <v>119</v>
      </c>
      <c r="V67" s="13" t="s">
        <v>217</v>
      </c>
      <c r="W67" s="13" t="s">
        <v>227</v>
      </c>
    </row>
    <row r="68" spans="1:23" ht="129.94999999999999" customHeight="1" x14ac:dyDescent="0.25">
      <c r="A68" s="13">
        <f t="shared" si="2"/>
        <v>56</v>
      </c>
      <c r="B68" s="23" t="s">
        <v>22</v>
      </c>
      <c r="C68" s="23" t="s">
        <v>50</v>
      </c>
      <c r="D68" s="22" t="s">
        <v>24</v>
      </c>
      <c r="E68" s="23" t="s">
        <v>68</v>
      </c>
      <c r="F68" s="12" t="s">
        <v>303</v>
      </c>
      <c r="G68" s="6" t="s">
        <v>127</v>
      </c>
      <c r="H68" s="20" t="s">
        <v>45</v>
      </c>
      <c r="I68" s="8" t="s">
        <v>52</v>
      </c>
      <c r="J68" s="8">
        <v>7</v>
      </c>
      <c r="K68" s="8" t="str">
        <f t="shared" si="5"/>
        <v>Alto</v>
      </c>
      <c r="L68" s="11" t="s">
        <v>30</v>
      </c>
      <c r="M68" s="6" t="s">
        <v>304</v>
      </c>
      <c r="N68" s="20" t="s">
        <v>45</v>
      </c>
      <c r="O68" s="8" t="s">
        <v>60</v>
      </c>
      <c r="P68" s="8">
        <v>6</v>
      </c>
      <c r="Q68" s="8" t="str">
        <f t="shared" si="9"/>
        <v>Alto</v>
      </c>
      <c r="R68" s="23" t="s">
        <v>25</v>
      </c>
      <c r="S68" s="11" t="s">
        <v>30</v>
      </c>
      <c r="T68" s="7" t="s">
        <v>47</v>
      </c>
      <c r="U68" s="7" t="s">
        <v>58</v>
      </c>
      <c r="V68" s="13" t="s">
        <v>246</v>
      </c>
      <c r="W68" s="13" t="s">
        <v>49</v>
      </c>
    </row>
    <row r="69" spans="1:23" ht="129.94999999999999" customHeight="1" x14ac:dyDescent="0.25">
      <c r="A69" s="13">
        <f t="shared" si="2"/>
        <v>57</v>
      </c>
      <c r="B69" s="20" t="s">
        <v>59</v>
      </c>
      <c r="C69" s="23" t="s">
        <v>23</v>
      </c>
      <c r="D69" s="20" t="s">
        <v>24</v>
      </c>
      <c r="E69" s="23" t="s">
        <v>68</v>
      </c>
      <c r="F69" s="12" t="s">
        <v>311</v>
      </c>
      <c r="G69" s="12" t="s">
        <v>208</v>
      </c>
      <c r="H69" s="20" t="s">
        <v>45</v>
      </c>
      <c r="I69" s="8" t="s">
        <v>60</v>
      </c>
      <c r="J69" s="8">
        <v>6</v>
      </c>
      <c r="K69" s="8" t="str">
        <f t="shared" si="5"/>
        <v>Alto</v>
      </c>
      <c r="L69" s="8" t="s">
        <v>30</v>
      </c>
      <c r="M69" s="12" t="s">
        <v>272</v>
      </c>
      <c r="N69" s="20" t="s">
        <v>45</v>
      </c>
      <c r="O69" s="8" t="s">
        <v>53</v>
      </c>
      <c r="P69" s="8">
        <v>5</v>
      </c>
      <c r="Q69" s="8" t="str">
        <f t="shared" si="9"/>
        <v>Medio</v>
      </c>
      <c r="R69" s="8" t="s">
        <v>98</v>
      </c>
      <c r="S69" s="8" t="s">
        <v>30</v>
      </c>
      <c r="T69" s="7" t="s">
        <v>47</v>
      </c>
      <c r="U69" s="7" t="s">
        <v>119</v>
      </c>
      <c r="V69" s="13" t="s">
        <v>67</v>
      </c>
      <c r="W69" s="13" t="s">
        <v>66</v>
      </c>
    </row>
    <row r="70" spans="1:23" ht="129.94999999999999" customHeight="1" x14ac:dyDescent="0.25">
      <c r="A70" s="13">
        <f t="shared" si="2"/>
        <v>58</v>
      </c>
      <c r="B70" s="23" t="s">
        <v>22</v>
      </c>
      <c r="C70" s="15" t="s">
        <v>23</v>
      </c>
      <c r="D70" s="22" t="s">
        <v>24</v>
      </c>
      <c r="E70" s="8" t="s">
        <v>68</v>
      </c>
      <c r="F70" s="6" t="s">
        <v>233</v>
      </c>
      <c r="G70" s="6" t="s">
        <v>234</v>
      </c>
      <c r="H70" s="8" t="s">
        <v>46</v>
      </c>
      <c r="I70" s="8" t="s">
        <v>60</v>
      </c>
      <c r="J70" s="8">
        <v>5</v>
      </c>
      <c r="K70" s="8" t="str">
        <f t="shared" si="5"/>
        <v>Medio</v>
      </c>
      <c r="L70" s="11" t="s">
        <v>30</v>
      </c>
      <c r="M70" s="6" t="s">
        <v>312</v>
      </c>
      <c r="N70" s="8" t="s">
        <v>46</v>
      </c>
      <c r="O70" s="8" t="s">
        <v>53</v>
      </c>
      <c r="P70" s="8">
        <v>4</v>
      </c>
      <c r="Q70" s="8" t="str">
        <f t="shared" si="9"/>
        <v>Bajo</v>
      </c>
      <c r="R70" s="23" t="s">
        <v>25</v>
      </c>
      <c r="S70" s="11" t="s">
        <v>30</v>
      </c>
      <c r="T70" s="7" t="s">
        <v>47</v>
      </c>
      <c r="U70" s="7" t="s">
        <v>119</v>
      </c>
      <c r="V70" s="13" t="s">
        <v>235</v>
      </c>
      <c r="W70" s="13" t="s">
        <v>227</v>
      </c>
    </row>
    <row r="71" spans="1:23" ht="129.94999999999999" customHeight="1" x14ac:dyDescent="0.25">
      <c r="A71" s="13">
        <f t="shared" si="2"/>
        <v>59</v>
      </c>
      <c r="B71" s="8" t="s">
        <v>59</v>
      </c>
      <c r="C71" s="8" t="s">
        <v>26</v>
      </c>
      <c r="D71" s="15" t="s">
        <v>24</v>
      </c>
      <c r="E71" s="21" t="s">
        <v>109</v>
      </c>
      <c r="F71" s="16" t="s">
        <v>128</v>
      </c>
      <c r="G71" s="12" t="s">
        <v>129</v>
      </c>
      <c r="H71" s="20" t="s">
        <v>45</v>
      </c>
      <c r="I71" s="8" t="s">
        <v>60</v>
      </c>
      <c r="J71" s="8">
        <v>6</v>
      </c>
      <c r="K71" s="8" t="str">
        <f t="shared" ref="K71:K79" si="10">IF(J71&lt;=4,"Bajo",IF((J71&gt;=5)*AND(J71&lt;6),"Medio","Alto"))</f>
        <v>Alto</v>
      </c>
      <c r="L71" s="11" t="s">
        <v>30</v>
      </c>
      <c r="M71" s="12" t="s">
        <v>313</v>
      </c>
      <c r="N71" s="20" t="s">
        <v>46</v>
      </c>
      <c r="O71" s="8" t="s">
        <v>60</v>
      </c>
      <c r="P71" s="8">
        <v>5</v>
      </c>
      <c r="Q71" s="8" t="str">
        <f t="shared" ref="Q71:Q79" si="11">IF(P71&lt;=4,"Bajo",IF((P71&gt;=5)*AND(P71&lt;6),"Medio","Alto"))</f>
        <v>Medio</v>
      </c>
      <c r="R71" s="8" t="s">
        <v>25</v>
      </c>
      <c r="S71" s="8" t="s">
        <v>30</v>
      </c>
      <c r="T71" s="7" t="s">
        <v>47</v>
      </c>
      <c r="U71" s="7" t="s">
        <v>119</v>
      </c>
      <c r="V71" s="13" t="s">
        <v>253</v>
      </c>
      <c r="W71" s="13" t="s">
        <v>227</v>
      </c>
    </row>
    <row r="72" spans="1:23" ht="129.94999999999999" customHeight="1" x14ac:dyDescent="0.25">
      <c r="A72" s="13">
        <f t="shared" si="2"/>
        <v>60</v>
      </c>
      <c r="B72" s="11" t="s">
        <v>29</v>
      </c>
      <c r="C72" s="11" t="s">
        <v>23</v>
      </c>
      <c r="D72" s="11" t="s">
        <v>24</v>
      </c>
      <c r="E72" s="8" t="s">
        <v>85</v>
      </c>
      <c r="F72" s="6" t="s">
        <v>273</v>
      </c>
      <c r="G72" s="6" t="s">
        <v>209</v>
      </c>
      <c r="H72" s="8" t="s">
        <v>45</v>
      </c>
      <c r="I72" s="8" t="s">
        <v>60</v>
      </c>
      <c r="J72" s="8">
        <v>6</v>
      </c>
      <c r="K72" s="8" t="str">
        <f t="shared" si="10"/>
        <v>Alto</v>
      </c>
      <c r="L72" s="11" t="s">
        <v>255</v>
      </c>
      <c r="M72" s="6" t="s">
        <v>274</v>
      </c>
      <c r="N72" s="8" t="s">
        <v>45</v>
      </c>
      <c r="O72" s="8" t="s">
        <v>53</v>
      </c>
      <c r="P72" s="8">
        <v>5</v>
      </c>
      <c r="Q72" s="8" t="str">
        <f t="shared" si="11"/>
        <v>Medio</v>
      </c>
      <c r="R72" s="8" t="s">
        <v>25</v>
      </c>
      <c r="S72" s="11" t="s">
        <v>256</v>
      </c>
      <c r="T72" s="7" t="s">
        <v>47</v>
      </c>
      <c r="U72" s="7" t="s">
        <v>119</v>
      </c>
      <c r="V72" s="13" t="s">
        <v>245</v>
      </c>
      <c r="W72" s="13" t="s">
        <v>227</v>
      </c>
    </row>
    <row r="73" spans="1:23" ht="129.94999999999999" customHeight="1" x14ac:dyDescent="0.25">
      <c r="A73" s="13">
        <f t="shared" si="2"/>
        <v>61</v>
      </c>
      <c r="B73" s="11" t="s">
        <v>29</v>
      </c>
      <c r="C73" s="11" t="s">
        <v>23</v>
      </c>
      <c r="D73" s="11" t="s">
        <v>24</v>
      </c>
      <c r="E73" s="8" t="s">
        <v>85</v>
      </c>
      <c r="F73" s="6" t="s">
        <v>210</v>
      </c>
      <c r="G73" s="6" t="s">
        <v>209</v>
      </c>
      <c r="H73" s="8" t="s">
        <v>45</v>
      </c>
      <c r="I73" s="8" t="s">
        <v>60</v>
      </c>
      <c r="J73" s="8">
        <v>6</v>
      </c>
      <c r="K73" s="8" t="str">
        <f t="shared" si="10"/>
        <v>Alto</v>
      </c>
      <c r="L73" s="11" t="s">
        <v>30</v>
      </c>
      <c r="M73" s="6" t="s">
        <v>305</v>
      </c>
      <c r="N73" s="8" t="s">
        <v>45</v>
      </c>
      <c r="O73" s="8" t="s">
        <v>53</v>
      </c>
      <c r="P73" s="8">
        <v>5</v>
      </c>
      <c r="Q73" s="8" t="str">
        <f t="shared" si="11"/>
        <v>Medio</v>
      </c>
      <c r="R73" s="8" t="s">
        <v>25</v>
      </c>
      <c r="S73" s="11" t="s">
        <v>30</v>
      </c>
      <c r="T73" s="7" t="s">
        <v>47</v>
      </c>
      <c r="U73" s="7" t="s">
        <v>119</v>
      </c>
      <c r="V73" s="13" t="s">
        <v>56</v>
      </c>
      <c r="W73" s="13" t="s">
        <v>227</v>
      </c>
    </row>
    <row r="74" spans="1:23" ht="129.94999999999999" customHeight="1" x14ac:dyDescent="0.25">
      <c r="A74" s="13">
        <f t="shared" si="2"/>
        <v>62</v>
      </c>
      <c r="B74" s="11" t="s">
        <v>29</v>
      </c>
      <c r="C74" s="11" t="s">
        <v>23</v>
      </c>
      <c r="D74" s="11" t="s">
        <v>24</v>
      </c>
      <c r="E74" s="11" t="s">
        <v>68</v>
      </c>
      <c r="F74" s="6" t="s">
        <v>236</v>
      </c>
      <c r="G74" s="6" t="s">
        <v>237</v>
      </c>
      <c r="H74" s="20" t="s">
        <v>45</v>
      </c>
      <c r="I74" s="8" t="s">
        <v>52</v>
      </c>
      <c r="J74" s="8">
        <v>7</v>
      </c>
      <c r="K74" s="8" t="str">
        <f t="shared" si="10"/>
        <v>Alto</v>
      </c>
      <c r="L74" s="11" t="s">
        <v>30</v>
      </c>
      <c r="M74" s="6" t="s">
        <v>238</v>
      </c>
      <c r="N74" s="20" t="s">
        <v>45</v>
      </c>
      <c r="O74" s="8" t="s">
        <v>60</v>
      </c>
      <c r="P74" s="8">
        <v>6</v>
      </c>
      <c r="Q74" s="8" t="str">
        <f>IF(P74&lt;=4,"Bajo",IF((P74&gt;=5)*AND(P74&lt;6),"Medio","Alto"))</f>
        <v>Alto</v>
      </c>
      <c r="R74" s="23" t="s">
        <v>25</v>
      </c>
      <c r="S74" s="11" t="s">
        <v>30</v>
      </c>
      <c r="T74" s="7" t="s">
        <v>47</v>
      </c>
      <c r="U74" s="7" t="s">
        <v>119</v>
      </c>
      <c r="V74" s="13" t="s">
        <v>49</v>
      </c>
      <c r="W74" s="13" t="s">
        <v>227</v>
      </c>
    </row>
    <row r="75" spans="1:23" ht="129.94999999999999" customHeight="1" x14ac:dyDescent="0.25">
      <c r="A75" s="13">
        <f t="shared" si="2"/>
        <v>63</v>
      </c>
      <c r="B75" s="22" t="s">
        <v>59</v>
      </c>
      <c r="C75" s="22" t="s">
        <v>23</v>
      </c>
      <c r="D75" s="22" t="s">
        <v>24</v>
      </c>
      <c r="E75" s="15" t="s">
        <v>68</v>
      </c>
      <c r="F75" s="9" t="s">
        <v>239</v>
      </c>
      <c r="G75" s="6" t="s">
        <v>251</v>
      </c>
      <c r="H75" s="20" t="s">
        <v>62</v>
      </c>
      <c r="I75" s="8" t="s">
        <v>52</v>
      </c>
      <c r="J75" s="8">
        <v>8</v>
      </c>
      <c r="K75" s="8" t="s">
        <v>81</v>
      </c>
      <c r="L75" s="11" t="s">
        <v>30</v>
      </c>
      <c r="M75" s="6" t="s">
        <v>315</v>
      </c>
      <c r="N75" s="20" t="s">
        <v>45</v>
      </c>
      <c r="O75" s="8" t="s">
        <v>60</v>
      </c>
      <c r="P75" s="8">
        <v>6</v>
      </c>
      <c r="Q75" s="8" t="str">
        <f>IF(P75&lt;=4,"Bajo",IF((P75&gt;=5)*AND(P75&lt;6),"Medio","Alto"))</f>
        <v>Alto</v>
      </c>
      <c r="R75" s="23" t="s">
        <v>25</v>
      </c>
      <c r="S75" s="23" t="s">
        <v>30</v>
      </c>
      <c r="T75" s="7" t="s">
        <v>47</v>
      </c>
      <c r="U75" s="7" t="s">
        <v>228</v>
      </c>
      <c r="V75" s="13" t="s">
        <v>240</v>
      </c>
      <c r="W75" s="13" t="s">
        <v>227</v>
      </c>
    </row>
    <row r="76" spans="1:23" ht="129.94999999999999" customHeight="1" x14ac:dyDescent="0.25">
      <c r="A76" s="13">
        <f>+A74+1</f>
        <v>63</v>
      </c>
      <c r="B76" s="20" t="s">
        <v>22</v>
      </c>
      <c r="C76" s="8" t="s">
        <v>23</v>
      </c>
      <c r="D76" s="19" t="s">
        <v>24</v>
      </c>
      <c r="E76" s="11" t="s">
        <v>68</v>
      </c>
      <c r="F76" s="12" t="s">
        <v>249</v>
      </c>
      <c r="G76" s="12" t="s">
        <v>250</v>
      </c>
      <c r="H76" s="8" t="s">
        <v>45</v>
      </c>
      <c r="I76" s="8" t="s">
        <v>60</v>
      </c>
      <c r="J76" s="8">
        <v>6</v>
      </c>
      <c r="K76" s="8" t="str">
        <f t="shared" ref="K76" si="12">IF(J76&lt;=4,"Bajo",IF((J76&gt;=5)*AND(J76&lt;6),"Medio","Alto"))</f>
        <v>Alto</v>
      </c>
      <c r="L76" s="8" t="s">
        <v>30</v>
      </c>
      <c r="M76" s="12" t="s">
        <v>316</v>
      </c>
      <c r="N76" s="8" t="s">
        <v>45</v>
      </c>
      <c r="O76" s="8" t="s">
        <v>53</v>
      </c>
      <c r="P76" s="8">
        <v>5</v>
      </c>
      <c r="Q76" s="8" t="str">
        <f t="shared" ref="Q76" si="13">IF(P76&lt;=4,"Bajo",IF((P76&gt;=5)*AND(P76&lt;6),"Medio","Alto"))</f>
        <v>Medio</v>
      </c>
      <c r="R76" s="20" t="s">
        <v>25</v>
      </c>
      <c r="S76" s="8" t="s">
        <v>30</v>
      </c>
      <c r="T76" s="7" t="s">
        <v>47</v>
      </c>
      <c r="U76" s="7" t="s">
        <v>119</v>
      </c>
      <c r="V76" s="13" t="s">
        <v>252</v>
      </c>
      <c r="W76" s="13" t="s">
        <v>227</v>
      </c>
    </row>
    <row r="77" spans="1:23" ht="129.94999999999999" customHeight="1" x14ac:dyDescent="0.25">
      <c r="A77" s="13">
        <f>+A75+1</f>
        <v>64</v>
      </c>
      <c r="B77" s="20" t="s">
        <v>22</v>
      </c>
      <c r="C77" s="8" t="s">
        <v>23</v>
      </c>
      <c r="D77" s="19" t="s">
        <v>24</v>
      </c>
      <c r="E77" s="11" t="s">
        <v>68</v>
      </c>
      <c r="F77" s="12" t="s">
        <v>241</v>
      </c>
      <c r="G77" s="12" t="s">
        <v>242</v>
      </c>
      <c r="H77" s="8" t="s">
        <v>45</v>
      </c>
      <c r="I77" s="8" t="s">
        <v>52</v>
      </c>
      <c r="J77" s="8">
        <v>7</v>
      </c>
      <c r="K77" s="8" t="str">
        <f t="shared" ref="K77" si="14">IF(J77&lt;=4,"Bajo",IF((J77&gt;=5)*AND(J77&lt;6),"Medio","Alto"))</f>
        <v>Alto</v>
      </c>
      <c r="L77" s="8" t="s">
        <v>30</v>
      </c>
      <c r="M77" s="12" t="s">
        <v>243</v>
      </c>
      <c r="N77" s="8" t="s">
        <v>45</v>
      </c>
      <c r="O77" s="8" t="s">
        <v>60</v>
      </c>
      <c r="P77" s="8">
        <v>6</v>
      </c>
      <c r="Q77" s="8" t="str">
        <f t="shared" ref="Q77" si="15">IF(P77&lt;=4,"Bajo",IF((P77&gt;=5)*AND(P77&lt;6),"Medio","Alto"))</f>
        <v>Alto</v>
      </c>
      <c r="R77" s="20" t="s">
        <v>25</v>
      </c>
      <c r="S77" s="8" t="s">
        <v>30</v>
      </c>
      <c r="T77" s="7" t="s">
        <v>47</v>
      </c>
      <c r="U77" s="7" t="s">
        <v>119</v>
      </c>
      <c r="V77" s="13" t="s">
        <v>244</v>
      </c>
      <c r="W77" s="13" t="s">
        <v>227</v>
      </c>
    </row>
    <row r="78" spans="1:23" ht="129.94999999999999" customHeight="1" x14ac:dyDescent="0.25">
      <c r="A78" s="13">
        <f>+A75+1</f>
        <v>64</v>
      </c>
      <c r="B78" s="23" t="s">
        <v>22</v>
      </c>
      <c r="C78" s="23" t="s">
        <v>23</v>
      </c>
      <c r="D78" s="22" t="s">
        <v>24</v>
      </c>
      <c r="E78" s="8" t="s">
        <v>68</v>
      </c>
      <c r="F78" s="6" t="s">
        <v>211</v>
      </c>
      <c r="G78" s="6" t="s">
        <v>168</v>
      </c>
      <c r="H78" s="20" t="s">
        <v>45</v>
      </c>
      <c r="I78" s="8" t="s">
        <v>60</v>
      </c>
      <c r="J78" s="8">
        <v>6</v>
      </c>
      <c r="K78" s="8" t="str">
        <f t="shared" si="10"/>
        <v>Alto</v>
      </c>
      <c r="L78" s="11" t="s">
        <v>30</v>
      </c>
      <c r="M78" s="6" t="s">
        <v>306</v>
      </c>
      <c r="N78" s="20" t="s">
        <v>46</v>
      </c>
      <c r="O78" s="8" t="s">
        <v>60</v>
      </c>
      <c r="P78" s="8">
        <v>5</v>
      </c>
      <c r="Q78" s="8" t="str">
        <f t="shared" si="11"/>
        <v>Medio</v>
      </c>
      <c r="R78" s="23" t="s">
        <v>98</v>
      </c>
      <c r="S78" s="23" t="s">
        <v>30</v>
      </c>
      <c r="T78" s="7" t="s">
        <v>47</v>
      </c>
      <c r="U78" s="7" t="s">
        <v>119</v>
      </c>
      <c r="V78" s="13" t="s">
        <v>212</v>
      </c>
      <c r="W78" s="13" t="s">
        <v>213</v>
      </c>
    </row>
    <row r="79" spans="1:23" ht="129.94999999999999" customHeight="1" x14ac:dyDescent="0.25">
      <c r="A79" s="13">
        <f t="shared" si="2"/>
        <v>65</v>
      </c>
      <c r="B79" s="11" t="s">
        <v>22</v>
      </c>
      <c r="C79" s="11" t="s">
        <v>23</v>
      </c>
      <c r="D79" s="17" t="s">
        <v>24</v>
      </c>
      <c r="E79" s="8" t="s">
        <v>65</v>
      </c>
      <c r="F79" s="6" t="s">
        <v>214</v>
      </c>
      <c r="G79" s="6" t="s">
        <v>77</v>
      </c>
      <c r="H79" s="20" t="s">
        <v>46</v>
      </c>
      <c r="I79" s="8" t="s">
        <v>60</v>
      </c>
      <c r="J79" s="8">
        <v>5</v>
      </c>
      <c r="K79" s="8" t="str">
        <f t="shared" si="10"/>
        <v>Medio</v>
      </c>
      <c r="L79" s="11" t="s">
        <v>30</v>
      </c>
      <c r="M79" s="6" t="s">
        <v>307</v>
      </c>
      <c r="N79" s="20" t="s">
        <v>46</v>
      </c>
      <c r="O79" s="8" t="s">
        <v>53</v>
      </c>
      <c r="P79" s="8">
        <v>4</v>
      </c>
      <c r="Q79" s="8" t="str">
        <f t="shared" si="11"/>
        <v>Bajo</v>
      </c>
      <c r="R79" s="11" t="s">
        <v>31</v>
      </c>
      <c r="S79" s="11" t="s">
        <v>30</v>
      </c>
      <c r="T79" s="7" t="s">
        <v>47</v>
      </c>
      <c r="U79" s="7" t="s">
        <v>119</v>
      </c>
      <c r="V79" s="13" t="s">
        <v>155</v>
      </c>
      <c r="W79" s="13" t="s">
        <v>227</v>
      </c>
    </row>
    <row r="80" spans="1:23" ht="129.94999999999999" customHeight="1" x14ac:dyDescent="0.25">
      <c r="A80" s="13">
        <f t="shared" si="2"/>
        <v>66</v>
      </c>
      <c r="B80" s="11" t="s">
        <v>22</v>
      </c>
      <c r="C80" s="11" t="s">
        <v>26</v>
      </c>
      <c r="D80" s="11" t="s">
        <v>24</v>
      </c>
      <c r="E80" s="8" t="s">
        <v>68</v>
      </c>
      <c r="F80" s="6" t="s">
        <v>275</v>
      </c>
      <c r="G80" s="6" t="s">
        <v>154</v>
      </c>
      <c r="H80" s="8" t="s">
        <v>62</v>
      </c>
      <c r="I80" s="8" t="s">
        <v>52</v>
      </c>
      <c r="J80" s="8">
        <v>8</v>
      </c>
      <c r="K80" s="8" t="s">
        <v>81</v>
      </c>
      <c r="L80" s="8" t="s">
        <v>30</v>
      </c>
      <c r="M80" s="6" t="s">
        <v>276</v>
      </c>
      <c r="N80" s="8" t="s">
        <v>45</v>
      </c>
      <c r="O80" s="8" t="s">
        <v>60</v>
      </c>
      <c r="P80" s="8">
        <v>6</v>
      </c>
      <c r="Q80" s="8" t="str">
        <f t="shared" ref="Q80" si="16">IF(P80&lt;=4,"Bajo",IF((P80&gt;=5)*AND(P80&lt;6),"Medio","Alto"))</f>
        <v>Alto</v>
      </c>
      <c r="R80" s="11" t="s">
        <v>25</v>
      </c>
      <c r="S80" s="8" t="s">
        <v>30</v>
      </c>
      <c r="T80" s="7" t="s">
        <v>47</v>
      </c>
      <c r="U80" s="7" t="s">
        <v>119</v>
      </c>
      <c r="V80" s="13" t="s">
        <v>155</v>
      </c>
      <c r="W80" s="13" t="s">
        <v>227</v>
      </c>
    </row>
    <row r="81" spans="1:23" ht="156" customHeight="1" x14ac:dyDescent="0.25">
      <c r="A81" s="13">
        <f t="shared" si="2"/>
        <v>67</v>
      </c>
      <c r="B81" s="11" t="s">
        <v>22</v>
      </c>
      <c r="C81" s="11" t="s">
        <v>23</v>
      </c>
      <c r="D81" s="11" t="s">
        <v>24</v>
      </c>
      <c r="E81" s="8" t="s">
        <v>318</v>
      </c>
      <c r="F81" s="6" t="s">
        <v>317</v>
      </c>
      <c r="G81" s="6" t="s">
        <v>319</v>
      </c>
      <c r="H81" s="20" t="s">
        <v>45</v>
      </c>
      <c r="I81" s="8" t="s">
        <v>52</v>
      </c>
      <c r="J81" s="8">
        <v>8</v>
      </c>
      <c r="K81" s="8" t="str">
        <f t="shared" ref="K81:K84" si="17">IF(J81&lt;=4,"Bajo",IF((J81&gt;=5)*AND(J81&lt;6),"Medio","Alto"))</f>
        <v>Alto</v>
      </c>
      <c r="L81" s="11" t="s">
        <v>30</v>
      </c>
      <c r="M81" s="6" t="s">
        <v>320</v>
      </c>
      <c r="N81" s="8" t="s">
        <v>88</v>
      </c>
      <c r="O81" s="8" t="s">
        <v>53</v>
      </c>
      <c r="P81" s="8">
        <v>3</v>
      </c>
      <c r="Q81" s="8" t="str">
        <f t="shared" ref="Q81" si="18">IF(P81&lt;=4,"Bajo",IF((P81&gt;=5)*AND(P81&lt;6),"Medio","Alto"))</f>
        <v>Bajo</v>
      </c>
      <c r="R81" s="11" t="s">
        <v>25</v>
      </c>
      <c r="S81" s="8" t="s">
        <v>30</v>
      </c>
      <c r="T81" s="7" t="s">
        <v>322</v>
      </c>
      <c r="U81" s="7" t="s">
        <v>323</v>
      </c>
      <c r="V81" s="13" t="s">
        <v>324</v>
      </c>
      <c r="W81" s="13" t="s">
        <v>49</v>
      </c>
    </row>
    <row r="82" spans="1:23" ht="129.94999999999999" customHeight="1" x14ac:dyDescent="0.25">
      <c r="A82" s="13">
        <f t="shared" si="2"/>
        <v>68</v>
      </c>
      <c r="B82" s="11" t="s">
        <v>59</v>
      </c>
      <c r="C82" s="11" t="s">
        <v>23</v>
      </c>
      <c r="D82" s="11" t="s">
        <v>24</v>
      </c>
      <c r="E82" s="8" t="s">
        <v>68</v>
      </c>
      <c r="F82" s="6" t="s">
        <v>325</v>
      </c>
      <c r="G82" s="6" t="s">
        <v>326</v>
      </c>
      <c r="H82" s="20" t="s">
        <v>45</v>
      </c>
      <c r="I82" s="8" t="s">
        <v>53</v>
      </c>
      <c r="J82" s="8">
        <v>5</v>
      </c>
      <c r="K82" s="8" t="str">
        <f t="shared" si="17"/>
        <v>Medio</v>
      </c>
      <c r="L82" s="11" t="s">
        <v>30</v>
      </c>
      <c r="M82" s="6" t="s">
        <v>327</v>
      </c>
      <c r="N82" s="8" t="s">
        <v>329</v>
      </c>
      <c r="O82" s="8" t="s">
        <v>331</v>
      </c>
      <c r="P82" s="8">
        <v>3</v>
      </c>
      <c r="Q82" s="8" t="str">
        <f t="shared" ref="Q82" si="19">IF(P82&lt;=4,"Bajo",IF((P82&gt;=5)*AND(P82&lt;6),"Medio","Alto"))</f>
        <v>Bajo</v>
      </c>
      <c r="R82" s="11" t="s">
        <v>25</v>
      </c>
      <c r="S82" s="8" t="s">
        <v>30</v>
      </c>
      <c r="T82" s="7" t="s">
        <v>332</v>
      </c>
      <c r="U82" s="7" t="s">
        <v>323</v>
      </c>
      <c r="V82" s="13" t="s">
        <v>335</v>
      </c>
      <c r="W82" s="13" t="s">
        <v>49</v>
      </c>
    </row>
    <row r="83" spans="1:23" ht="129.94999999999999" customHeight="1" x14ac:dyDescent="0.25">
      <c r="A83" s="13">
        <f t="shared" si="2"/>
        <v>69</v>
      </c>
      <c r="B83" s="11" t="s">
        <v>59</v>
      </c>
      <c r="C83" s="11" t="s">
        <v>26</v>
      </c>
      <c r="D83" s="11" t="s">
        <v>338</v>
      </c>
      <c r="E83" s="8" t="s">
        <v>328</v>
      </c>
      <c r="F83" s="6" t="s">
        <v>336</v>
      </c>
      <c r="G83" s="6" t="s">
        <v>340</v>
      </c>
      <c r="H83" s="20" t="s">
        <v>321</v>
      </c>
      <c r="I83" s="8" t="s">
        <v>330</v>
      </c>
      <c r="J83" s="8">
        <v>6</v>
      </c>
      <c r="K83" s="8" t="str">
        <f t="shared" si="17"/>
        <v>Alto</v>
      </c>
      <c r="L83" s="11" t="s">
        <v>30</v>
      </c>
      <c r="M83" s="6" t="s">
        <v>344</v>
      </c>
      <c r="N83" s="8" t="s">
        <v>88</v>
      </c>
      <c r="O83" s="8" t="s">
        <v>346</v>
      </c>
      <c r="P83" s="8">
        <v>3</v>
      </c>
      <c r="Q83" s="8" t="str">
        <f t="shared" ref="Q83:Q84" si="20">IF(P83&lt;=4,"Bajo",IF((P83&gt;=5)*AND(P83&lt;6),"Medio","Alto"))</f>
        <v>Bajo</v>
      </c>
      <c r="R83" s="11" t="s">
        <v>25</v>
      </c>
      <c r="S83" s="8" t="s">
        <v>30</v>
      </c>
      <c r="T83" s="7" t="s">
        <v>332</v>
      </c>
      <c r="U83" s="7" t="s">
        <v>323</v>
      </c>
      <c r="V83" s="13" t="s">
        <v>333</v>
      </c>
      <c r="W83" s="13" t="s">
        <v>334</v>
      </c>
    </row>
    <row r="84" spans="1:23" ht="129.94999999999999" customHeight="1" x14ac:dyDescent="0.25">
      <c r="A84" s="13">
        <f t="shared" ref="A84:A85" si="21">+A83+1</f>
        <v>70</v>
      </c>
      <c r="B84" s="11" t="s">
        <v>22</v>
      </c>
      <c r="C84" s="11" t="s">
        <v>23</v>
      </c>
      <c r="D84" s="11" t="s">
        <v>24</v>
      </c>
      <c r="E84" s="8" t="s">
        <v>339</v>
      </c>
      <c r="F84" s="6" t="s">
        <v>337</v>
      </c>
      <c r="G84" s="6" t="s">
        <v>341</v>
      </c>
      <c r="H84" s="20" t="s">
        <v>342</v>
      </c>
      <c r="I84" s="8" t="s">
        <v>343</v>
      </c>
      <c r="J84" s="8">
        <v>7</v>
      </c>
      <c r="K84" s="8" t="str">
        <f t="shared" si="17"/>
        <v>Alto</v>
      </c>
      <c r="L84" s="11" t="s">
        <v>30</v>
      </c>
      <c r="M84" s="6" t="s">
        <v>345</v>
      </c>
      <c r="N84" s="8" t="s">
        <v>46</v>
      </c>
      <c r="O84" s="8" t="s">
        <v>347</v>
      </c>
      <c r="P84" s="8">
        <v>5</v>
      </c>
      <c r="Q84" s="8" t="str">
        <f t="shared" si="20"/>
        <v>Medio</v>
      </c>
      <c r="R84" s="11" t="s">
        <v>25</v>
      </c>
      <c r="S84" s="8" t="s">
        <v>30</v>
      </c>
      <c r="T84" s="7" t="s">
        <v>332</v>
      </c>
      <c r="U84" s="7" t="s">
        <v>348</v>
      </c>
      <c r="V84" s="13" t="s">
        <v>349</v>
      </c>
      <c r="W84" s="13" t="s">
        <v>350</v>
      </c>
    </row>
    <row r="85" spans="1:23" ht="129.94999999999999" customHeight="1" x14ac:dyDescent="0.25">
      <c r="A85" s="13">
        <f t="shared" si="21"/>
        <v>71</v>
      </c>
      <c r="B85" s="11" t="s">
        <v>22</v>
      </c>
      <c r="C85" s="11" t="s">
        <v>23</v>
      </c>
      <c r="D85" s="11" t="s">
        <v>338</v>
      </c>
      <c r="E85" s="8" t="s">
        <v>351</v>
      </c>
      <c r="F85" s="6" t="s">
        <v>352</v>
      </c>
      <c r="G85" s="6" t="s">
        <v>353</v>
      </c>
      <c r="H85" s="20" t="s">
        <v>88</v>
      </c>
      <c r="I85" s="8" t="s">
        <v>53</v>
      </c>
      <c r="J85" s="8">
        <v>3</v>
      </c>
      <c r="K85" s="8" t="str">
        <f t="shared" ref="K85" si="22">IF(J85&lt;=4,"Bajo",IF((J85&gt;=5)*AND(J85&lt;6),"Medio","Alto"))</f>
        <v>Bajo</v>
      </c>
      <c r="L85" s="11" t="s">
        <v>30</v>
      </c>
      <c r="M85" s="6" t="s">
        <v>354</v>
      </c>
      <c r="N85" s="8" t="s">
        <v>88</v>
      </c>
      <c r="O85" s="8" t="s">
        <v>355</v>
      </c>
      <c r="P85" s="8">
        <v>2</v>
      </c>
      <c r="Q85" s="8" t="str">
        <f t="shared" ref="Q85" si="23">IF(P85&lt;=4,"Bajo",IF((P85&gt;=5)*AND(P85&lt;6),"Medio","Alto"))</f>
        <v>Bajo</v>
      </c>
      <c r="R85" s="11" t="s">
        <v>98</v>
      </c>
      <c r="S85" s="8" t="s">
        <v>356</v>
      </c>
      <c r="T85" s="7" t="s">
        <v>332</v>
      </c>
      <c r="U85" s="7" t="s">
        <v>323</v>
      </c>
      <c r="V85" s="13" t="s">
        <v>357</v>
      </c>
      <c r="W85" s="13" t="s">
        <v>135</v>
      </c>
    </row>
  </sheetData>
  <mergeCells count="30">
    <mergeCell ref="V10:W10"/>
    <mergeCell ref="N11:N12"/>
    <mergeCell ref="O11:O12"/>
    <mergeCell ref="P11:P12"/>
    <mergeCell ref="Q11:Q12"/>
    <mergeCell ref="V11:V12"/>
    <mergeCell ref="W11:W12"/>
    <mergeCell ref="U10:U12"/>
    <mergeCell ref="F6:W6"/>
    <mergeCell ref="A7:B7"/>
    <mergeCell ref="A8:B8"/>
    <mergeCell ref="C7:W7"/>
    <mergeCell ref="C8:W8"/>
    <mergeCell ref="M10:M12"/>
    <mergeCell ref="N10:Q10"/>
    <mergeCell ref="R10:R12"/>
    <mergeCell ref="S10:S12"/>
    <mergeCell ref="T10:T12"/>
    <mergeCell ref="L10:L12"/>
    <mergeCell ref="A10:A12"/>
    <mergeCell ref="B10:B12"/>
    <mergeCell ref="C10:C12"/>
    <mergeCell ref="D10:D12"/>
    <mergeCell ref="E10:E12"/>
    <mergeCell ref="F10:F12"/>
    <mergeCell ref="G10:G12"/>
    <mergeCell ref="H10:H12"/>
    <mergeCell ref="I10:I12"/>
    <mergeCell ref="J10:J12"/>
    <mergeCell ref="K10:K12"/>
  </mergeCells>
  <phoneticPr fontId="10" type="noConversion"/>
  <dataValidations count="11">
    <dataValidation type="list" allowBlank="1" showInputMessage="1" showErrorMessage="1" sqref="L18:L30 S79:S85 S59:S65 L38:L74 S68:S70 L76:L85 S72:S74 S76:S77 L13:L16 S14:S27 S29:S56" xr:uid="{00000000-0002-0000-0000-000000000000}">
      <formula1>"Empresa, Contratista, Empresa y Contratista"</formula1>
    </dataValidation>
    <dataValidation type="list" allowBlank="1" showInputMessage="1" showErrorMessage="1" sqref="R40:R41 R63:R66 R68:R69 R57:R58 R13:R16 R18:R22 R24:R28 R30:R37 R78 R72:R75" xr:uid="{00000000-0002-0000-0000-000001000000}">
      <formula1>"SI, NO"</formula1>
    </dataValidation>
    <dataValidation type="list" allowBlank="1" showInputMessage="1" showErrorMessage="1" sqref="E13:E46 E48:E70 E72:E80" xr:uid="{00000000-0002-0000-0000-000002000000}">
      <formula1>"Economicos,Sociales o Politicos, Operacionales, Financieros, Regulatorios, De la Naturaleza, Ambientales, Tecnologicos"</formula1>
    </dataValidation>
    <dataValidation type="list" allowBlank="1" showInputMessage="1" showErrorMessage="1" sqref="J16:J17 P16:P17 P21:P29 J21:J29 J32:J68 P32:P69 J78:J85 P71:P85 J71:J75" xr:uid="{00000000-0002-0000-0000-000003000000}">
      <formula1>"1, 2, 3, 4, 5, 6, 7, 8, 9, 10"</formula1>
    </dataValidation>
    <dataValidation type="list" allowBlank="1" showInputMessage="1" showErrorMessage="1" sqref="I16:I17 O16:O17 O21:O29 I21:I29 I32:I68 O32:O69 I71:I85 O71:O85" xr:uid="{00000000-0002-0000-0000-000004000000}">
      <formula1>"1 - Insignificante, 2 - Menor, 3 - Moderado, 4 - Mayor, 5 - Catastrófico"</formula1>
    </dataValidation>
    <dataValidation type="list" allowBlank="1" showInputMessage="1" showErrorMessage="1" sqref="J69:J70 J13:J15 J18:J20 P13:P15 P18:P20 P30:P31 J30:J31 P70 J76:J77" xr:uid="{00000000-0002-0000-0000-000005000000}">
      <formula1>"1, 2, 3, 4, 5, 6, 7, 8, 9,10"</formula1>
    </dataValidation>
    <dataValidation type="list" allowBlank="1" showInputMessage="1" showErrorMessage="1" sqref="I69:I70 I18:I20 I13:I15 O13:O15 O18:O20 O30:O31 I30:I31 O70" xr:uid="{00000000-0002-0000-0000-000006000000}">
      <formula1>"1 - Insignificante, 2 - Menor, 3 - Moderado, 4 - Mayor, 5 - Catastrofico"</formula1>
    </dataValidation>
    <dataValidation type="list" allowBlank="1" showInputMessage="1" showErrorMessage="1" sqref="E71" xr:uid="{00000000-0002-0000-0000-000007000000}">
      <formula1>Lista_riesgos</formula1>
    </dataValidation>
    <dataValidation type="list" allowBlank="1" showInputMessage="1" showErrorMessage="1" sqref="L31 L75" xr:uid="{00000000-0002-0000-0000-000008000000}">
      <formula1>"EAAB, Contratista, EAAB y contratista"</formula1>
    </dataValidation>
    <dataValidation type="list" allowBlank="1" showInputMessage="1" showErrorMessage="1" sqref="Q13:Q85 K13:K85" xr:uid="{00000000-0002-0000-0000-000009000000}">
      <formula1>"Bajo, Medio, Alto, Extremo"</formula1>
    </dataValidation>
    <dataValidation type="list" allowBlank="1" showInputMessage="1" showErrorMessage="1" sqref="H13:H85 N13:N85" xr:uid="{00000000-0002-0000-0000-00000A000000}">
      <formula1>"1 - Raro, 2 - Improbable, 3 - Posible, 4 - Probable, 5 - Casi Cierto"</formula1>
    </dataValidation>
  </dataValidations>
  <printOptions horizontalCentered="1"/>
  <pageMargins left="0.51181102362204722" right="0.51181102362204722" top="0.15748031496062992" bottom="0.35433070866141736" header="0.11811023622047245" footer="0.11811023622047245"/>
  <pageSetup scale="40" fitToHeight="0" orientation="landscape" r:id="rId1"/>
  <headerFooter>
    <oddFooter>&amp;LMPFB0120F32-01</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B000000}">
          <x14:formula1>
            <xm:f>'\Users\macintosh\Library\Containers\com.microsoft.Excel\Data\Documents\C:\Users\Usuario Final\Desktop\Nueva carpeta\[matriz de riesgo_Obra.xlsx]Hoja2'!#REF!</xm:f>
          </x14:formula1>
          <xm:sqref>B68:D68</xm:sqref>
        </x14:dataValidation>
        <x14:dataValidation type="list" allowBlank="1" showInputMessage="1" showErrorMessage="1" xr:uid="{00000000-0002-0000-0000-00000C000000}">
          <x14:formula1>
            <xm:f>'\Users\macintosh\Library\Containers\com.microsoft.Excel\Data\Documents\F:\Users\gtorresg\Downloads\Nueva carpeta\[matriz de riesgo_Obra.xlsx]Hoja2'!#REF!</xm:f>
          </x14:formula1>
          <xm:sqref>B78:D78 D67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60D4AB6F7E2A418484B80BF44A6162" ma:contentTypeVersion="11" ma:contentTypeDescription="Crear nuevo documento." ma:contentTypeScope="" ma:versionID="d30a91c6189c80a2a8d7d70564173ece">
  <xsd:schema xmlns:xsd="http://www.w3.org/2001/XMLSchema" xmlns:xs="http://www.w3.org/2001/XMLSchema" xmlns:p="http://schemas.microsoft.com/office/2006/metadata/properties" xmlns:ns2="bc0d1831-0def-4e3c-a6a7-1aed21eec9a6" xmlns:ns3="5d98647d-a4d5-4f94-8974-9a10bd52c8bd" targetNamespace="http://schemas.microsoft.com/office/2006/metadata/properties" ma:root="true" ma:fieldsID="66c2404bb4e21aa236a9946b3384942a" ns2:_="" ns3:_="">
    <xsd:import namespace="bc0d1831-0def-4e3c-a6a7-1aed21eec9a6"/>
    <xsd:import namespace="5d98647d-a4d5-4f94-8974-9a10bd52c8b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0d1831-0def-4e3c-a6a7-1aed21eec9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a4a955e5-26ec-4fe8-839c-b956cabe2ba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d98647d-a4d5-4f94-8974-9a10bd52c8b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d9e83e67-8154-4363-a3b4-5ed7d2272b21}" ma:internalName="TaxCatchAll" ma:showField="CatchAllData" ma:web="5d98647d-a4d5-4f94-8974-9a10bd52c8b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c0d1831-0def-4e3c-a6a7-1aed21eec9a6">
      <Terms xmlns="http://schemas.microsoft.com/office/infopath/2007/PartnerControls"/>
    </lcf76f155ced4ddcb4097134ff3c332f>
    <TaxCatchAll xmlns="5d98647d-a4d5-4f94-8974-9a10bd52c8bd" xsi:nil="true"/>
  </documentManagement>
</p:properties>
</file>

<file path=customXml/itemProps1.xml><?xml version="1.0" encoding="utf-8"?>
<ds:datastoreItem xmlns:ds="http://schemas.openxmlformats.org/officeDocument/2006/customXml" ds:itemID="{5227D653-7B04-41F0-BD18-F627C241AF7A}"/>
</file>

<file path=customXml/itemProps2.xml><?xml version="1.0" encoding="utf-8"?>
<ds:datastoreItem xmlns:ds="http://schemas.openxmlformats.org/officeDocument/2006/customXml" ds:itemID="{D99C5A2E-2BFA-426C-8177-6C5B4BCBF970}"/>
</file>

<file path=customXml/itemProps3.xml><?xml version="1.0" encoding="utf-8"?>
<ds:datastoreItem xmlns:ds="http://schemas.openxmlformats.org/officeDocument/2006/customXml" ds:itemID="{04017C7C-BCC5-47DB-8312-456D718C8F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Obra</vt:lpstr>
      <vt:lpstr>Obra!Área_de_impresión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Ramirez Mosquera</dc:creator>
  <cp:lastModifiedBy>Gina Janneth Chappe Chappe</cp:lastModifiedBy>
  <cp:lastPrinted>2023-06-26T19:38:48Z</cp:lastPrinted>
  <dcterms:created xsi:type="dcterms:W3CDTF">2015-04-13T18:29:57Z</dcterms:created>
  <dcterms:modified xsi:type="dcterms:W3CDTF">2026-03-20T12:17:28Z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0x010100A560D4AB6F7E2A418484B80BF44A6162</vt:lpwstr>
  </property>
</Properties>
</file>