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6\MINIMA CUANTIA\SEGURIDAD\ENV-10-32-1277-26 CAMPAÑAS PREVENCION SEGURIDAD\ANALISIS DEL SECTOR\"/>
    </mc:Choice>
  </mc:AlternateContent>
  <bookViews>
    <workbookView xWindow="-120" yWindow="-120" windowWidth="29040" windowHeight="15720" tabRatio="78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6" l="1"/>
  <c r="I13" i="16" s="1"/>
  <c r="J13" i="16"/>
  <c r="G14" i="16"/>
  <c r="H14" i="16" s="1"/>
  <c r="J14" i="16"/>
  <c r="J15" i="16"/>
  <c r="G16" i="16"/>
  <c r="I16" i="16" s="1"/>
  <c r="J16" i="16"/>
  <c r="G17" i="16"/>
  <c r="I17" i="16" s="1"/>
  <c r="J17" i="16"/>
  <c r="G18" i="16"/>
  <c r="H18" i="16" s="1"/>
  <c r="J18" i="16"/>
  <c r="J12" i="16"/>
  <c r="G12" i="16"/>
  <c r="I12" i="16" s="1"/>
  <c r="G15" i="16" l="1"/>
  <c r="H15" i="16" s="1"/>
  <c r="H13" i="16"/>
  <c r="K16" i="16"/>
  <c r="H17" i="16"/>
  <c r="H16" i="16"/>
  <c r="K17" i="16"/>
  <c r="I18" i="16"/>
  <c r="K18" i="16" s="1"/>
  <c r="K13" i="16"/>
  <c r="J19" i="16"/>
  <c r="I14" i="16"/>
  <c r="K14" i="16" s="1"/>
  <c r="H12" i="16"/>
  <c r="K12" i="16"/>
  <c r="I15" i="16" l="1"/>
  <c r="K15" i="16" s="1"/>
  <c r="G19" i="16"/>
  <c r="H19" i="16"/>
  <c r="I19" i="16" l="1"/>
  <c r="K19" i="16"/>
</calcChain>
</file>

<file path=xl/sharedStrings.xml><?xml version="1.0" encoding="utf-8"?>
<sst xmlns="http://schemas.openxmlformats.org/spreadsheetml/2006/main" count="58" uniqueCount="51">
  <si>
    <t>PROVEEDOR:</t>
  </si>
  <si>
    <t>NIT:</t>
  </si>
  <si>
    <t>CONTACTO:</t>
  </si>
  <si>
    <t>%IVA</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</si>
  <si>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</si>
  <si>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</si>
  <si>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</si>
  <si>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</si>
  <si>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</si>
  <si>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</si>
  <si>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</si>
  <si>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</si>
  <si>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</si>
  <si>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</si>
  <si>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</si>
  <si>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</si>
  <si>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</si>
  <si>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</si>
  <si>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</si>
  <si>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</si>
  <si>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</si>
  <si>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</si>
  <si>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</si>
  <si>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</si>
  <si>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</si>
  <si>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</si>
  <si>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</si>
  <si>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</si>
  <si>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</si>
  <si>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</si>
  <si>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</si>
  <si>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</si>
  <si>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</si>
  <si>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</si>
  <si>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Firma del Representante Legal</t>
  </si>
  <si>
    <t>Volantes propalcote 115 tamaño media carta.</t>
  </si>
  <si>
    <t>Imanes troquelados 3 mm</t>
  </si>
  <si>
    <t>Valla, fabricación e instalación con módulos metálica y cerchas de 12x4</t>
  </si>
  <si>
    <t>Pendón con ojálate de 1x2</t>
  </si>
  <si>
    <t>Afiches propalcote 150 tamaño oficio</t>
  </si>
  <si>
    <t>Campañas navideñas con pasta a color en propalcote y hojas internas en boom en blanco y negro.</t>
  </si>
  <si>
    <t>unidad</t>
  </si>
  <si>
    <r>
      <t>FORMATO ANEXO
PROPUESTA ECONÓMICA
MINIMA CUANTIA</t>
    </r>
    <r>
      <rPr>
        <b/>
        <sz val="14"/>
        <color rgb="FFC00000"/>
        <rFont val="Arial Narrow"/>
        <family val="2"/>
      </rPr>
      <t xml:space="preserve">
</t>
    </r>
  </si>
  <si>
    <t xml:space="preserve">Tener en cuenta los Valores Asociados al Contrato según el Acuerdo Municipal 046  de 2024 (Estatuto Tributario Municipal), adicionado y modificado parcialemente por el acuerdo 057 de 2025  </t>
  </si>
  <si>
    <t>CAMPAÑAS DE SENSIBILIZACION Y PREVENCION PARA LA SEGURIDAD EN EL MUNICIPIO DE ENVIGADO MEDIANTE ESTRATEGIAS DE MARKETING DE LA OPERAClÓN DE LA ENTIDAD</t>
  </si>
  <si>
    <t>ENV-10-32-1277-26</t>
  </si>
  <si>
    <t>Si el proveedor no discrimina el IVA o registra 0% o cero en la casilla del IVA, en los items que lo causen , se considerara que dicho impuesto está incluido dentro del valor unitario antes de IVA, es decir se considerara el valor unitario antes de IVA, precio a todo costo. Esto para los oferentes responsables de IVA</t>
  </si>
  <si>
    <t>Figuras inflables</t>
  </si>
  <si>
    <t>SEGÚN LA INDICADA EN EL AVISO DE INVITACION</t>
  </si>
  <si>
    <t>PRESUPUESTO OFICIAL     $39.860.059
IVA INCLUIDO</t>
  </si>
  <si>
    <t>El proponente deberá responder en la plataforma SECOP II al ítem “Lista de artículos” poniendo  la sumatoria total de la columna VALOR TOTAL INCLUIDO IVA( CELDA K19).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</si>
</sst>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8" tint="0.39997558519241921"/>
        <bgColor indexed="64"/>
      </patternFill>
    </fill>
  </fills>
  <borders count="26">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0">
    <xf numFmtId="0" fontId="0" fillId="0" borderId="0" xfId="0"/>
    <xf numFmtId="166" fontId="8" fillId="0" borderId="2" xfId="7" applyNumberFormat="1" applyFont="1" applyAlignment="1" applyProtection="1">
      <alignment horizontal="center" vertical="center" wrapText="1"/>
    </xf>
    <xf numFmtId="166" fontId="8" fillId="3" borderId="2" xfId="7" applyNumberFormat="1" applyFont="1" applyFill="1" applyAlignment="1" applyProtection="1">
      <alignment horizontal="center" vertical="center" wrapText="1"/>
    </xf>
    <xf numFmtId="0" fontId="16" fillId="8" borderId="1" xfId="6" applyFont="1" applyFill="1" applyAlignment="1" applyProtection="1">
      <alignment horizontal="center" vertical="center" wrapText="1"/>
    </xf>
    <xf numFmtId="1" fontId="16" fillId="8" borderId="1" xfId="6" applyNumberFormat="1" applyFont="1" applyFill="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Alignment="1" applyProtection="1">
      <alignment horizontal="justify" vertical="center" wrapText="1"/>
    </xf>
    <xf numFmtId="0" fontId="8" fillId="2" borderId="2" xfId="7" applyFont="1" applyFill="1" applyAlignment="1" applyProtection="1">
      <alignment horizontal="center" vertical="center" wrapText="1"/>
    </xf>
    <xf numFmtId="0" fontId="8" fillId="2" borderId="2" xfId="7" applyNumberFormat="1" applyFont="1" applyFill="1" applyAlignment="1" applyProtection="1">
      <alignment horizontal="center" vertical="center" wrapText="1"/>
    </xf>
    <xf numFmtId="166" fontId="8" fillId="5" borderId="14" xfId="7" applyNumberFormat="1" applyFont="1" applyFill="1" applyBorder="1" applyAlignment="1" applyProtection="1">
      <alignment horizontal="center" vertical="center" wrapText="1"/>
    </xf>
    <xf numFmtId="9" fontId="8" fillId="3" borderId="5" xfId="2" applyFont="1" applyFill="1" applyBorder="1" applyAlignment="1" applyProtection="1">
      <alignment horizontal="center" vertical="center"/>
    </xf>
    <xf numFmtId="166" fontId="6" fillId="7" borderId="1" xfId="6" applyNumberFormat="1" applyFont="1" applyFill="1" applyAlignment="1" applyProtection="1">
      <alignment horizontal="center" vertical="center"/>
    </xf>
    <xf numFmtId="164" fontId="14" fillId="6" borderId="19" xfId="6" applyNumberFormat="1" applyFont="1" applyFill="1" applyBorder="1" applyAlignment="1" applyProtection="1">
      <alignment horizontal="center" vertical="center"/>
    </xf>
    <xf numFmtId="0" fontId="5" fillId="0" borderId="0" xfId="0" applyFont="1" applyAlignment="1">
      <alignment vertical="center"/>
    </xf>
    <xf numFmtId="0" fontId="8" fillId="3" borderId="2" xfId="7" applyFont="1" applyFill="1" applyAlignment="1" applyProtection="1">
      <alignment horizontal="left" vertical="center"/>
    </xf>
    <xf numFmtId="0" fontId="8" fillId="3" borderId="16" xfId="7" applyFont="1" applyFill="1" applyBorder="1" applyAlignment="1" applyProtection="1">
      <alignment horizontal="left" vertical="center"/>
    </xf>
    <xf numFmtId="0" fontId="8" fillId="3" borderId="14" xfId="7" applyFont="1" applyFill="1" applyBorder="1" applyAlignment="1" applyProtection="1">
      <alignment vertical="center"/>
    </xf>
    <xf numFmtId="0" fontId="7" fillId="0" borderId="0" xfId="0" applyFont="1" applyAlignment="1">
      <alignment vertical="center"/>
    </xf>
    <xf numFmtId="0" fontId="7" fillId="0" borderId="20" xfId="0" applyFont="1" applyBorder="1" applyAlignment="1">
      <alignment vertical="center"/>
    </xf>
    <xf numFmtId="0" fontId="6" fillId="0" borderId="0" xfId="0" applyFont="1" applyAlignment="1">
      <alignment vertical="center"/>
    </xf>
    <xf numFmtId="1" fontId="5" fillId="0" borderId="0" xfId="0" applyNumberFormat="1" applyFont="1" applyAlignment="1">
      <alignment vertical="center"/>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5" xfId="7" applyFont="1" applyFill="1" applyBorder="1" applyAlignment="1" applyProtection="1">
      <alignment horizontal="left" vertical="center"/>
    </xf>
    <xf numFmtId="0" fontId="8" fillId="3" borderId="6" xfId="7" applyFont="1" applyFill="1" applyBorder="1" applyAlignment="1" applyProtection="1">
      <alignment horizontal="left" vertical="center"/>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Alignment="1" applyProtection="1">
      <alignment horizontal="center" vertical="center" wrapText="1"/>
    </xf>
    <xf numFmtId="0" fontId="8" fillId="4" borderId="3" xfId="7" applyFont="1" applyFill="1" applyBorder="1" applyAlignment="1" applyProtection="1">
      <alignment horizontal="left" vertical="center" wrapText="1"/>
    </xf>
    <xf numFmtId="0" fontId="8" fillId="4" borderId="4" xfId="7" applyFont="1" applyFill="1" applyBorder="1" applyAlignment="1" applyProtection="1">
      <alignment horizontal="left"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xf numFmtId="0" fontId="11" fillId="0" borderId="13" xfId="7" applyFont="1" applyBorder="1" applyAlignment="1" applyProtection="1">
      <alignment horizontal="left" vertical="center"/>
    </xf>
    <xf numFmtId="0" fontId="11" fillId="0" borderId="2" xfId="7" applyFont="1" applyAlignment="1" applyProtection="1">
      <alignment horizontal="left" vertical="center"/>
    </xf>
    <xf numFmtId="0" fontId="8" fillId="3" borderId="13" xfId="7" applyFont="1" applyFill="1" applyBorder="1" applyAlignment="1" applyProtection="1">
      <alignment horizontal="left" vertical="center"/>
    </xf>
    <xf numFmtId="0" fontId="8" fillId="3" borderId="2" xfId="7" applyFont="1" applyFill="1" applyAlignment="1" applyProtection="1">
      <alignment horizontal="left" vertical="center"/>
    </xf>
    <xf numFmtId="0" fontId="11" fillId="3" borderId="13" xfId="7" applyFont="1" applyFill="1" applyBorder="1" applyAlignment="1" applyProtection="1">
      <alignment horizontal="left" vertical="center"/>
    </xf>
    <xf numFmtId="0" fontId="11" fillId="3" borderId="2" xfId="7" applyFont="1" applyFill="1" applyAlignment="1" applyProtection="1">
      <alignment horizontal="left" vertical="center"/>
    </xf>
    <xf numFmtId="0" fontId="11" fillId="3"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Alignment="1" applyProtection="1">
      <alignment horizontal="right" vertical="center" wrapText="1"/>
    </xf>
    <xf numFmtId="0" fontId="8" fillId="3" borderId="8" xfId="7" applyFont="1" applyFill="1" applyBorder="1" applyAlignment="1" applyProtection="1">
      <alignment horizontal="left" vertical="center"/>
    </xf>
    <xf numFmtId="0" fontId="11" fillId="5" borderId="13" xfId="7" applyFont="1" applyFill="1" applyBorder="1" applyAlignment="1" applyProtection="1">
      <alignment horizontal="left" vertical="center" wrapText="1"/>
    </xf>
    <xf numFmtId="0" fontId="11" fillId="5" borderId="2" xfId="7" applyFont="1" applyFill="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17" xfId="7" applyFont="1" applyFill="1" applyBorder="1" applyAlignment="1" applyProtection="1">
      <alignment horizontal="left" vertical="center"/>
    </xf>
    <xf numFmtId="0" fontId="16" fillId="8" borderId="1" xfId="6" applyFont="1" applyFill="1" applyAlignment="1" applyProtection="1">
      <alignment horizontal="center" vertical="center" wrapText="1"/>
    </xf>
    <xf numFmtId="0" fontId="11" fillId="4" borderId="13" xfId="7" applyFont="1" applyFill="1" applyBorder="1" applyAlignment="1" applyProtection="1">
      <alignment horizontal="justify" vertical="center" wrapText="1"/>
    </xf>
    <xf numFmtId="0" fontId="11" fillId="4" borderId="2" xfId="7" applyFont="1" applyFill="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11" fillId="0" borderId="14" xfId="7" applyFont="1" applyBorder="1" applyAlignment="1" applyProtection="1">
      <alignment horizontal="left" vertical="center"/>
    </xf>
    <xf numFmtId="0" fontId="15" fillId="2" borderId="13" xfId="7" applyFont="1" applyFill="1" applyBorder="1" applyAlignment="1" applyProtection="1">
      <alignment vertical="center"/>
    </xf>
    <xf numFmtId="0" fontId="15" fillId="2" borderId="2" xfId="7" applyFont="1" applyFill="1" applyAlignment="1" applyProtection="1">
      <alignment vertical="center"/>
    </xf>
    <xf numFmtId="0" fontId="15" fillId="2" borderId="14" xfId="7" applyFont="1" applyFill="1" applyBorder="1" applyAlignment="1" applyProtection="1">
      <alignment vertical="center"/>
    </xf>
    <xf numFmtId="0" fontId="16" fillId="8" borderId="1" xfId="6" applyFont="1" applyFill="1" applyAlignment="1" applyProtection="1">
      <alignment horizontal="center" vertical="center"/>
    </xf>
    <xf numFmtId="0" fontId="16" fillId="8" borderId="19" xfId="6" applyFont="1" applyFill="1" applyBorder="1" applyAlignment="1" applyProtection="1">
      <alignment horizontal="center" vertical="center"/>
    </xf>
    <xf numFmtId="0" fontId="16" fillId="8" borderId="18" xfId="6" applyFont="1" applyFill="1" applyBorder="1" applyAlignment="1" applyProtection="1">
      <alignment horizontal="center" vertical="center" wrapText="1"/>
    </xf>
    <xf numFmtId="0" fontId="8" fillId="3" borderId="14" xfId="7" applyFont="1" applyFill="1" applyBorder="1" applyAlignment="1" applyProtection="1">
      <alignment horizontal="left" vertical="center"/>
    </xf>
    <xf numFmtId="0" fontId="11" fillId="0" borderId="13" xfId="7" applyFont="1" applyFill="1" applyBorder="1" applyAlignment="1" applyProtection="1">
      <alignment horizontal="left" vertical="center"/>
    </xf>
    <xf numFmtId="0" fontId="11" fillId="0" borderId="2" xfId="7" applyFont="1" applyFill="1" applyAlignment="1" applyProtection="1">
      <alignment horizontal="left" vertical="center"/>
    </xf>
    <xf numFmtId="0" fontId="11" fillId="0" borderId="14" xfId="7" applyFont="1" applyFill="1" applyBorder="1" applyAlignment="1" applyProtection="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1" fillId="9" borderId="25" xfId="7" applyFont="1" applyFill="1" applyBorder="1" applyAlignment="1" applyProtection="1">
      <alignment horizontal="left" vertical="center" wrapText="1"/>
    </xf>
    <xf numFmtId="0" fontId="11" fillId="9" borderId="6" xfId="7" applyFont="1" applyFill="1" applyBorder="1" applyAlignment="1" applyProtection="1">
      <alignment horizontal="left" vertical="center" wrapText="1"/>
    </xf>
    <xf numFmtId="0" fontId="11" fillId="9" borderId="17" xfId="7" applyFont="1" applyFill="1" applyBorder="1" applyAlignment="1" applyProtection="1">
      <alignment horizontal="lef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showGridLines="0" tabSelected="1" defaultGridColor="0" view="pageBreakPreview" colorId="44" zoomScale="90" zoomScaleNormal="90" zoomScaleSheetLayoutView="90" workbookViewId="0">
      <selection activeCell="E12" sqref="E12:F18"/>
    </sheetView>
  </sheetViews>
  <sheetFormatPr baseColWidth="10" defaultColWidth="11.42578125" defaultRowHeight="15.75" x14ac:dyDescent="0.2"/>
  <cols>
    <col min="1" max="1" width="5.5703125" style="14" customWidth="1"/>
    <col min="2" max="2" width="51.42578125" style="14" customWidth="1"/>
    <col min="3" max="3" width="11.28515625" style="14" customWidth="1"/>
    <col min="4" max="4" width="11.85546875" style="14" customWidth="1"/>
    <col min="5" max="5" width="19" style="14" customWidth="1"/>
    <col min="6" max="6" width="7" style="21" customWidth="1"/>
    <col min="7" max="7" width="14.42578125" style="21" customWidth="1"/>
    <col min="8" max="10" width="17.140625" style="21" customWidth="1"/>
    <col min="11" max="11" width="17.140625" style="14" customWidth="1"/>
    <col min="12" max="12" width="17" style="14" customWidth="1"/>
    <col min="13" max="16384" width="11.42578125" style="14"/>
  </cols>
  <sheetData>
    <row r="1" spans="1:12" ht="35.1" customHeight="1" thickBot="1" x14ac:dyDescent="0.25">
      <c r="A1" s="32"/>
      <c r="B1" s="33"/>
      <c r="C1" s="38" t="s">
        <v>42</v>
      </c>
      <c r="D1" s="38"/>
      <c r="E1" s="38"/>
      <c r="F1" s="38"/>
      <c r="G1" s="38"/>
      <c r="H1" s="38"/>
      <c r="I1" s="38"/>
      <c r="J1" s="38"/>
      <c r="K1" s="22" t="s">
        <v>27</v>
      </c>
      <c r="L1" s="23"/>
    </row>
    <row r="2" spans="1:12" ht="40.5" customHeight="1" thickTop="1" thickBot="1" x14ac:dyDescent="0.25">
      <c r="A2" s="34"/>
      <c r="B2" s="35"/>
      <c r="C2" s="39"/>
      <c r="D2" s="39"/>
      <c r="E2" s="39"/>
      <c r="F2" s="39"/>
      <c r="G2" s="39"/>
      <c r="H2" s="39"/>
      <c r="I2" s="39"/>
      <c r="J2" s="39"/>
      <c r="K2" s="24" t="s">
        <v>25</v>
      </c>
      <c r="L2" s="25"/>
    </row>
    <row r="3" spans="1:12" ht="43.5" customHeight="1" thickTop="1" thickBot="1" x14ac:dyDescent="0.25">
      <c r="A3" s="36" t="s">
        <v>10</v>
      </c>
      <c r="B3" s="37"/>
      <c r="C3" s="40" t="s">
        <v>44</v>
      </c>
      <c r="D3" s="41"/>
      <c r="E3" s="41"/>
      <c r="F3" s="41"/>
      <c r="G3" s="41"/>
      <c r="H3" s="41"/>
      <c r="I3" s="41"/>
      <c r="J3" s="41"/>
      <c r="K3" s="26" t="s">
        <v>49</v>
      </c>
      <c r="L3" s="27"/>
    </row>
    <row r="4" spans="1:12" ht="21.2" customHeight="1" thickTop="1" thickBot="1" x14ac:dyDescent="0.25">
      <c r="A4" s="36" t="s">
        <v>11</v>
      </c>
      <c r="B4" s="37"/>
      <c r="C4" s="42" t="s">
        <v>45</v>
      </c>
      <c r="D4" s="43"/>
      <c r="E4" s="43"/>
      <c r="F4" s="43"/>
      <c r="G4" s="43"/>
      <c r="H4" s="43"/>
      <c r="I4" s="43"/>
      <c r="J4" s="43"/>
      <c r="K4" s="28"/>
      <c r="L4" s="29"/>
    </row>
    <row r="5" spans="1:12" ht="21.2" customHeight="1" thickTop="1" thickBot="1" x14ac:dyDescent="0.25">
      <c r="A5" s="46" t="s">
        <v>0</v>
      </c>
      <c r="B5" s="47"/>
      <c r="C5" s="30"/>
      <c r="D5" s="31"/>
      <c r="E5" s="31"/>
      <c r="F5" s="31"/>
      <c r="G5" s="31"/>
      <c r="H5" s="31"/>
      <c r="I5" s="31"/>
      <c r="J5" s="31"/>
      <c r="K5" s="15" t="s">
        <v>1</v>
      </c>
      <c r="L5" s="16"/>
    </row>
    <row r="6" spans="1:12" ht="21.2" customHeight="1" thickTop="1" thickBot="1" x14ac:dyDescent="0.25">
      <c r="A6" s="46" t="s">
        <v>13</v>
      </c>
      <c r="B6" s="47"/>
      <c r="C6" s="53"/>
      <c r="D6" s="47"/>
      <c r="E6" s="47"/>
      <c r="F6" s="47"/>
      <c r="G6" s="47"/>
      <c r="H6" s="47"/>
      <c r="I6" s="47"/>
      <c r="J6" s="47"/>
      <c r="K6" s="15" t="s">
        <v>12</v>
      </c>
      <c r="L6" s="16"/>
    </row>
    <row r="7" spans="1:12" ht="21.2" customHeight="1" thickTop="1" thickBot="1" x14ac:dyDescent="0.25">
      <c r="A7" s="46" t="s">
        <v>2</v>
      </c>
      <c r="B7" s="47"/>
      <c r="C7" s="53"/>
      <c r="D7" s="47"/>
      <c r="E7" s="47"/>
      <c r="F7" s="47"/>
      <c r="G7" s="47"/>
      <c r="H7" s="47"/>
      <c r="I7" s="47"/>
      <c r="J7" s="47"/>
      <c r="K7" s="15" t="s">
        <v>14</v>
      </c>
      <c r="L7" s="17"/>
    </row>
    <row r="8" spans="1:12" ht="21.2" customHeight="1" thickTop="1" thickBot="1" x14ac:dyDescent="0.25">
      <c r="A8" s="46" t="s">
        <v>26</v>
      </c>
      <c r="B8" s="47"/>
      <c r="C8" s="53"/>
      <c r="D8" s="47"/>
      <c r="E8" s="47"/>
      <c r="F8" s="47"/>
      <c r="G8" s="47"/>
      <c r="H8" s="47"/>
      <c r="I8" s="47"/>
      <c r="J8" s="47"/>
      <c r="K8" s="30"/>
      <c r="L8" s="57"/>
    </row>
    <row r="9" spans="1:12" ht="21.2" customHeight="1" thickTop="1" thickBot="1" x14ac:dyDescent="0.25">
      <c r="A9" s="46" t="s">
        <v>22</v>
      </c>
      <c r="B9" s="47"/>
      <c r="C9" s="47" t="s">
        <v>23</v>
      </c>
      <c r="D9" s="47"/>
      <c r="E9" s="47"/>
      <c r="F9" s="47"/>
      <c r="G9" s="47"/>
      <c r="H9" s="47"/>
      <c r="I9" s="47"/>
      <c r="J9" s="47"/>
      <c r="K9" s="47"/>
      <c r="L9" s="69"/>
    </row>
    <row r="10" spans="1:12" ht="21.2" customHeight="1" thickTop="1" thickBot="1" x14ac:dyDescent="0.25">
      <c r="A10" s="68" t="s">
        <v>18</v>
      </c>
      <c r="B10" s="58" t="s">
        <v>30</v>
      </c>
      <c r="C10" s="58" t="s">
        <v>15</v>
      </c>
      <c r="D10" s="58" t="s">
        <v>17</v>
      </c>
      <c r="E10" s="66" t="s">
        <v>16</v>
      </c>
      <c r="F10" s="66"/>
      <c r="G10" s="66"/>
      <c r="H10" s="66"/>
      <c r="I10" s="66"/>
      <c r="J10" s="66"/>
      <c r="K10" s="66"/>
      <c r="L10" s="67"/>
    </row>
    <row r="11" spans="1:12" ht="64.5" customHeight="1" thickBot="1" x14ac:dyDescent="0.25">
      <c r="A11" s="68"/>
      <c r="B11" s="58"/>
      <c r="C11" s="58"/>
      <c r="D11" s="58"/>
      <c r="E11" s="3" t="s">
        <v>31</v>
      </c>
      <c r="F11" s="4" t="s">
        <v>3</v>
      </c>
      <c r="G11" s="3" t="s">
        <v>7</v>
      </c>
      <c r="H11" s="3" t="s">
        <v>28</v>
      </c>
      <c r="I11" s="3" t="s">
        <v>29</v>
      </c>
      <c r="J11" s="3" t="s">
        <v>8</v>
      </c>
      <c r="K11" s="3" t="s">
        <v>20</v>
      </c>
      <c r="L11" s="5" t="s">
        <v>21</v>
      </c>
    </row>
    <row r="12" spans="1:12" s="18" customFormat="1" ht="22.7" customHeight="1" thickTop="1" thickBot="1" x14ac:dyDescent="0.25">
      <c r="A12" s="6">
        <v>1</v>
      </c>
      <c r="B12" s="7" t="s">
        <v>35</v>
      </c>
      <c r="C12" s="8" t="s">
        <v>41</v>
      </c>
      <c r="D12" s="9">
        <v>36449</v>
      </c>
      <c r="E12" s="2"/>
      <c r="F12" s="11"/>
      <c r="G12" s="1">
        <f>SUM(E12*F12)</f>
        <v>0</v>
      </c>
      <c r="H12" s="1">
        <f>SUM(E12+G12)</f>
        <v>0</v>
      </c>
      <c r="I12" s="1">
        <f>G12*D12</f>
        <v>0</v>
      </c>
      <c r="J12" s="1">
        <f>E12*D12</f>
        <v>0</v>
      </c>
      <c r="K12" s="1">
        <f>J12+I12</f>
        <v>0</v>
      </c>
      <c r="L12" s="10">
        <v>63</v>
      </c>
    </row>
    <row r="13" spans="1:12" s="18" customFormat="1" ht="30" customHeight="1" thickTop="1" thickBot="1" x14ac:dyDescent="0.25">
      <c r="A13" s="6">
        <v>2</v>
      </c>
      <c r="B13" s="7" t="s">
        <v>36</v>
      </c>
      <c r="C13" s="8" t="s">
        <v>41</v>
      </c>
      <c r="D13" s="9">
        <v>35500</v>
      </c>
      <c r="E13" s="2"/>
      <c r="F13" s="11"/>
      <c r="G13" s="1">
        <f t="shared" ref="G13:G18" si="0">SUM(E13*F13)</f>
        <v>0</v>
      </c>
      <c r="H13" s="1">
        <f t="shared" ref="H13:H18" si="1">SUM(E13+G13)</f>
        <v>0</v>
      </c>
      <c r="I13" s="1">
        <f t="shared" ref="I13:I18" si="2">G13*D13</f>
        <v>0</v>
      </c>
      <c r="J13" s="1">
        <f t="shared" ref="J13:J18" si="3">E13*D13</f>
        <v>0</v>
      </c>
      <c r="K13" s="1">
        <f t="shared" ref="K13:K18" si="4">J13+I13</f>
        <v>0</v>
      </c>
      <c r="L13" s="10">
        <v>182</v>
      </c>
    </row>
    <row r="14" spans="1:12" s="18" customFormat="1" ht="64.5" customHeight="1" thickTop="1" thickBot="1" x14ac:dyDescent="0.25">
      <c r="A14" s="6">
        <v>3</v>
      </c>
      <c r="B14" s="7" t="s">
        <v>47</v>
      </c>
      <c r="C14" s="8" t="s">
        <v>41</v>
      </c>
      <c r="D14" s="9">
        <v>2</v>
      </c>
      <c r="E14" s="2"/>
      <c r="F14" s="11"/>
      <c r="G14" s="1">
        <f t="shared" si="0"/>
        <v>0</v>
      </c>
      <c r="H14" s="1">
        <f t="shared" si="1"/>
        <v>0</v>
      </c>
      <c r="I14" s="1">
        <f t="shared" si="2"/>
        <v>0</v>
      </c>
      <c r="J14" s="1">
        <f t="shared" si="3"/>
        <v>0</v>
      </c>
      <c r="K14" s="1">
        <f t="shared" si="4"/>
        <v>0</v>
      </c>
      <c r="L14" s="10">
        <v>2437500</v>
      </c>
    </row>
    <row r="15" spans="1:12" s="18" customFormat="1" ht="71.25" customHeight="1" thickTop="1" thickBot="1" x14ac:dyDescent="0.25">
      <c r="A15" s="6">
        <v>4</v>
      </c>
      <c r="B15" s="7" t="s">
        <v>37</v>
      </c>
      <c r="C15" s="8" t="s">
        <v>41</v>
      </c>
      <c r="D15" s="9">
        <v>2</v>
      </c>
      <c r="E15" s="2"/>
      <c r="F15" s="11"/>
      <c r="G15" s="1">
        <f t="shared" si="0"/>
        <v>0</v>
      </c>
      <c r="H15" s="1">
        <f>SUM(E15+G15)</f>
        <v>0</v>
      </c>
      <c r="I15" s="1">
        <f t="shared" si="2"/>
        <v>0</v>
      </c>
      <c r="J15" s="1">
        <f t="shared" si="3"/>
        <v>0</v>
      </c>
      <c r="K15" s="1">
        <f t="shared" si="4"/>
        <v>0</v>
      </c>
      <c r="L15" s="10">
        <v>10159643</v>
      </c>
    </row>
    <row r="16" spans="1:12" s="18" customFormat="1" ht="22.7" customHeight="1" thickTop="1" thickBot="1" x14ac:dyDescent="0.25">
      <c r="A16" s="6">
        <v>5</v>
      </c>
      <c r="B16" s="7" t="s">
        <v>38</v>
      </c>
      <c r="C16" s="8" t="s">
        <v>41</v>
      </c>
      <c r="D16" s="9">
        <v>2</v>
      </c>
      <c r="E16" s="2"/>
      <c r="F16" s="11"/>
      <c r="G16" s="1">
        <f t="shared" si="0"/>
        <v>0</v>
      </c>
      <c r="H16" s="1">
        <f t="shared" si="1"/>
        <v>0</v>
      </c>
      <c r="I16" s="1">
        <f t="shared" si="2"/>
        <v>0</v>
      </c>
      <c r="J16" s="1">
        <f t="shared" si="3"/>
        <v>0</v>
      </c>
      <c r="K16" s="1">
        <f t="shared" si="4"/>
        <v>0</v>
      </c>
      <c r="L16" s="10">
        <v>92243</v>
      </c>
    </row>
    <row r="17" spans="1:12" s="18" customFormat="1" ht="22.7" customHeight="1" thickTop="1" thickBot="1" x14ac:dyDescent="0.25">
      <c r="A17" s="6">
        <v>6</v>
      </c>
      <c r="B17" s="7" t="s">
        <v>39</v>
      </c>
      <c r="C17" s="8" t="s">
        <v>41</v>
      </c>
      <c r="D17" s="9">
        <v>3600</v>
      </c>
      <c r="E17" s="2"/>
      <c r="F17" s="11"/>
      <c r="G17" s="1">
        <f t="shared" si="0"/>
        <v>0</v>
      </c>
      <c r="H17" s="1">
        <f t="shared" si="1"/>
        <v>0</v>
      </c>
      <c r="I17" s="1">
        <f t="shared" si="2"/>
        <v>0</v>
      </c>
      <c r="J17" s="1">
        <f t="shared" si="3"/>
        <v>0</v>
      </c>
      <c r="K17" s="1">
        <f t="shared" si="4"/>
        <v>0</v>
      </c>
      <c r="L17" s="10">
        <v>375</v>
      </c>
    </row>
    <row r="18" spans="1:12" s="18" customFormat="1" ht="60" customHeight="1" thickTop="1" thickBot="1" x14ac:dyDescent="0.25">
      <c r="A18" s="6">
        <v>7</v>
      </c>
      <c r="B18" s="7" t="s">
        <v>40</v>
      </c>
      <c r="C18" s="8" t="s">
        <v>41</v>
      </c>
      <c r="D18" s="9">
        <v>3600</v>
      </c>
      <c r="E18" s="2"/>
      <c r="F18" s="11"/>
      <c r="G18" s="1">
        <f t="shared" si="0"/>
        <v>0</v>
      </c>
      <c r="H18" s="1">
        <f t="shared" si="1"/>
        <v>0</v>
      </c>
      <c r="I18" s="1">
        <f t="shared" si="2"/>
        <v>0</v>
      </c>
      <c r="J18" s="1">
        <f t="shared" si="3"/>
        <v>0</v>
      </c>
      <c r="K18" s="1">
        <f t="shared" si="4"/>
        <v>0</v>
      </c>
      <c r="L18" s="10">
        <v>1215</v>
      </c>
    </row>
    <row r="19" spans="1:12" s="18" customFormat="1" ht="29.25" customHeight="1" thickTop="1" thickBot="1" x14ac:dyDescent="0.25">
      <c r="A19" s="51" t="s">
        <v>4</v>
      </c>
      <c r="B19" s="52"/>
      <c r="C19" s="52"/>
      <c r="D19" s="52"/>
      <c r="E19" s="52"/>
      <c r="F19" s="52"/>
      <c r="G19" s="12">
        <f>SUM(G12:G18)</f>
        <v>0</v>
      </c>
      <c r="H19" s="12">
        <f>SUM(H12:H18)</f>
        <v>0</v>
      </c>
      <c r="I19" s="12">
        <f>SUM(I12:I18)</f>
        <v>0</v>
      </c>
      <c r="J19" s="12">
        <f>SUM(J12:J18)</f>
        <v>0</v>
      </c>
      <c r="K19" s="12">
        <f>SUM(K12:K18)</f>
        <v>0</v>
      </c>
      <c r="L19" s="13"/>
    </row>
    <row r="20" spans="1:12" ht="11.25" customHeight="1" x14ac:dyDescent="0.2">
      <c r="A20" s="73"/>
      <c r="B20" s="74"/>
      <c r="C20" s="74"/>
      <c r="D20" s="74"/>
      <c r="E20" s="74"/>
      <c r="F20" s="74"/>
      <c r="G20" s="74"/>
      <c r="H20" s="74"/>
      <c r="I20" s="74"/>
      <c r="J20" s="74"/>
      <c r="K20" s="74"/>
      <c r="L20" s="75"/>
    </row>
    <row r="21" spans="1:12" ht="24.4" customHeight="1" thickBot="1" x14ac:dyDescent="0.25">
      <c r="A21" s="70" t="s">
        <v>9</v>
      </c>
      <c r="B21" s="71"/>
      <c r="C21" s="71"/>
      <c r="D21" s="71"/>
      <c r="E21" s="71"/>
      <c r="F21" s="71"/>
      <c r="G21" s="71"/>
      <c r="H21" s="71"/>
      <c r="I21" s="71"/>
      <c r="J21" s="71"/>
      <c r="K21" s="71"/>
      <c r="L21" s="72"/>
    </row>
    <row r="22" spans="1:12" ht="42" customHeight="1" thickTop="1" thickBot="1" x14ac:dyDescent="0.25">
      <c r="A22" s="76" t="s">
        <v>46</v>
      </c>
      <c r="B22" s="77"/>
      <c r="C22" s="77"/>
      <c r="D22" s="77"/>
      <c r="E22" s="77"/>
      <c r="F22" s="77"/>
      <c r="G22" s="77"/>
      <c r="H22" s="77"/>
      <c r="I22" s="77"/>
      <c r="J22" s="77"/>
      <c r="K22" s="77"/>
      <c r="L22" s="78"/>
    </row>
    <row r="23" spans="1:12" ht="42" customHeight="1" thickTop="1" thickBot="1" x14ac:dyDescent="0.25">
      <c r="A23" s="76" t="s">
        <v>50</v>
      </c>
      <c r="B23" s="77"/>
      <c r="C23" s="77"/>
      <c r="D23" s="77"/>
      <c r="E23" s="77"/>
      <c r="F23" s="77"/>
      <c r="G23" s="77"/>
      <c r="H23" s="77"/>
      <c r="I23" s="77"/>
      <c r="J23" s="77"/>
      <c r="K23" s="77"/>
      <c r="L23" s="78"/>
    </row>
    <row r="24" spans="1:12" ht="35.450000000000003" customHeight="1" thickTop="1" thickBot="1" x14ac:dyDescent="0.25">
      <c r="A24" s="54" t="s">
        <v>32</v>
      </c>
      <c r="B24" s="55"/>
      <c r="C24" s="55"/>
      <c r="D24" s="55"/>
      <c r="E24" s="55"/>
      <c r="F24" s="55"/>
      <c r="G24" s="55"/>
      <c r="H24" s="55"/>
      <c r="I24" s="55"/>
      <c r="J24" s="55"/>
      <c r="K24" s="55"/>
      <c r="L24" s="56"/>
    </row>
    <row r="25" spans="1:12" ht="27.75" customHeight="1" thickTop="1" thickBot="1" x14ac:dyDescent="0.25">
      <c r="A25" s="48" t="s">
        <v>19</v>
      </c>
      <c r="B25" s="49"/>
      <c r="C25" s="49"/>
      <c r="D25" s="49"/>
      <c r="E25" s="49"/>
      <c r="F25" s="49"/>
      <c r="G25" s="49"/>
      <c r="H25" s="49"/>
      <c r="I25" s="49"/>
      <c r="J25" s="49"/>
      <c r="K25" s="49"/>
      <c r="L25" s="50"/>
    </row>
    <row r="26" spans="1:12" ht="35.450000000000003" customHeight="1" thickTop="1" thickBot="1" x14ac:dyDescent="0.25">
      <c r="A26" s="59" t="s">
        <v>33</v>
      </c>
      <c r="B26" s="60"/>
      <c r="C26" s="60"/>
      <c r="D26" s="60"/>
      <c r="E26" s="60"/>
      <c r="F26" s="60"/>
      <c r="G26" s="60"/>
      <c r="H26" s="60"/>
      <c r="I26" s="60"/>
      <c r="J26" s="60"/>
      <c r="K26" s="60"/>
      <c r="L26" s="61"/>
    </row>
    <row r="27" spans="1:12" ht="33.950000000000003" customHeight="1" thickTop="1" thickBot="1" x14ac:dyDescent="0.25">
      <c r="A27" s="59" t="s">
        <v>24</v>
      </c>
      <c r="B27" s="60"/>
      <c r="C27" s="60"/>
      <c r="D27" s="60"/>
      <c r="E27" s="60"/>
      <c r="F27" s="60"/>
      <c r="G27" s="60"/>
      <c r="H27" s="60"/>
      <c r="I27" s="60"/>
      <c r="J27" s="60"/>
      <c r="K27" s="60"/>
      <c r="L27" s="61"/>
    </row>
    <row r="28" spans="1:12" ht="26.45" customHeight="1" thickTop="1" thickBot="1" x14ac:dyDescent="0.25">
      <c r="A28" s="63" t="s">
        <v>43</v>
      </c>
      <c r="B28" s="64"/>
      <c r="C28" s="64"/>
      <c r="D28" s="64"/>
      <c r="E28" s="64"/>
      <c r="F28" s="64"/>
      <c r="G28" s="64"/>
      <c r="H28" s="64"/>
      <c r="I28" s="64"/>
      <c r="J28" s="64"/>
      <c r="K28" s="64"/>
      <c r="L28" s="65"/>
    </row>
    <row r="29" spans="1:12" ht="21.2" customHeight="1" thickTop="1" thickBot="1" x14ac:dyDescent="0.25">
      <c r="A29" s="44" t="s">
        <v>5</v>
      </c>
      <c r="B29" s="45"/>
      <c r="C29" s="45" t="s">
        <v>48</v>
      </c>
      <c r="D29" s="45"/>
      <c r="E29" s="45"/>
      <c r="F29" s="45"/>
      <c r="G29" s="45"/>
      <c r="H29" s="45"/>
      <c r="I29" s="45"/>
      <c r="J29" s="45"/>
      <c r="K29" s="45"/>
      <c r="L29" s="62"/>
    </row>
    <row r="30" spans="1:12" ht="21.2" customHeight="1" thickTop="1" thickBot="1" x14ac:dyDescent="0.25">
      <c r="A30" s="44" t="s">
        <v>6</v>
      </c>
      <c r="B30" s="45"/>
      <c r="C30" s="45" t="s">
        <v>48</v>
      </c>
      <c r="D30" s="45"/>
      <c r="E30" s="45"/>
      <c r="F30" s="45"/>
      <c r="G30" s="45"/>
      <c r="H30" s="45"/>
      <c r="I30" s="45"/>
      <c r="J30" s="45"/>
      <c r="K30" s="45"/>
      <c r="L30" s="62"/>
    </row>
    <row r="31" spans="1:12" ht="18" thickTop="1" x14ac:dyDescent="0.2">
      <c r="A31" s="19"/>
      <c r="B31" s="20"/>
      <c r="C31" s="82"/>
      <c r="D31" s="82"/>
      <c r="E31" s="82"/>
      <c r="F31" s="82"/>
      <c r="G31" s="82"/>
      <c r="H31" s="82"/>
      <c r="I31" s="82"/>
      <c r="J31" s="82"/>
      <c r="K31" s="82"/>
      <c r="L31" s="83"/>
    </row>
    <row r="32" spans="1:12" ht="49.5" customHeight="1" x14ac:dyDescent="0.3">
      <c r="A32" s="87"/>
      <c r="B32" s="88"/>
      <c r="C32" s="88"/>
      <c r="D32" s="88"/>
      <c r="E32" s="88"/>
      <c r="F32" s="88"/>
      <c r="G32" s="88"/>
      <c r="H32" s="88"/>
      <c r="I32" s="88"/>
      <c r="J32" s="88"/>
      <c r="K32" s="88"/>
      <c r="L32" s="89"/>
    </row>
    <row r="33" spans="1:12" ht="17.25" x14ac:dyDescent="0.2">
      <c r="A33" s="84" t="s">
        <v>34</v>
      </c>
      <c r="B33" s="85"/>
      <c r="C33" s="85"/>
      <c r="D33" s="85"/>
      <c r="E33" s="85"/>
      <c r="F33" s="85"/>
      <c r="G33" s="85"/>
      <c r="H33" s="85"/>
      <c r="I33" s="85"/>
      <c r="J33" s="85"/>
      <c r="K33" s="85"/>
      <c r="L33" s="86"/>
    </row>
    <row r="34" spans="1:12" ht="16.5" thickBot="1" x14ac:dyDescent="0.25">
      <c r="A34" s="79"/>
      <c r="B34" s="80"/>
      <c r="C34" s="80"/>
      <c r="D34" s="80"/>
      <c r="E34" s="80"/>
      <c r="F34" s="80"/>
      <c r="G34" s="80"/>
      <c r="H34" s="80"/>
      <c r="I34" s="80"/>
      <c r="J34" s="80"/>
      <c r="K34" s="80"/>
      <c r="L34" s="81"/>
    </row>
  </sheetData>
  <sheetProtection algorithmName="SHA-512" hashValue="DJ4ixF+rXLzWAnGjZgCYn1K0Bx3MQxT+tw/gAi602kReLEbwlUIDaJMGeIer4M1KbxDUSvdfRfc8spwJbycmeQ==" saltValue="JZALUl/w57OBLTvq7r8ijA==" spinCount="100000" sheet="1" objects="1" scenarios="1"/>
  <protectedRanges>
    <protectedRange sqref="C5:J8 K8 C9 L5:L7 E12:F18" name="DATOS"/>
  </protectedRanges>
  <mergeCells count="44">
    <mergeCell ref="A34:L34"/>
    <mergeCell ref="C30:L30"/>
    <mergeCell ref="C31:L31"/>
    <mergeCell ref="A30:B30"/>
    <mergeCell ref="A33:L33"/>
    <mergeCell ref="A32:L32"/>
    <mergeCell ref="A28:L28"/>
    <mergeCell ref="A9:B9"/>
    <mergeCell ref="E10:L10"/>
    <mergeCell ref="C10:C11"/>
    <mergeCell ref="A10:A11"/>
    <mergeCell ref="C9:L9"/>
    <mergeCell ref="A21:L21"/>
    <mergeCell ref="A26:L26"/>
    <mergeCell ref="A20:L20"/>
    <mergeCell ref="D10:D11"/>
    <mergeCell ref="A23:L23"/>
    <mergeCell ref="A22:L22"/>
    <mergeCell ref="A29:B29"/>
    <mergeCell ref="A5:B5"/>
    <mergeCell ref="A6:B6"/>
    <mergeCell ref="A7:B7"/>
    <mergeCell ref="A8:B8"/>
    <mergeCell ref="A25:L25"/>
    <mergeCell ref="A19:F19"/>
    <mergeCell ref="C6:J6"/>
    <mergeCell ref="C7:J7"/>
    <mergeCell ref="C8:F8"/>
    <mergeCell ref="A24:L24"/>
    <mergeCell ref="K8:L8"/>
    <mergeCell ref="B10:B11"/>
    <mergeCell ref="A27:L27"/>
    <mergeCell ref="G8:J8"/>
    <mergeCell ref="C29:L29"/>
    <mergeCell ref="K1:L1"/>
    <mergeCell ref="K2:L2"/>
    <mergeCell ref="K3:L4"/>
    <mergeCell ref="C5:J5"/>
    <mergeCell ref="A1:B2"/>
    <mergeCell ref="A3:B3"/>
    <mergeCell ref="A4:B4"/>
    <mergeCell ref="C1:J2"/>
    <mergeCell ref="C3:J3"/>
    <mergeCell ref="C4:J4"/>
  </mergeCells>
  <conditionalFormatting sqref="H12:H18">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8:L28"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purl.org/dc/dcmitype/"/>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Juan Carlos Zapata Rizzo - CT Compras</cp:lastModifiedBy>
  <cp:lastPrinted>2020-05-29T18:46:41Z</cp:lastPrinted>
  <dcterms:created xsi:type="dcterms:W3CDTF">2006-11-20T19:37:40Z</dcterms:created>
  <dcterms:modified xsi:type="dcterms:W3CDTF">2026-06-18T14:31:09Z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