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erika.arias\OneDrive - Alcaldia De Bello- Antioquia\Documentos\SELECCIÓN ABREVIADA 05-06-2026\DOCUMENTOS SECOP\"/>
    </mc:Choice>
  </mc:AlternateContent>
  <xr:revisionPtr revIDLastSave="0" documentId="8_{BF94E654-9B91-41E1-B0A7-2F6540844A37}" xr6:coauthVersionLast="47" xr6:coauthVersionMax="47" xr10:uidLastSave="{00000000-0000-0000-0000-000000000000}"/>
  <bookViews>
    <workbookView xWindow="-120" yWindow="-120" windowWidth="29040" windowHeight="15720" firstSheet="1" activeTab="1" xr2:uid="{00000000-000D-0000-FFFF-FFFF00000000}"/>
  </bookViews>
  <sheets>
    <sheet name="EPP" sheetId="4" r:id="rId1"/>
    <sheet name="EPP MODIFICADO" sheetId="8" r:id="rId2"/>
    <sheet name="SST - EQUIPOS ERGONÓMICOS" sheetId="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9" i="6" l="1"/>
  <c r="L39" i="6" s="1"/>
  <c r="K39" i="6" s="1"/>
  <c r="M39" i="6" s="1"/>
  <c r="J38" i="6"/>
  <c r="L38" i="6" s="1"/>
  <c r="K38" i="6" s="1"/>
  <c r="M38" i="6" s="1"/>
  <c r="K37" i="6"/>
  <c r="L37" i="6"/>
  <c r="K4" i="6"/>
  <c r="M4" i="6" s="1"/>
  <c r="L4" i="6"/>
  <c r="J37" i="6"/>
  <c r="J4" i="6"/>
  <c r="L63" i="4"/>
  <c r="L40" i="4"/>
  <c r="K75" i="4"/>
  <c r="L75" i="4" s="1"/>
  <c r="M75" i="4" s="1"/>
  <c r="N75" i="4" s="1"/>
  <c r="K76" i="4"/>
  <c r="L76" i="4" s="1"/>
  <c r="K77" i="4"/>
  <c r="L77" i="4" s="1"/>
  <c r="K73" i="4"/>
  <c r="L73" i="4" s="1"/>
  <c r="M73" i="4" s="1"/>
  <c r="N73" i="4" s="1"/>
  <c r="K74" i="4"/>
  <c r="L74" i="4" s="1"/>
  <c r="K71" i="4"/>
  <c r="L71" i="4" s="1"/>
  <c r="K72" i="4"/>
  <c r="L72" i="4" s="1"/>
  <c r="K66" i="4"/>
  <c r="L66" i="4" s="1"/>
  <c r="M66" i="4" s="1"/>
  <c r="N66" i="4" s="1"/>
  <c r="K67" i="4"/>
  <c r="L67" i="4" s="1"/>
  <c r="K68" i="4"/>
  <c r="L68" i="4" s="1"/>
  <c r="M68" i="4" s="1"/>
  <c r="N68" i="4" s="1"/>
  <c r="K69" i="4"/>
  <c r="L69" i="4" s="1"/>
  <c r="M69" i="4" s="1"/>
  <c r="K70" i="4"/>
  <c r="L70" i="4" s="1"/>
  <c r="K65" i="4"/>
  <c r="L65" i="4" s="1"/>
  <c r="K60" i="4"/>
  <c r="L60" i="4" s="1"/>
  <c r="M60" i="4" s="1"/>
  <c r="N60" i="4" s="1"/>
  <c r="K61" i="4"/>
  <c r="L61" i="4" s="1"/>
  <c r="K62" i="4"/>
  <c r="L62" i="4" s="1"/>
  <c r="K63" i="4"/>
  <c r="K64" i="4"/>
  <c r="L64" i="4" s="1"/>
  <c r="M64" i="4" s="1"/>
  <c r="K53" i="4"/>
  <c r="L53" i="4" s="1"/>
  <c r="K54" i="4"/>
  <c r="L54" i="4" s="1"/>
  <c r="K55" i="4"/>
  <c r="L55" i="4" s="1"/>
  <c r="K56" i="4"/>
  <c r="L56" i="4" s="1"/>
  <c r="K57" i="4"/>
  <c r="L57" i="4" s="1"/>
  <c r="M57" i="4" s="1"/>
  <c r="N57" i="4" s="1"/>
  <c r="K58" i="4"/>
  <c r="L58" i="4" s="1"/>
  <c r="M58" i="4" s="1"/>
  <c r="N58" i="4" s="1"/>
  <c r="K59" i="4"/>
  <c r="L59" i="4" s="1"/>
  <c r="K52" i="4"/>
  <c r="L52" i="4" s="1"/>
  <c r="M52" i="4" s="1"/>
  <c r="N52" i="4" s="1"/>
  <c r="K51" i="4"/>
  <c r="L51" i="4" s="1"/>
  <c r="K50" i="4"/>
  <c r="L50" i="4" s="1"/>
  <c r="K19" i="4"/>
  <c r="L19" i="4" s="1"/>
  <c r="K18" i="4"/>
  <c r="L18" i="4" s="1"/>
  <c r="K17" i="4"/>
  <c r="L17" i="4" s="1"/>
  <c r="K13" i="4"/>
  <c r="L13" i="4" s="1"/>
  <c r="K14" i="4"/>
  <c r="L14" i="4" s="1"/>
  <c r="K15" i="4"/>
  <c r="L15" i="4" s="1"/>
  <c r="K16" i="4"/>
  <c r="L16" i="4" s="1"/>
  <c r="K12" i="4"/>
  <c r="L12" i="4" s="1"/>
  <c r="K11" i="4"/>
  <c r="L11" i="4" s="1"/>
  <c r="K10" i="4"/>
  <c r="L10" i="4" s="1"/>
  <c r="M10" i="4" s="1"/>
  <c r="N10" i="4" s="1"/>
  <c r="K8" i="4"/>
  <c r="L8" i="4" s="1"/>
  <c r="K9" i="4"/>
  <c r="L9" i="4" s="1"/>
  <c r="M9" i="4" s="1"/>
  <c r="K7" i="4"/>
  <c r="L7" i="4" s="1"/>
  <c r="M7" i="4" s="1"/>
  <c r="N7" i="4" s="1"/>
  <c r="K6" i="4"/>
  <c r="L6" i="4" s="1"/>
  <c r="M6" i="4" s="1"/>
  <c r="K5" i="4"/>
  <c r="L5" i="4" s="1"/>
  <c r="P40" i="6" l="1"/>
  <c r="P41" i="6" s="1"/>
  <c r="P42" i="6" s="1"/>
  <c r="M37" i="6"/>
  <c r="M72" i="4"/>
  <c r="N72" i="4"/>
  <c r="M19" i="4"/>
  <c r="N19" i="4" s="1"/>
  <c r="M65" i="4"/>
  <c r="N65" i="4" s="1"/>
  <c r="M55" i="4"/>
  <c r="N55" i="4" s="1"/>
  <c r="M63" i="4"/>
  <c r="N63" i="4" s="1"/>
  <c r="M71" i="4"/>
  <c r="N71" i="4" s="1"/>
  <c r="M76" i="4"/>
  <c r="N76" i="4" s="1"/>
  <c r="M61" i="4"/>
  <c r="N61" i="4" s="1"/>
  <c r="N69" i="4"/>
  <c r="M53" i="4"/>
  <c r="N53" i="4" s="1"/>
  <c r="M56" i="4"/>
  <c r="N56" i="4" s="1"/>
  <c r="M51" i="4"/>
  <c r="N51" i="4" s="1"/>
  <c r="M59" i="4"/>
  <c r="N59" i="4" s="1"/>
  <c r="N64" i="4"/>
  <c r="M67" i="4"/>
  <c r="N67" i="4" s="1"/>
  <c r="M74" i="4"/>
  <c r="N74" i="4" s="1"/>
  <c r="M54" i="4"/>
  <c r="N54" i="4" s="1"/>
  <c r="M62" i="4"/>
  <c r="N62" i="4" s="1"/>
  <c r="M70" i="4"/>
  <c r="N70" i="4" s="1"/>
  <c r="M77" i="4"/>
  <c r="N77" i="4" s="1"/>
  <c r="M50" i="4"/>
  <c r="N50" i="4" s="1"/>
  <c r="M40" i="4"/>
  <c r="N40" i="4" s="1"/>
  <c r="M18" i="4"/>
  <c r="N18" i="4" s="1"/>
  <c r="M17" i="4"/>
  <c r="N17" i="4" s="1"/>
  <c r="M16" i="4"/>
  <c r="N16" i="4" s="1"/>
  <c r="M15" i="4"/>
  <c r="N15" i="4" s="1"/>
  <c r="M14" i="4"/>
  <c r="N14" i="4" s="1"/>
  <c r="M13" i="4"/>
  <c r="N13" i="4" s="1"/>
  <c r="M12" i="4"/>
  <c r="N12" i="4" s="1"/>
  <c r="M11" i="4"/>
  <c r="N11" i="4" s="1"/>
  <c r="N9" i="4"/>
  <c r="M8" i="4"/>
  <c r="N8" i="4" s="1"/>
  <c r="N6" i="4"/>
  <c r="M5" i="4"/>
  <c r="N5" i="4" s="1"/>
  <c r="N78" i="4"/>
  <c r="N79" i="4" s="1"/>
  <c r="N80"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 Andrea Carballo Sierra</author>
    <author>Luisa Fernanda Garcia Perez</author>
  </authors>
  <commentList>
    <comment ref="J9" authorId="0" shapeId="0" xr:uid="{00000000-0006-0000-0000-000001000000}">
      <text>
        <r>
          <rPr>
            <b/>
            <sz val="9"/>
            <color indexed="81"/>
            <rFont val="Tahoma"/>
            <family val="2"/>
          </rPr>
          <t>Paola Andrea Carballo Sierra:</t>
        </r>
        <r>
          <rPr>
            <sz val="9"/>
            <color indexed="81"/>
            <rFont val="Tahoma"/>
            <family val="2"/>
          </rPr>
          <t xml:space="preserve">
Son para EP, SISBEN, MOVILIDAD ERI, SALUD,  INCLUSIÓN FAMILIAS EN ACCIÓN.</t>
        </r>
      </text>
    </comment>
    <comment ref="J12" authorId="0" shapeId="0" xr:uid="{00000000-0006-0000-0000-000002000000}">
      <text>
        <r>
          <rPr>
            <b/>
            <sz val="9"/>
            <color indexed="81"/>
            <rFont val="Tahoma"/>
            <family val="2"/>
          </rPr>
          <t>Paola Andrea Carballo Sierra:</t>
        </r>
        <r>
          <rPr>
            <sz val="9"/>
            <color indexed="81"/>
            <rFont val="Tahoma"/>
            <family val="2"/>
          </rPr>
          <t xml:space="preserve">
EP, ERI, INCLUSIÓN, SISBEN, GESTIÓN DOCUMENTAL, </t>
        </r>
      </text>
    </comment>
    <comment ref="J13" authorId="1" shapeId="0" xr:uid="{00000000-0006-0000-0000-000003000000}">
      <text>
        <r>
          <rPr>
            <b/>
            <sz val="9"/>
            <color indexed="81"/>
            <rFont val="Tahoma"/>
            <family val="2"/>
          </rPr>
          <t>Luisa Fernanda Garcia Perez:</t>
        </r>
        <r>
          <rPr>
            <sz val="9"/>
            <color indexed="81"/>
            <rFont val="Tahoma"/>
            <family val="2"/>
          </rPr>
          <t xml:space="preserve">
para personal medio ambiente,  para personal ERI movilidad,
para personal de alturas
para gestión del riesgo, para espacio público.</t>
        </r>
      </text>
    </comment>
    <comment ref="J19" authorId="0" shapeId="0" xr:uid="{00000000-0006-0000-0000-000004000000}">
      <text>
        <r>
          <rPr>
            <b/>
            <sz val="9"/>
            <color indexed="81"/>
            <rFont val="Tahoma"/>
            <family val="2"/>
          </rPr>
          <t>Paola Andrea Carballo Sierra:</t>
        </r>
        <r>
          <rPr>
            <sz val="9"/>
            <color indexed="81"/>
            <rFont val="Tahoma"/>
            <family val="2"/>
          </rPr>
          <t xml:space="preserve">
Seríam 10 para botiquines de moral portáitile nuevos, y 50 para abastecer los existentes.</t>
        </r>
      </text>
    </comment>
  </commentList>
</comments>
</file>

<file path=xl/sharedStrings.xml><?xml version="1.0" encoding="utf-8"?>
<sst xmlns="http://schemas.openxmlformats.org/spreadsheetml/2006/main" count="390" uniqueCount="237">
  <si>
    <t>FICHA TÉCNICA DE ELEMENTOS DE PROTECCION PERSONAL Y SEGURIDAD INDUSTRIAL 2024</t>
  </si>
  <si>
    <t>ÌTEM</t>
  </si>
  <si>
    <t>DENOMINACIÓN DEL PRODUCTO</t>
  </si>
  <si>
    <t>IMAGEN DE REFERENCIA</t>
  </si>
  <si>
    <t>ARTÌCULO</t>
  </si>
  <si>
    <t>UNIDAD DE MEDIDA</t>
  </si>
  <si>
    <t>CANTIDAD</t>
  </si>
  <si>
    <t>VALOR UNITARIO SIN IVA</t>
  </si>
  <si>
    <t>TOTAL SIN IVA</t>
  </si>
  <si>
    <t>TOTAL IVA</t>
  </si>
  <si>
    <t>TOTAL CON IVA</t>
  </si>
  <si>
    <t>ANTIOQUEÑA DE EXTINTORES</t>
  </si>
  <si>
    <t>GRUPO BRAND</t>
  </si>
  <si>
    <t>PROTECTOR SOLAR</t>
  </si>
  <si>
    <r>
      <rPr>
        <b/>
        <sz val="12"/>
        <color theme="1"/>
        <rFont val="Arial"/>
        <family val="2"/>
      </rPr>
      <t>PRO TECTOR SOLAR PROTECTOR SOLAR</t>
    </r>
    <r>
      <rPr>
        <sz val="12"/>
        <color theme="1"/>
        <rFont val="Arial"/>
        <family val="2"/>
      </rPr>
      <t xml:space="preserve">: Protector Solar En Crema 60+ SPF/FPS Nude de 480ml
formula con pantalla y filtros solares UVA y UVB ideal para uso diario y todo tipo de piel. Formula resistente al agua, contiene ingredientes como vitamina E, karite y jojoba que ayudan a proteger la piel de los radicales libres formados por la radiación solar, restaura la flexibilidad y mejora su apariencia. Este producto es libre de fragancias, parabenos y alcohol etílico.
Conforme con el proyecto de ley del arrecife de Hawaii; libre de oxibenzona y actinoxato.
ENTREGA DE FICHA TÉCNICA. UNIDAD </t>
    </r>
  </si>
  <si>
    <t>UNIDAD</t>
  </si>
  <si>
    <t>GUANTE PARA MOTOCICLETAS</t>
  </si>
  <si>
    <r>
      <rPr>
        <b/>
        <sz val="12"/>
        <color theme="1"/>
        <rFont val="Arial"/>
        <family val="2"/>
      </rPr>
      <t>GUANTE PARA MOTOCICLETAS</t>
    </r>
    <r>
      <rPr>
        <sz val="12"/>
        <color theme="1"/>
        <rFont val="Arial"/>
        <family val="2"/>
      </rPr>
      <t xml:space="preserve">  Material: cuero Protección de nudillos,Sistema antideslizante,  Velcro ajustable, Slider en la palma de la mano. ENTREGAR FICHA TECNICA, ENVIAR MUESTRA DE TALLAS ANTES DE HACERSE LA SOLICITUD FINAL, LA CANTIDAD DE TALLAS INCIIAL DE ACUERDO AL CUADRO,  tallas por par: S/15, M/55, L/70, XL/75, XXL/35  TOTAL: 250 PAR </t>
    </r>
  </si>
  <si>
    <t>PAR</t>
  </si>
  <si>
    <t>GAFAS LENTE OSCURO ANTIEMPAÑANTE</t>
  </si>
  <si>
    <r>
      <rPr>
        <b/>
        <sz val="12"/>
        <color theme="1"/>
        <rFont val="Arial"/>
        <family val="2"/>
      </rPr>
      <t xml:space="preserve"> GAFAS LENTE OSCURO ANTIEMPAÑANTE LENTES DE SEGURIDAD LENTE OSCURO:</t>
    </r>
    <r>
      <rPr>
        <sz val="12"/>
        <color theme="1"/>
        <rFont val="Arial"/>
        <family val="2"/>
      </rPr>
      <t xml:space="preserve">
Lentes para protección visual en policarbonato, utilizados como protección primaria de acuerdo a recomendaciones de OSHA. Aptos para trabajos de exteriores e interiores, diseñados para proteger contra impactos a alta y baja velocidad.
Tintes de acuerdo a requerimientos de ANSI Z87.1-2010. Adecuados para proteger contra rayos ultravioleta y espectros de baja concentración.
CARACTERÍSTICAS: Marco de PVC, flexible, color negro, diseño aerodinámico, Filtro UV, Resistente a impactos y abrasión, Lentes opticamente aclarados y moificados para visión neutra, lentes con tratamiento anti empañante, lentes antiestáticos.
CERTIFICADOS: 
- Filtro UV: Filtrar el 99.9% de los rayos ultravioletas.
- Anti -Empañante: Tratamiento Anti-fog ideal para el trabajo en ambienrtes húmedos.
Anti-Estático: Reduce considerablemente la adherencia del material particulado del ambiente.
Anti - Rayadura: Policarbonato siliconizado resistente a la abrasión. UNIDAD </t>
    </r>
  </si>
  <si>
    <t>TAPABOCAS DE BIOSEGURIDAD</t>
  </si>
  <si>
    <r>
      <rPr>
        <b/>
        <sz val="12"/>
        <color theme="1"/>
        <rFont val="Arial"/>
        <family val="2"/>
      </rPr>
      <t>TAPABOCAS DE BIOSEGURIDAD</t>
    </r>
    <r>
      <rPr>
        <sz val="12"/>
        <color theme="1"/>
        <rFont val="Arial"/>
        <family val="2"/>
      </rPr>
      <t xml:space="preserve"> Tapabocas de bioseguridad con adaptador nasal anatomico, triple capa de alta eficiencia de filtración y protección en un 98% de bacterias y microorganismos, tiras elásticas resistentes. 
ENTREGAR EN EMPAQUE INDIVIDUAL SELLADO.
ENTREGA DE FICHA TECNICA - UNIDAD </t>
    </r>
  </si>
  <si>
    <t>MASCARILLA</t>
  </si>
  <si>
    <r>
      <rPr>
        <b/>
        <sz val="12"/>
        <color theme="1"/>
        <rFont val="Arial"/>
        <family val="2"/>
      </rPr>
      <t>MASCARILLA</t>
    </r>
    <r>
      <rPr>
        <sz val="12"/>
        <color theme="1"/>
        <rFont val="Arial"/>
        <family val="2"/>
      </rPr>
      <t xml:space="preserve">  Respirador mascarilla N95 Referencia 1860 para protección de riesgo biológico.
Respirador desechable contra partículas, incluyendo aquellas generadas por electrocauterización, cirugía con láser y otros instrumentos médicos. También funciona como una respirador quirúrgico, para ser resistente a las salpicaduras de fluidos, salpicaduras de sangre y otros materiales infecciosos. Aplicaciones: Quirófanos, clínicas, salas de TB, atención de pacientes partos, prácticas de control de infecciones, laboratorio, salas de emergencia, control de pandemias, etc.
Este respirador de atención médica se diseñó para brindar protección respiratoria para el usuario. Cumple con las pautas del Centro de Control de Enfermedades de los Estados Unidos para el control de la exposición a Mycobacterium tuberculosis. Como respirador desechable de partículas, se diseñó para reducir la exposición del usuario a ciertas partículas aéreas, incluidas las que se generan por electrocauterización, cirugía con láser y otros instrumentos médicos eléctricos. Como máscara quirúrgica, está diseñada para ser resistente a los fluidos como salpicaduras de sangre y otros materiales infecciosos. 
ENTREGAR EN EMPAQUE INDIVIDUAL SELLADO.
ENTREGA DE FICHA TECNICA - UNIDAD </t>
    </r>
  </si>
  <si>
    <t>BOTAS DE SEGURIDAD CON PUNTERA DE FIBRA DE VIDRIO</t>
  </si>
  <si>
    <r>
      <rPr>
        <b/>
        <sz val="12"/>
        <color theme="1"/>
        <rFont val="Arial"/>
        <family val="2"/>
      </rPr>
      <t>BOTAS DE SEGURIDAD CON PUNTERA DE FIBRA DE VIDRIO</t>
    </r>
    <r>
      <rPr>
        <sz val="12"/>
        <color theme="1"/>
        <rFont val="Arial"/>
        <family val="2"/>
      </rPr>
      <t xml:space="preserve">  • Bota 6″ para mayor seguridad al caminar
• Cuero hidrofugado para mejor desempeño en ambientes húmedos.
• Suela de TPU con excelentes propiedades físicas. Única en Colombia. Entresuela liviana y flexible que brinda confort para soportar largas jornadas laborales
• Puntera de seguridad ultra liviana en composite. Suela dieléctrica resistente a 18.000 voltios de acuerdo a ASTM F 2413.
• Construcción strobel para una mejor ergonomía.
• Sobreplantilla de espuma de poliuretano extra acolchada para mayor confort. Removible y lavable para mayor durabilidad.
• Sistema de doble amarre con ojaletes y ganchos plásticos.
• Piping reflectivo para mayor visibilidad en zonas de trabajo con poca iluminación.
• Lengua tipo fuelle para prevenir el ingreso de residuos al interior.
• Protector de puntera en cuero recubierto de caucho para mayor durabilidad
• NORMAS APLICABLES: ISO 20345:2011 – ASTM F 2413:2015
• Vida útil estimada, seis meses en condiciones de uso normales
ENVIAR MUESTRA DE TALLAS ANTES DE HACERSE LA SOLICITUD FINAL
ENTREGA DE FICHA TÉCNICA PAR 
</t>
    </r>
    <r>
      <rPr>
        <b/>
        <sz val="12"/>
        <color theme="1"/>
        <rFont val="Arial"/>
        <family val="2"/>
      </rPr>
      <t xml:space="preserve">TALLAS:
</t>
    </r>
    <r>
      <rPr>
        <sz val="12"/>
        <color theme="1"/>
        <rFont val="Arial"/>
        <family val="2"/>
      </rPr>
      <t xml:space="preserve">TALLA 36 / 7 UNIDADES
TALLA 38 / 8 UNIDADES
TALLA 39 / 8 UNIDADES
TALLA 40 / 10 UNIDADES
TALLA 41 / 5 UNIDADES
TALLA 42 / 5 UNIDADES
TALLA 45 / 1 UNIDADES
</t>
    </r>
  </si>
  <si>
    <t>BOTAS DE SEGURIDAD RESISTENTES A FUEGO PARA GESTIÓN DEL RIESGO</t>
  </si>
  <si>
    <r>
      <rPr>
        <b/>
        <sz val="11"/>
        <color theme="1"/>
        <rFont val="Arial"/>
        <family val="2"/>
      </rPr>
      <t>BOTAS DE SEGURIDAD RESISTENTES A FUEGO PARA GESTIÓN DEL RIESGO  CERTIFICACION:</t>
    </r>
    <r>
      <rPr>
        <sz val="11"/>
        <color theme="1"/>
        <rFont val="Arial"/>
        <family val="2"/>
      </rPr>
      <t xml:space="preserve"> * ASTM-F2413:18 Numeral 5,2 resitencia al impacto del calzado de seguiridad.                                                                                                                                                  * ASTM-F2413:18 Numeral 5.3 resitencia a la compresion del cazado de seguridad.                                    * ASTM-F2413:18  Numeral 5.6 Rigidez dielectrica.   *UNE EN 12568:2010 4.2.3 Resistencia al impacto en punteras.                                                                                                   * UNE EN ISO 20345: 2012 6.2.1 Calzado resistente a la perforacion.                                                                                         *UNE EN ISO 20345:  2012   5.3.2.3.    Resistencia al impacto del calzado de seguiridad.  PARES 
CAPELLADA: Cuero hidrófugado, ignifugo resistente a la tracción, ruptura, desgarro, flexión, y abrasión, que garantiza una mayor durabilidad y confort del calzado, ideal para entornos de alta exigencia.                                                                                                                   ISO 3795 Inflamabilida.                                       ISO 5403 Penetracion de agua.                         ISO 5403 Absorcion de agua.                           ISO 3379 Ruptura de flor.
PUNTERA EN COMPOSITE resistencia al impacto y a la comprensión, no conducen electricidad, no transmiten temperatura, resistencia quimica en presencia de ácidos no presentan corresión no absorben humedad.
FORRO: TEXTIL: de rápida dispersión de la transpiración, acelera el transporte de la humedad, maneja temperatura del pie, toque suave y confortable, resistencia superior a la abrasión, antimicótico, secadorápido, con membrana impermeable.
CONTRAFUERTE: LAMINA TERMOPLASTICA la cual es moldeada anatómicamente para sumionistrar proteccion al talón.
PLANTILLA ESTREUCTURAL POLÍMERO: de alta permeabilidad y flexibilidad, reforzada en el talón con cartón piedra de alta resistencia, el cual suministra ergonomía y soporte.
PLANTILLA CONTROL POLIURETANO INYECTADO: forro textil con diseño anatómico, densidad, flexibilidad, absorción de impacto y amplación de los niveles de confort.
HILO IGNIFUGO de alta resistencia mecánica, retardante de flama, ideal para entornos expuestos a altas temperaturas y a el fuego.
PASACORDON De alta resistencia y estabilidad dimensional, con remache que facilita el sistema de ajuste.
CORDON Retardante de flama de alta resistencia mecánica en caso de calor o fuego estos no gotean ni generan llamas.
SUELA: CAUCHO COMPUESTO FIRE &amp; ICE:                                                                                                    de alta densidad resistencia a aceites e hidrocarburis retardante de flama.    Resistente al calor, Altas temperaturas (VIBRAM marca registrada). Resistente al fuego                      NFPA5905. NBS abrasión ASTM1630 120 Mínimo.  Flexiones de frio 7500a-23°C ASTM D1052 250%.  Test antideslizante de hielo SANTRA TM 144 35C.O.F.
TALLAS: 
TALLA 36/ 01 UNIDAD
TALLA 37/ 03 UNIDADES
TALLA 38/ 02 UNIDADES
TALLA 39 / 03 UNIDADES
TALLA 41 / 01 UNIDADES   -  TALLA 43 / 02 UNIDADES
</t>
    </r>
  </si>
  <si>
    <t>GUANTES DE NITRILO (ERI)</t>
  </si>
  <si>
    <r>
      <rPr>
        <b/>
        <sz val="12"/>
        <color theme="1"/>
        <rFont val="Arial"/>
        <family val="2"/>
      </rPr>
      <t>GUANTES DE NITRILO (ERI)</t>
    </r>
    <r>
      <rPr>
        <sz val="12"/>
        <color theme="1"/>
        <rFont val="Arial"/>
        <family val="2"/>
      </rPr>
      <t xml:space="preserve">  Guantes tipo quirurgico de nitrilo calibre 15 x 100, por tallas.
ENTREGAR FICHA TECNICA CAJA X 100
TALLAS:
TALLA S / 20 CAJAS
TALLA M / 30 CAJAS
TALLA L / 40 CAJAS
TALLA XL / 10 CAJAS
</t>
    </r>
  </si>
  <si>
    <t>GUANTES DE POLIURETANO</t>
  </si>
  <si>
    <t>Guante recubierto con poliuretano ideal para protección
en las industrias y de uso general, especializado para la protección de los trabajadores con un excelente nivel de agarre, comodidad y habilidad.
• Fabricado en tejido calibre 13 de punto de Nylon sin costuras brinda una manipulación esencial para el agarre de elementos que requieran de destreza insuperable, ajuste a la mano que da una excelente sensibilidad táctil, comodidad y Transpirabilidad al usuario. Cuenta con un recubrimiento de Poliuretano que da una excelente resistencia a la abrasión y al rasgado, protección de líquidos, confort y agarre.
talla 8-9.
ENTREGAR FICHA TECNICA</t>
  </si>
  <si>
    <t>PARES</t>
  </si>
  <si>
    <t>CASCO AMARILLO DE SEGURIDAD</t>
  </si>
  <si>
    <r>
      <rPr>
        <b/>
        <sz val="12"/>
        <color theme="1"/>
        <rFont val="Arial"/>
        <family val="2"/>
      </rPr>
      <t>CASCO AMARILLO DE SEGURIDAD CASCO CAPITAN NUEVO AMARILLO</t>
    </r>
    <r>
      <rPr>
        <sz val="12"/>
        <color theme="1"/>
        <rFont val="Arial"/>
        <family val="2"/>
      </rPr>
      <t xml:space="preserve">  Casco de seguridad Dieléctrico. 
Fabricado en polipropileno, protección contra impacto. penetración. salpicaduras y riesgos electricos. Suspension de 6 (seis) apoyos con cordón anti contusión, graduación de altura y circular, práctico refuerzo de canal externo para evacuación de liquidos y sistema universal para ensamble de protector auditivo tipo copa. Puntos de anclaje para ensamble de barboquejo de 3 apoyos. Calidad Certificada ICONTEC ANSI Z- 89.1
ENTREGAR FICHA TECNICA UNIDAD </t>
    </r>
  </si>
  <si>
    <t>CASCO BLANCO DE SEGURIDAD</t>
  </si>
  <si>
    <r>
      <t xml:space="preserve"> </t>
    </r>
    <r>
      <rPr>
        <b/>
        <sz val="12"/>
        <color theme="1"/>
        <rFont val="Arial"/>
        <family val="2"/>
      </rPr>
      <t>CASCO BLANCO DE SEGURIDAD  CASCO CAPITAN NUEVO BLANCO</t>
    </r>
    <r>
      <rPr>
        <sz val="12"/>
        <color theme="1"/>
        <rFont val="Arial"/>
        <family val="2"/>
      </rPr>
      <t xml:space="preserve">  Casco de seguridad Dieléctrico.
Fabricado en polipropileno, protección contra impacto. penetración, salpicaduras y riesgos electricos. Suspension de 6 (seis) apoyos con cordón anti contusión. graduación de altura y circular. práctico refuerzo de canal externo para evacuación de liquidos y sistema universal para ensamble de protector auditivo tipo copa. Puntos de anclaje para ensamble de barboquejo de 3 apoyos. Calidad Certificada ICONTEC ANSI Z- 89.1
ENTREGAR FICHA TECNICA UNIDAD </t>
    </r>
  </si>
  <si>
    <t>Barbuquejo 3 Puntos Cinta Rigida 10-03M Epi</t>
  </si>
  <si>
    <t>Barbuquejo 3 Puntos Cinta Rigida 10-03M
Barbuquejo para casco de 3 puntos Ref.:10-03M
Barbuquejo para casco de cuatro (3) puntos de conexión, elaborado en cinta de Nylon y Herraje plástico, tiene como 
función evitar que el casco se salga de la cabeza. Mentonera elaborada en material elastomérico para una mejor adaptación 
y confort.
Ejerce soporte en la nuca del usuario, disminuyendo al máximo la posibilidad de que el casco se salga hacia adelante o hacia
atrás de la cabeza en caso de recibir un impacto con cualquier elemento en la parte posterior o frontal del casco. 
El barboquejo permite graduar la longitud de la correa con mentonera para ajustarse al tamaño de la cabeza del usuario.
Debe usarse con la suficiente tolerancia para no incomodar al hablar pero lo suficientemente tensionado para brindar un 
ajuste seguro y cómodo.
REATA POLIESTER
HEBILLA DE CONEXIÓN PP
HEBILLA DE AJUSTE PP
MENTONERA PEBD</t>
  </si>
  <si>
    <t>Pava Con Protector De Cuello Sombrero</t>
  </si>
  <si>
    <t>Gorro protector solar. Producto de alta calidad, funcionalidad y durabilidad. Para exploradores, geólogos y pescadores.
Correa con broche deslizante para asegurar más fácilmente a la cabeza, también puede servir para evitar pérdidas ya que puede ser puesta en el cuello cuando no está en uso el sombrero.</t>
  </si>
  <si>
    <t>BOTIQUIN TIPO MORRAL VACIO PARA GUARDAR INSUMOS DE BOTIQUIN</t>
  </si>
  <si>
    <r>
      <rPr>
        <b/>
        <sz val="12"/>
        <color theme="1"/>
        <rFont val="Arial"/>
        <family val="2"/>
      </rPr>
      <t>BOTIQUIN TIPO MORRAL VACIO PARA GUARDAR INSUMOS DE BOTIQUIN</t>
    </r>
    <r>
      <rPr>
        <sz val="12"/>
        <color theme="1"/>
        <rFont val="Arial"/>
        <family val="2"/>
      </rPr>
      <t xml:space="preserve">  Morral elaborado en lona con (6) bolsillos internos en vinilo, forrado en seda impermeable cuenta con cauchos de sujecion para los diferentes elementos quirurgicos, bolsillo delantero con cierre, y bolsillo grande con cierre para abrirse por ambos lados.
Con las siguientes medidas: 
Alto: 45 cm
Ancho: 38 cm
Profundidad: 25 cm
ENTREGA DE FICHA TÉCNICA UNIDAD </t>
    </r>
  </si>
  <si>
    <t>KIT IMPLEMENTOS DE BOTIQUIN PRIMEROS AUXILIOS PORTÁTIL TIPO A</t>
  </si>
  <si>
    <t>ITEM</t>
  </si>
  <si>
    <t>GUANTES DE LÁTEX</t>
  </si>
  <si>
    <t>10 Pares</t>
  </si>
  <si>
    <t>BOLSA ROJA</t>
  </si>
  <si>
    <t xml:space="preserve">2 unidades </t>
  </si>
  <si>
    <t>JABON QUIRURGICO (CLORHEXIDINA)</t>
  </si>
  <si>
    <t>1 unidad</t>
  </si>
  <si>
    <t>GASA NO TEJIDA 10 x 10 CM</t>
  </si>
  <si>
    <t>10 unidades</t>
  </si>
  <si>
    <t>TERMOMETRO DIGITAL</t>
  </si>
  <si>
    <t>ALCOHOL 250 ml</t>
  </si>
  <si>
    <t xml:space="preserve">1 unidad </t>
  </si>
  <si>
    <t>GASA ABSORBENTE COMPRESA</t>
  </si>
  <si>
    <t>2 unidades</t>
  </si>
  <si>
    <t>ATOMIZADOR 100 ml</t>
  </si>
  <si>
    <t>CURAS</t>
  </si>
  <si>
    <t>5 unidades</t>
  </si>
  <si>
    <t xml:space="preserve">MANTA TERMICA </t>
  </si>
  <si>
    <t xml:space="preserve">1 unidades </t>
  </si>
  <si>
    <t>APOSITO OCULAR</t>
  </si>
  <si>
    <t xml:space="preserve">ROLLO ADHESIVO ESPARADRAPO 1" </t>
  </si>
  <si>
    <t xml:space="preserve">MICROPORO 1 CM  </t>
  </si>
  <si>
    <t>ROLLO ADHESIVO MICROPORO 2,5 CM</t>
  </si>
  <si>
    <t>VENDA-GASA ELÁSTICA 5 x 5</t>
  </si>
  <si>
    <t>1 rollo</t>
  </si>
  <si>
    <t>SOLUCIÓN SALINA 250 ml</t>
  </si>
  <si>
    <t>VENDA-GASA ELÁSTICA 6 x 5</t>
  </si>
  <si>
    <t>BOLSA DE PAPEL MEDIANA</t>
  </si>
  <si>
    <t>5 unidad</t>
  </si>
  <si>
    <t>VENDA-GASA FIJA 6 x 5</t>
  </si>
  <si>
    <t>2 rollo</t>
  </si>
  <si>
    <t>MASCARA POCKET O DISPOSITIVO DE BARRERA</t>
  </si>
  <si>
    <t>VENDA-GASA FIJA 4 x 5</t>
  </si>
  <si>
    <t>ISOPAÑITOS DE ALCOHOL (TOALLITAS IMPRECNADAS)</t>
  </si>
  <si>
    <t>MONOGAFAS</t>
  </si>
  <si>
    <t>INMOVILIZADOR INFERIOR (PIERNA ADULTO)</t>
  </si>
  <si>
    <t>BAJALENGUAS</t>
  </si>
  <si>
    <t>INMOVILIZADOR SUPERIOR (BRAZO ADULTO)</t>
  </si>
  <si>
    <t>TIJERAS CORTA TODO</t>
  </si>
  <si>
    <t>BLOQUES LATRALES RIGIDO</t>
  </si>
  <si>
    <t>VENDA TRIANGULAR GRANDE</t>
  </si>
  <si>
    <t xml:space="preserve">COLLAR CERVICAL GRADUABLE ADULTO </t>
  </si>
  <si>
    <t>TAPABOCAS</t>
  </si>
  <si>
    <t>JERINGA 10 ml</t>
  </si>
  <si>
    <t xml:space="preserve">LINTERNA LED PILAS </t>
  </si>
  <si>
    <t>BOLSA NEGRA</t>
  </si>
  <si>
    <t>d</t>
  </si>
  <si>
    <t>KIT IMPLEMENTOS DE BOTIQUIN PRIMEROS AUXILIOS PORTÁTIL PARA BIRGADISTAS</t>
  </si>
  <si>
    <t>TIJERAS CORTATODO</t>
  </si>
  <si>
    <t>UNIDADGASA Y VENDAJE DE TELA COMPRESA ESTRELLA</t>
  </si>
  <si>
    <t>APOSITOS DE GASA DE 7.5CM * 7.5CM (2 unidades por paquete).</t>
  </si>
  <si>
    <t>3 unidades</t>
  </si>
  <si>
    <t>VENDA TRIANGULAR</t>
  </si>
  <si>
    <t>GUANTES DE NITRILO</t>
  </si>
  <si>
    <t>5 pares</t>
  </si>
  <si>
    <t>VENDA EN ROLLO 3*5 PULGADAS</t>
  </si>
  <si>
    <t>VENDA EN ROLLO 6*5 PULGADAS</t>
  </si>
  <si>
    <t>DAGUA DESTILADA 100 Ml</t>
  </si>
  <si>
    <r>
      <rPr>
        <b/>
        <sz val="12"/>
        <color theme="1"/>
        <rFont val="Arial"/>
        <family val="2"/>
      </rPr>
      <t>KIT BOTIQUIN PRIMEROS AUXILIOS PARA RIÑONERA BRIGADISTAS:</t>
    </r>
    <r>
      <rPr>
        <sz val="12"/>
        <color theme="1"/>
        <rFont val="Arial"/>
        <family val="2"/>
      </rPr>
      <t xml:space="preserve"> Cada kit debe cumplir con lo solicitado en la tabla de recussos, además venir empacado po kit unitario para facilidad y control de los insumos. </t>
    </r>
  </si>
  <si>
    <t>RIÑONERA</t>
  </si>
  <si>
    <r>
      <rPr>
        <b/>
        <sz val="12"/>
        <color theme="1"/>
        <rFont val="Arial"/>
        <family val="2"/>
      </rPr>
      <t xml:space="preserve">RIÑONERA  </t>
    </r>
    <r>
      <rPr>
        <sz val="12"/>
        <color theme="1"/>
        <rFont val="Arial"/>
        <family val="2"/>
      </rPr>
      <t>bolso tipo riñonera con variedad de bolsillos para guardar implementos de botiquin, linterna y demas implementos que usa personal de brigada de emergencia, para poner en la pierna.</t>
    </r>
  </si>
  <si>
    <t>ALCOHOL ANTISÉPTICO AL 70%</t>
  </si>
  <si>
    <r>
      <rPr>
        <b/>
        <sz val="12"/>
        <color theme="1"/>
        <rFont val="Arial"/>
        <family val="2"/>
      </rPr>
      <t>ALCOHOL ANTISÉPTICO AL 70%</t>
    </r>
    <r>
      <rPr>
        <sz val="12"/>
        <color theme="1"/>
        <rFont val="Arial"/>
        <family val="2"/>
      </rPr>
      <t xml:space="preserve">  Alcohol antiséptico al 70% con valvula de spray de 250 ml.  UNIDAD </t>
    </r>
  </si>
  <si>
    <t>CAMILLAS</t>
  </si>
  <si>
    <r>
      <rPr>
        <b/>
        <sz val="12"/>
        <color theme="1"/>
        <rFont val="Arial"/>
        <family val="2"/>
      </rPr>
      <t>CAMILLAS</t>
    </r>
    <r>
      <rPr>
        <sz val="12"/>
        <color theme="1"/>
        <rFont val="Arial"/>
        <family val="2"/>
      </rPr>
      <t xml:space="preserve">  Camilla rígida fabricada en LLDPE (linear Low Density Polietileno), de alta resistencia, diseñada para el transporte e inmovilización en situaciones de evacuación, atención de primeros auxilios y rescate resistencia al agua, rayos x.Inmovilización por un arnés de sujeción corporal tipo araña.
Camilla extendida (LxAxA) 183x45x4 cm, Peso 6.5Kg. Soporta hasta 180Kg La camilla debe incluir:
- 1 soporte metálico para su respectiva ubicación.  
- 1 inmovilizador tipo bloque
- 1 camilla de emergencia
- 1 arnes tipo araña
- 1 señal de camilla UNIDAD </t>
    </r>
  </si>
  <si>
    <t>ARNÉS TIPO ARAÑA CON REFLECTIVOS PARA CAMILLAS DE EMERGENCIAS</t>
  </si>
  <si>
    <r>
      <rPr>
        <b/>
        <sz val="12"/>
        <color theme="1"/>
        <rFont val="Arial"/>
        <family val="2"/>
      </rPr>
      <t>ARNÉS TIPO ARAÑA CON REFLECTIVOS PARA CAMILLAS DE EMERGENCIAS</t>
    </r>
    <r>
      <rPr>
        <sz val="12"/>
        <color theme="1"/>
        <rFont val="Arial"/>
        <family val="2"/>
      </rPr>
      <t xml:space="preserve"> El cinturón de seguridad tipo araña para tabla espinal está diseñado para brindar una inmovilización segura y efectiva en situaciones de emergencia. Está confeccionado en material de Nylon de alta resistencia, lo que garantiza su durabilidad y confiabilidad en el uso. Este cinturón cuenta con 10 puntos de sujeción estratégicamente ubicados para asegurar la tabla espinal y mantenerla en su lugar de forma segura. Incluye una correa de centro, dos correas para los hombros y varias correas cruz-cuerpo para proporcionar un soporte completo y adecuado. Cada costura del cinturón de seguridad está reforzada para aumentar su resistencia y evitar posibles rupturas o desgastes prematuros. Esto asegura la integridad del cinturón durante su uso y brinda una mayor tranquilidad al personal médico y de rescate. El cinturón de seguridad tipo araña para tabla espinal es una herramienta esencial en situaciones de rescate y atención médica de emergencia, ya que proporciona una sujeción segura y confiable para la inmovilización de la columna vertebral. Su diseño y materiales de alta calidad garantizan su eficacia y durabilidad en situaciones críticas.  UNIDAD </t>
    </r>
  </si>
  <si>
    <t>INSPECCIÓN EXTINTORES ANUAL REGLAMENTARIA SEGÚN LA NFPA 10 Y LA NTC 2885</t>
  </si>
  <si>
    <r>
      <rPr>
        <b/>
        <sz val="12"/>
        <color theme="1"/>
        <rFont val="Arial"/>
        <family val="2"/>
      </rPr>
      <t>INSPECCIÓN EXTINTORES ANUAL REGLAMENTARIA SEGÚN LA NFPA 10 Y LA NTC 2885</t>
    </r>
    <r>
      <rPr>
        <sz val="12"/>
        <color theme="1"/>
        <rFont val="Arial"/>
        <family val="2"/>
      </rPr>
      <t xml:space="preserve">  EXTINTOR DE DIOXIDO DE CARBONO CO2
TIPO BC 5 - 10 Y 15 LIBRAS CON MANGUERA Y ABRAZADERA, INCLUYE GANCHO Y SENAL.
ENTREGAR FICHA TECNICA
Para realizar inspeción reglamentaria y mantenimiento anual según la NFPA 10 Y LA NTC 2885: Verificar empaques, mangueras, conexiones, etiquetas, rotulos, examinar el estado fisico del peso.  EXTINTOR CO2 DE 15 LIBRAS 6 UNIDADES,  EXTINTOR CO2 DE 10 LIBRAS, 59 UNIDADES , EXTINTOR CO2 DE 5 LIBRAS 6 UNIDADES (UNIDAD) </t>
    </r>
  </si>
  <si>
    <t>TRANSPORTE y SUPLEMENTARIO</t>
  </si>
  <si>
    <r>
      <rPr>
        <b/>
        <sz val="12"/>
        <color theme="1"/>
        <rFont val="Arial"/>
        <family val="2"/>
      </rPr>
      <t>TRANSPORTE y SUPLEMENTARIO</t>
    </r>
    <r>
      <rPr>
        <sz val="12"/>
        <color theme="1"/>
        <rFont val="Arial"/>
        <family val="2"/>
      </rPr>
      <t xml:space="preserve">  Transporte para el traslado de las recargar y extintores a las 41 sedes Administrativas del Municipio de Bello. Y Suplementario de extintor para no dejar sede descubierta, además inspección con entrega de informe  detallado teniendo en cuenta el estado de: mangueras, boquillas, pines de seguridad, estado del cilindro, estado de manómetro, carga, fecha de recarga y vencimiento, tipo de extintor, capacidad, señalización y demarcación, y mantenimiento en caso de evidenciar fallas en la revisión.
ENTREGAR informe en excel, con los extintores numerados, y que la información sea clara y completa.  
EXTINTOR MULTIPROPÓSITO DE 10 LIBRAS. 129 UNIDADES 
EXTINTOR MULTIPROPÓSITO DE 20 LIBRAS. 7 UNIDADES 
EXTINTOR MULTIPROPÓSITO DE 30 LIBRAS. 1 UNIDAD
EXTINTOR MULTIPROPÓSITO DE 2.5 LIBRAS. 17 UNIDADES 
EXTINTOR CO2 DE 15 LIBRAS. 6 UNIDADES
EXTINTOR C02 DE 10 LIBRAS. 59 UNIDADES, 
EXTINTOR C02 DE 5 LIBRAS. 6 UNIDADES.</t>
    </r>
  </si>
  <si>
    <t>RECARGA DE EXTINTORES</t>
  </si>
  <si>
    <r>
      <rPr>
        <b/>
        <sz val="12"/>
        <color theme="1"/>
        <rFont val="Arial"/>
        <family val="2"/>
      </rPr>
      <t>RECARGA DE EXTINTORES</t>
    </r>
    <r>
      <rPr>
        <sz val="12"/>
        <color theme="1"/>
        <rFont val="Arial"/>
        <family val="2"/>
      </rPr>
      <t xml:space="preserve"> 
EXTINTOR MULTIPROPÓSITO DE 10 LIBRAS. 129 UNIDADES 
EXTINTOR MULTIPROPÓSITO DE 20 LIBRAS. 7 UNIDADES 
EXTINTOR MULTIPROPÓSITO DE 30 LIBRAS. 1 UNIDAD
EXTINTOR MULTIPROPÓSITO DE 2.5  LIBRAS. 17 UNIDADES </t>
    </r>
  </si>
  <si>
    <t>EXTINTOR AGUA A PRESIÓN DE 2.5 GALONES EN ACERO INOXIDABLE</t>
  </si>
  <si>
    <t xml:space="preserve">EXTINTOR AGUA A PRESIÓN DE 2.5 GALONES EN ACERO INOXIDABLE  Extintor de agua a presión de 2.5 galones en acero inoxidable
Especial para fuego clase A, que son todos los materiales fibrosos, tales como: madera, papel, cartón, textiles, etc.
Enviar ficha té Extintor de agua a presión de 2.5 galones en acero inoxidable
Especial para fuego clase A, que son todos los materiales fibrosos, tales como: madera, papel, cartón, textiles, etc.
Enviar ficha técnica del producto. UNIDAD </t>
  </si>
  <si>
    <t>SEÑALIZACIÓN PARA EXTINTOR DE AGUA A PRESIÓN DE 2.5 GALONES</t>
  </si>
  <si>
    <r>
      <rPr>
        <b/>
        <sz val="12"/>
        <color theme="1"/>
        <rFont val="Arial"/>
        <family val="2"/>
      </rPr>
      <t xml:space="preserve">SEÑALIZACIÓN PARA EXTINTOR DE AGUA A PRESIÓN DE 2.5 GALONES  </t>
    </r>
    <r>
      <rPr>
        <sz val="12"/>
        <color theme="1"/>
        <rFont val="Arial"/>
        <family val="2"/>
      </rPr>
      <t xml:space="preserve">Señal Extintor Agua a presión 
Medida: 20x25
Que contenga para que tipo de fuego sirve (A) e instrucciones de manejo y mantenimiento tal cual lo muestra la imagen. UNIDAD </t>
    </r>
  </si>
  <si>
    <t>SOPORTES DE PISO PARA EXTINTOR</t>
  </si>
  <si>
    <r>
      <rPr>
        <b/>
        <sz val="12"/>
        <color theme="1"/>
        <rFont val="Arial"/>
        <family val="2"/>
      </rPr>
      <t xml:space="preserve">SOPORTES DE PISO PARA EXTINTOR  </t>
    </r>
    <r>
      <rPr>
        <sz val="12"/>
        <color theme="1"/>
        <rFont val="Arial"/>
        <family val="2"/>
      </rPr>
      <t>Soporte base de piso pedestal para extintor de 20 libras ABC, en su base cuenta con 3 patas para poder soporte del mismo protegidas con caucho para evitar resbalarse en baldosín, su altura total es de 77 cm y se entrega con base para la misma. Al momento de la compra informar para que extintor CO2 Y MULTIPROPOSITO o AGUA A PRESION DE 2.5 GALNES
ENTREGA DE FICHA TÉCNICA.</t>
    </r>
  </si>
  <si>
    <t>TRAJE DE OVEROL TYVEK</t>
  </si>
  <si>
    <t>TRAJE DE  OVEROL COMPLETO DE PIES A CABEZA (TRAJE UNICO NO PIEZAS POR SEPARADO)  ANTIFLUIDOS CORPORALES BIOSEGURIDAD (TYVEK, ETC), DESECHABLE.
ENTREGAR FICHA TECNICA</t>
  </si>
  <si>
    <t>DELANTAL O PETO EN CARNAZA</t>
  </si>
  <si>
    <r>
      <rPr>
        <b/>
        <sz val="12"/>
        <color theme="1"/>
        <rFont val="Arial"/>
        <family val="2"/>
      </rPr>
      <t>DELANTAL O PETO EN CARNAZA</t>
    </r>
    <r>
      <rPr>
        <sz val="12"/>
        <color theme="1"/>
        <rFont val="Arial"/>
        <family val="2"/>
      </rPr>
      <t xml:space="preserve">  Mandil de carnaza para soldadores, fabricado en carnaza de res chedron.
Brinda una excelente protección al soldador en las actividades de la soldadura, protegiéndolo del torso y abdomen, de las quemaduras generadas por las chispas que salen proyectadas y el contacto con las superficies calientes.
Por su diseño es cómodo permite una excelente maniobrabilidad.
Materiales: Carnaza espesor mayor de 1.3 mm, Hilo de algodón calibre 30/4, Correas en reata. 
Aplicaciones: Procesos de soldadura, Contacto con Superficies Calientes moderadas, Abrasión, Corte y Penetración.
ENTREGA DE FICHA TÉCNICA</t>
    </r>
  </si>
  <si>
    <t xml:space="preserve">CARETA DE PROTECCIÓN FACIAL POLICARBONATO </t>
  </si>
  <si>
    <r>
      <rPr>
        <b/>
        <sz val="12"/>
        <color theme="1"/>
        <rFont val="Arial"/>
        <family val="2"/>
      </rPr>
      <t>CARETA DE PROTECCIÓN FACIAL POLICARBONATO</t>
    </r>
    <r>
      <rPr>
        <sz val="12"/>
        <color theme="1"/>
        <rFont val="Arial"/>
        <family val="2"/>
      </rPr>
      <t xml:space="preserve">   Herramienta de protección fabricada en polipropileno de alta densidad con sistema de suspensión con ratchet que permite intercambiar visores en policarbonato de alta resistencia con ribete o borde metálico.
MEDIDA DEL VISOR EXTENDIDO: 39,5 cm de largo x 20 cm de alto
Fabricado en PAD (Polietileno de alta densidad) para proteger zona frontal de la cabeza.
Sistema de ajuste de rosca sin fin, para un ajuste seguro.
CARACTERISTICAS
• Utilizadas para evitar proyección de partículas en los ojos
• Fabricadas en plástico de alto impacto y visor en Policarbonato con cabezal ajustable
• No es posible estimar lo que representa la pérdida de la visión en uno o ambos ojos para un trabajador, por lo tanto, es necesario evitar los riesgos que se corren en el lugar de trabajo para prevenir accidentes
• Protegen contra las partículas de mediano impacto proyectadas en oficios tales como pulidos y desbaste con esmeriles o pulidoras
</t>
    </r>
  </si>
  <si>
    <t>TAPÓN AUDITIVO REUTILIZABLE 3M™
1200 Tapones Auditivos Reutilizables</t>
  </si>
  <si>
    <r>
      <rPr>
        <b/>
        <sz val="12"/>
        <color theme="1"/>
        <rFont val="Arial"/>
        <family val="2"/>
      </rPr>
      <t>TAPÓN AUDITIVO REUTILIZABLE 3M™</t>
    </r>
    <r>
      <rPr>
        <sz val="12"/>
        <color theme="1"/>
        <rFont val="Arial"/>
        <family val="2"/>
      </rPr>
      <t xml:space="preserve">
1200 Tapones Auditivos Reutilizables  Descripción del Producto
Los tapones auditivos reutilizables 1200 (empaque en sachet individual) y 1201 (empaque en caja plástica individual con clip), brindan una protección efectiva a los trabajadores que se están expuestos a niveles de ruido con riesgo de causar pérdida auditiva.
Este tapón reutilizable está hecho de elastómero termoplástico, se adapta con facilidad al canal auditivo de manera confortable y su forma cónica con tres falanges de diámetros concéntricos variables y vástago facilitan su inserción.
Los tapones auditivos reutilizables 1200 y 1201 están disponible en una única talla y cordón de poliéster. </t>
    </r>
  </si>
  <si>
    <t>PROTECTOR AUDITIVO VULCANIZADO</t>
  </si>
  <si>
    <r>
      <rPr>
        <b/>
        <sz val="12"/>
        <color theme="1"/>
        <rFont val="Arial"/>
        <family val="2"/>
      </rPr>
      <t xml:space="preserve">PROTECTOR AUDITIVO VULCANIZADO  
</t>
    </r>
    <r>
      <rPr>
        <sz val="12"/>
        <color theme="1"/>
        <rFont val="Arial"/>
        <family val="2"/>
      </rPr>
      <t>CARACTERÍSTICAS
Se fabrican individualmente para que encajen en el oído del trabajador, con silicona Alemana de textura suave y anti-alérgica, tomando inicialmente una impresión la cual se envía al laboratorio para la elaboración del molde y con este, realizar el protector vulcanizado.
Pueden ser de Naranja, Azul, Rojo, Amarillo, Fucsia, Verdes o Transparentes, etc.
Se entregan con estuche, anclaje de silicona, identificador para cada oído, instructivo de cuidado y manejo.
Tiempo de entrega: 10-15 días hábiles a partir de la toma de la impresión.
Las pruebas de atenuación se basan en la norma ANSI S3.19, Método de Medida de la protección auditiva real de los protectores auditivos.
VENTAJAS DEL PROTECTOR VULCANIZADO:
Duración de 4 – 5 años o más.
Ideales para empresas del sector metal mecánico, minas, hidrocarburos, aviación en general para empresas que el personal este contacto con grasas, aceites y estén expuestos a mucho material particulado, también utilizados para personas como conductores, pilotos, músicos, practicantes de tiro, DJ, motociclistas, estudiantes de aviación, nadadores entre otros.
Cumple las normas de la Curva de atenuación durante los 5 años.
Fácil mantenimiento, se puede lavar con agua y jabón sin que se alteren sus características, cosa que no sucede con otro tipo de protector.
Fácil de usar
Discretos, Cómodos y marcados con nombres del trabajador para caso de pérdida.
Por ser protectores hechos con molde en laboratorio es más rápida su duplicación, con solo enviar el molde del trabajador.
Los colores son Naranja, Azul, Rojo, Amarillo, Fucsia, Verdes o Transparentes, permitiendo al encargado de salud ocupacional, asegurarse con más facilidad que los trabajadores tengan puesto el protector.
Garantía de 1 años por defectos del material.</t>
    </r>
  </si>
  <si>
    <t>Orejeras Aisladas Eléctricamente para Cascos X4P5E, 10/Caja</t>
  </si>
  <si>
    <r>
      <rPr>
        <b/>
        <sz val="12"/>
        <color theme="1"/>
        <rFont val="Arial"/>
        <family val="2"/>
      </rPr>
      <t>Orejeras</t>
    </r>
    <r>
      <rPr>
        <sz val="12"/>
        <color theme="1"/>
        <rFont val="Arial"/>
        <family val="2"/>
      </rPr>
      <t xml:space="preserve"> Aisladas Eléctricamente para Cascos X4P5E, 10/Caja Orejeras Aisladas Eléctricamente para Cascos X4P5E: • NRR 25 dB o Adecuado para entornos de ruido de nivel medio a alto • Diseño de copa de perfil bajo o Mejor compatibilidad con otros equipos de protección personal • Optimizado para su uso con cascos clasificados para aislamiento eléctrico o Excelente para verticales como servicios públicos, minería, O&amp;G y contratistas eléctricos • Buena fuerza de la diadema y atenuación constante después de un uso prolongado o Attachment System se mantiene tan bien como P3E, incluso después de miles de usos • Flexión mínima de brazos para hacer clic dentro / fuera o Los brazos mantienen la forma adecuada al hacer clic dentro / fuera o Movimiento simple y rápido para poner y quitar el auricular de la oreja • Las orejeras se pueden almacenar en posición de uso, de espera o levantadas; P3 solo se puede almacenar en la posición de uso o Flexibilidad para almacenar en una posición conveniente • Las orejeras P5E y P3E utilizan el mismo mecanismo de fijación de ranura o La mayoría de los usuarios no necesitarán cambiar los cascos si compran un producto P5 • Las orejeras se pueden probar con el sistema de validación de doble oído 3M ™ E-A-Rfit ™ o Conocer el PAR (índice de atenuación personal) de los trabajadores confirma la protección adecuada y permite la documentación adecuada Más información sobre este texto de origenPara obtener más información sobre la traducción, se necesita el texto de origen.      ENTREGAR FICHA TÉCNICA UNIDAD </t>
    </r>
  </si>
  <si>
    <t xml:space="preserve">Respirador Desechable Tipo Copa, Blanco
</t>
  </si>
  <si>
    <r>
      <rPr>
        <b/>
        <sz val="12"/>
        <color theme="1"/>
        <rFont val="Arial"/>
        <family val="2"/>
      </rPr>
      <t>Respirador Desechable Tipo Copa, Blanco  Clase PFF-2 (S)</t>
    </r>
    <r>
      <rPr>
        <sz val="12"/>
        <color theme="1"/>
        <rFont val="Arial"/>
        <family val="2"/>
      </rPr>
      <t xml:space="preserve">
Filtro con Medio Electrostático Avanzado - facilita la respiración con una alta retención de partículas. Válvula ™ Cool Flow™: se abre fácilmente en la exhalación, reduciendo el calor y la humedad dentro del respirador y facilitando la respiración.
Ver más detalles.
El respirador descartable  es una opción eficaz para protección contra polvos, humos, y neblinas. Su formato anatómico permite un ajuste óptimo al rostro del usuario y la válvula de exhalación  Cool Flow™ proporciona una respiración más natural y reduce la temperatura dentro del respirador, aumentando el confort. El respirador incorpora la tecnología patentada de  con avanzadas microfibras filtrantes cargadas electrostáticamente, diseñadas para facilitar la respiración. Tiene una carcasa interna de soporte, manta filtrante y una capa no tejida para protección del conjunto. Además, tiene dos bandas elásticas de caucho natural recubiertas con tejido, una tira de espuma y clip de ajuste nasal. El usuario necesita saber sobre la obligatoriedad del uso del equipo y debe ser entrenado para el uso correcto del respirador. La prueba de ajuste debe ser realizada. UNIDAD 
</t>
    </r>
  </si>
  <si>
    <t>CARTELES DIVULGACIÓN CUMPLIMIENTO LEGAL (REGLAMENTO DE HIGIENE Y POLITICA SST)</t>
  </si>
  <si>
    <r>
      <rPr>
        <b/>
        <sz val="12"/>
        <color theme="1"/>
        <rFont val="Arial"/>
        <family val="2"/>
      </rPr>
      <t xml:space="preserve">CARTELES DIVULGACIÓN CUMPLIMIENTO LEGAL (REGLAMENTO DE HIGIENE Y POLITICA SST)  </t>
    </r>
    <r>
      <rPr>
        <sz val="12"/>
        <color theme="1"/>
        <rFont val="Arial"/>
        <family val="2"/>
      </rPr>
      <t>Cartel de poliestireno de alto impacto, multicolor con reglamento de higiene y seguridad y politica de seguridad y salud en el trabajo para cada una de las sedes. Medidas: 44 de ancho x 57 de largo, Solo con logo del municipio</t>
    </r>
  </si>
  <si>
    <t>PLANOS DE EMERGENCIAS</t>
  </si>
  <si>
    <r>
      <rPr>
        <b/>
        <sz val="12"/>
        <color theme="1"/>
        <rFont val="Arial"/>
        <family val="2"/>
      </rPr>
      <t xml:space="preserve">PLANOS DE EMERGENCIAS </t>
    </r>
    <r>
      <rPr>
        <sz val="12"/>
        <color theme="1"/>
        <rFont val="Arial"/>
        <family val="2"/>
      </rPr>
      <t xml:space="preserve">Cartel de poliestireno de alto impacto, multicolor con rutas de evacuación para cada una de las sedes. Medidas: 44 de ancho x 57 de largo, Solo con logo del municipio, qu venga cada uno de los planos con la cinta lista para pegar.
</t>
    </r>
  </si>
  <si>
    <t>JEANS INDIGO</t>
  </si>
  <si>
    <r>
      <rPr>
        <b/>
        <sz val="12"/>
        <color theme="1"/>
        <rFont val="Arial"/>
        <family val="2"/>
      </rPr>
      <t>JEANS INDIGO</t>
    </r>
    <r>
      <rPr>
        <sz val="12"/>
        <color theme="1"/>
        <rFont val="Arial"/>
        <family val="2"/>
      </rPr>
      <t xml:space="preserve">  Pantalon tela galleta con bolsillos laterales color azul oscuro, cinta reflectiva en bolsillos y bota con refuerzo en entrepierna y con rodilleras reforzadas.
NOTA: Enviar muestras de cada talla para hombre y mujer para posteriormente realizar la solicitud correcta.
TALLAS DAMA:                                                                  TALLAS HOMBRE:
TALLA 6: 3 UNIDADES                                                        TALLA 32: 3 UNIDADES
TALLA 8: 10  UNIDADES                                                     TALLA 34: 5 UNIDADES
TALLA 10: 10  UNIDADES                                                   TALLA 36: 2 UNIDADES
TALLA 12: 6  UNIDADES                                                     TALLA 38: 3 UNIDADES
TALLA 14: 6  UNIDADES                                                     TALLA 40: 5 UNIDADES
TALLA 16: 3  UNIDADES                                                    </t>
    </r>
  </si>
  <si>
    <t>CAMIBUSO</t>
  </si>
  <si>
    <r>
      <rPr>
        <b/>
        <sz val="12"/>
        <color theme="1"/>
        <rFont val="Arial"/>
        <family val="2"/>
      </rPr>
      <t xml:space="preserve"> CAMIBUSO </t>
    </r>
    <r>
      <rPr>
        <sz val="12"/>
        <color theme="1"/>
        <rFont val="Arial"/>
        <family val="2"/>
      </rPr>
      <t xml:space="preserve"> Camibuso en franela gris cuello redondo.
Bordados: Adelante lado izquierdo superior 1 logo Municipio de Bello. Manga derecha la palabra Brigadista. Estampados: Logo parte de atrás centrado la palabra BRIGADISTA (en color y tamaño según especificaciones).
NOTA: Enviar muestras de cada talla para hombre y mujer para posteriormente realizar la solicitud correcta.
TALLA S: 5 UNIDADES
TALLA M: 10 UNIDADES
TALLA L: 15 UINIDADES
TALLA XL: 10 UNIDADES
TALLA XXL: 5 UNIDADES</t>
    </r>
  </si>
  <si>
    <t>GORRO EN DRIL</t>
  </si>
  <si>
    <r>
      <rPr>
        <b/>
        <sz val="12"/>
        <color theme="1"/>
        <rFont val="Arial"/>
        <family val="2"/>
      </rPr>
      <t xml:space="preserve">GORRO EN DRIL  </t>
    </r>
    <r>
      <rPr>
        <sz val="12"/>
        <color theme="1"/>
        <rFont val="Arial"/>
        <family val="2"/>
      </rPr>
      <t>Gorra en tela galleta con logo. Diseño: cachucha americana, seis cascos, pespuntadas con seis ojales bordados. Botón, trabilla con hebilla metálica para graduar.  Bordados: Con un logo bordado en color, en la parte frontal Municipio de Bello y en el lateral BRIGADISTA</t>
    </r>
  </si>
  <si>
    <t>TENSIOMETRO DIGITAL</t>
  </si>
  <si>
    <t>Instrumento para  controlar la tensión arterial. Es importante aclarar que la tensión arterial alude a la reacción de las arterias ante la presión arterial, mide los niveles de presión arterial de manera automática y precisa.</t>
  </si>
  <si>
    <t xml:space="preserve">UNIDAD </t>
  </si>
  <si>
    <t>LAMPARAS DE EMERGENCIAS</t>
  </si>
  <si>
    <t>Lamparas de emergencia
Luminaria de emergencia de uso no permanente o intermitente, diselada para puertas, escaleras, pasillos de rutas de evacuación con transito de personal permanente.
Tecnologia LED voltaje de alimetnación de 100 a 240 voltios, equipo de carga de 15 a 24 horas, con cable de conexión incluido.
Tiempo de operación: 90 minutos minimo
Direccionamiento de la luz: ajustable
Tamaño: Largo entre 26 a 28 cms Ancho entre 10 a 12 cms
Incluir mano de obra y materiales que se requieran para la instalación en las 42 sedes de la alcaldía de Bello.</t>
  </si>
  <si>
    <t>DISPOSITIVO PARA LA DETENCIÓN DE PRESENCIA DE HUMO</t>
  </si>
  <si>
    <t>Dispositivo para la detención de presencia de humo
Deberá ejecutar una señal sonora al detectar la presencia de humo, con pila incluida de 9 voltios, elementos necesarios para la correcta instalación
Tamaño: ancho 11.5  cms alto 3 cms
Incluir mano de obra y materiales para la instalación</t>
  </si>
  <si>
    <t>KIT DE DERRAMES</t>
  </si>
  <si>
    <r>
      <rPr>
        <b/>
        <sz val="12"/>
        <color theme="1"/>
        <rFont val="Arial"/>
        <family val="2"/>
      </rPr>
      <t xml:space="preserve">Kit derrames 
 </t>
    </r>
    <r>
      <rPr>
        <sz val="12"/>
        <color theme="1"/>
        <rFont val="Arial"/>
        <family val="2"/>
      </rPr>
      <t xml:space="preserve">Descripción:  Kit de derrames de 5 galones para control de productos químicos
Material absorvente que no sea aserrin
Máscara Full Face con filtros de protección contra productos quimicos
Recogedor y paleta antichispa
Guantes plásticos
Pañuelos absorventes
Cordones absorventes
Mascara media cara con filtros de protección contra productos quimicos UNIDAD   </t>
    </r>
  </si>
  <si>
    <t>Cinta Demarcación Peligro-No Pase 500M</t>
  </si>
  <si>
    <r>
      <rPr>
        <b/>
        <sz val="12"/>
        <color theme="1"/>
        <rFont val="Arial"/>
        <family val="2"/>
      </rPr>
      <t>Cinta Demarcación Peligro-No Pase 500M</t>
    </r>
    <r>
      <rPr>
        <sz val="12"/>
        <color theme="1"/>
        <rFont val="Arial"/>
        <family val="2"/>
      </rPr>
      <t xml:space="preserve">
Cintas para demarcación impresas con barras negras diagonales y el texto Precaución y/o Peligro no pase, las cuales están elaboradas en polietileno calibre 2.50 color amarillo, con unas medidas de 10 cms de ancho X 500 metros de longitud por rollo.
</t>
    </r>
    <r>
      <rPr>
        <b/>
        <sz val="12"/>
        <color theme="1"/>
        <rFont val="Arial"/>
        <family val="2"/>
      </rPr>
      <t xml:space="preserve">
Color:</t>
    </r>
    <r>
      <rPr>
        <sz val="12"/>
        <color theme="1"/>
        <rFont val="Arial"/>
        <family val="2"/>
      </rPr>
      <t xml:space="preserve"> Amarillo y Negro
</t>
    </r>
    <r>
      <rPr>
        <b/>
        <sz val="12"/>
        <color theme="1"/>
        <rFont val="Arial"/>
        <family val="2"/>
      </rPr>
      <t xml:space="preserve">Medidas: </t>
    </r>
    <r>
      <rPr>
        <sz val="12"/>
        <color theme="1"/>
        <rFont val="Arial"/>
        <family val="2"/>
      </rPr>
      <t xml:space="preserve">10 cm de ancho X 500 mts lineales
</t>
    </r>
    <r>
      <rPr>
        <b/>
        <sz val="12"/>
        <color theme="1"/>
        <rFont val="Arial"/>
        <family val="2"/>
      </rPr>
      <t>Uso:</t>
    </r>
    <r>
      <rPr>
        <sz val="12"/>
        <color theme="1"/>
        <rFont val="Arial"/>
        <family val="2"/>
      </rPr>
      <t xml:space="preserve"> Se utiliza para separación y cerramientos en construcción, carreteras, parqueaderos, obras civiles, etc. Acordonan la zona restringida.</t>
    </r>
  </si>
  <si>
    <t>Cinta doble faz</t>
  </si>
  <si>
    <t>CINTA DOBLE FAZ ESPUMA 4957 19 MM X 25 MT TESA | Papyser</t>
  </si>
  <si>
    <t>SUBTOTAL</t>
  </si>
  <si>
    <t>IVA (19%)</t>
  </si>
  <si>
    <t>TOTAL</t>
  </si>
  <si>
    <t xml:space="preserve">PAOLA ANDREA CARBALLO SIERRA </t>
  </si>
  <si>
    <t xml:space="preserve">PROFESIONAL UNIVERSITARIA </t>
  </si>
  <si>
    <t xml:space="preserve">DIRECCION ADMINISTRATIVA DE TALENTO HUMANO </t>
  </si>
  <si>
    <t>ARTÍCULO</t>
  </si>
  <si>
    <t>FICHA TECNICA DE ELEMENTOS DE PROTECCION PERSONAL Y SEGURIDAD INDUSTRIAL 2025</t>
  </si>
  <si>
    <t>N</t>
  </si>
  <si>
    <t>DESCRIPCION GENERAL</t>
  </si>
  <si>
    <t>MANUPOL</t>
  </si>
  <si>
    <t>ñ</t>
  </si>
  <si>
    <t>MANTENIMIMENTO Y REPARACIÓN DE SILLAS ERGONÓMICAS</t>
  </si>
  <si>
    <t>Realización de mantenimientos y reparación de sillas ergonómicas, ubicadas en las diferentes sedes de la administración.</t>
  </si>
  <si>
    <t>CONTRATO</t>
  </si>
  <si>
    <t>SILLA ERGONÓMICA</t>
  </si>
  <si>
    <t>CARACTERISTICAS</t>
  </si>
  <si>
    <t>PARAMETROS</t>
  </si>
  <si>
    <r>
      <rPr>
        <b/>
        <sz val="12"/>
        <color theme="1"/>
        <rFont val="Arial"/>
        <family val="2"/>
      </rPr>
      <t xml:space="preserve">ASIENTO  </t>
    </r>
    <r>
      <rPr>
        <sz val="12"/>
        <color theme="1"/>
        <rFont val="Arial"/>
        <family val="2"/>
      </rPr>
      <t xml:space="preserve">                     Ajustable en altura por medio de mecanismi tipo palanca, de fácil acceso y manipulación.</t>
    </r>
  </si>
  <si>
    <r>
      <rPr>
        <b/>
        <sz val="12"/>
        <color theme="1"/>
        <rFont val="Arial"/>
        <family val="2"/>
      </rPr>
      <t>A.</t>
    </r>
    <r>
      <rPr>
        <sz val="12"/>
        <color theme="1"/>
        <rFont val="Arial"/>
        <family val="2"/>
      </rPr>
      <t xml:space="preserve"> Altura</t>
    </r>
  </si>
  <si>
    <t>Para superficies de trabajo de 70 cm a 73 cm de altura (trabajo sentado) el cilindro neumático debe permitir un ajuste de altura entre 45cm y 57cm.</t>
  </si>
  <si>
    <r>
      <rPr>
        <b/>
        <sz val="12"/>
        <color theme="1"/>
        <rFont val="Arial"/>
        <family val="2"/>
      </rPr>
      <t>B.</t>
    </r>
    <r>
      <rPr>
        <sz val="12"/>
        <color theme="1"/>
        <rFont val="Arial"/>
        <family val="2"/>
      </rPr>
      <t xml:space="preserve"> Profundidad.</t>
    </r>
  </si>
  <si>
    <t>Entre 43cm a 52cm.</t>
  </si>
  <si>
    <r>
      <rPr>
        <b/>
        <sz val="12"/>
        <color theme="1"/>
        <rFont val="Arial"/>
        <family val="2"/>
      </rPr>
      <t>C</t>
    </r>
    <r>
      <rPr>
        <sz val="12"/>
        <color theme="1"/>
        <rFont val="Arial"/>
        <family val="2"/>
      </rPr>
      <t>. Ancho.</t>
    </r>
  </si>
  <si>
    <t>Entre 45,7 cm y 50.8 cm</t>
  </si>
  <si>
    <r>
      <rPr>
        <b/>
        <sz val="12"/>
        <color theme="1"/>
        <rFont val="Arial"/>
        <family val="2"/>
      </rPr>
      <t xml:space="preserve">D. </t>
    </r>
    <r>
      <rPr>
        <sz val="12"/>
        <color theme="1"/>
        <rFont val="Arial"/>
        <family val="2"/>
      </rPr>
      <t>Radio del borde anterior.</t>
    </r>
  </si>
  <si>
    <t>5 cm.</t>
  </si>
  <si>
    <r>
      <rPr>
        <b/>
        <sz val="12"/>
        <color theme="1"/>
        <rFont val="Arial"/>
        <family val="2"/>
      </rPr>
      <t>E.</t>
    </r>
    <r>
      <rPr>
        <sz val="12"/>
        <color theme="1"/>
        <rFont val="Arial"/>
        <family val="2"/>
      </rPr>
      <t xml:space="preserve"> Radio de giro.</t>
    </r>
  </si>
  <si>
    <t>360°.</t>
  </si>
  <si>
    <r>
      <rPr>
        <b/>
        <sz val="12"/>
        <color theme="1"/>
        <rFont val="Arial"/>
        <family val="2"/>
      </rPr>
      <t>F.</t>
    </r>
    <r>
      <rPr>
        <sz val="12"/>
        <color theme="1"/>
        <rFont val="Arial"/>
        <family val="2"/>
      </rPr>
      <t xml:space="preserve"> Densidad de espuma.</t>
    </r>
  </si>
  <si>
    <t>Entre 50 y 60 kg/m3.</t>
  </si>
  <si>
    <r>
      <rPr>
        <b/>
        <sz val="12"/>
        <color theme="1"/>
        <rFont val="Arial"/>
        <family val="2"/>
      </rPr>
      <t>G</t>
    </r>
    <r>
      <rPr>
        <sz val="12"/>
        <color theme="1"/>
        <rFont val="Arial"/>
        <family val="2"/>
      </rPr>
      <t>. Inclinacion del asiento.</t>
    </r>
  </si>
  <si>
    <t>Entre 0 - 3°.</t>
  </si>
  <si>
    <r>
      <rPr>
        <b/>
        <sz val="12"/>
        <color theme="1"/>
        <rFont val="Arial"/>
        <family val="2"/>
      </rPr>
      <t>H.</t>
    </r>
    <r>
      <rPr>
        <sz val="12"/>
        <color theme="1"/>
        <rFont val="Arial"/>
        <family val="2"/>
      </rPr>
      <t xml:space="preserve"> Concavidad posterior del asiento.</t>
    </r>
  </si>
  <si>
    <t>2 cm.</t>
  </si>
  <si>
    <r>
      <rPr>
        <b/>
        <sz val="12"/>
        <color theme="1"/>
        <rFont val="Arial"/>
        <family val="2"/>
      </rPr>
      <t>ESPALDAR</t>
    </r>
    <r>
      <rPr>
        <sz val="12"/>
        <color theme="1"/>
        <rFont val="Arial"/>
        <family val="2"/>
      </rPr>
      <t xml:space="preserve">
Ajustable, reclinable
por medio de
mecanismo tipo
palanca de fácil
acceso y
manipulación</t>
    </r>
  </si>
  <si>
    <t>Mínimo 49 cm. Debe ser ajustable y tener perilla para evitar que se baje el espaldar.</t>
  </si>
  <si>
    <r>
      <rPr>
        <b/>
        <sz val="12"/>
        <color theme="1"/>
        <rFont val="Arial"/>
        <family val="2"/>
      </rPr>
      <t>B.</t>
    </r>
    <r>
      <rPr>
        <sz val="12"/>
        <color theme="1"/>
        <rFont val="Arial"/>
        <family val="2"/>
      </rPr>
      <t xml:space="preserve"> Ancho.</t>
    </r>
  </si>
  <si>
    <t>40 a 46 cm.</t>
  </si>
  <si>
    <r>
      <rPr>
        <b/>
        <sz val="12"/>
        <color theme="1"/>
        <rFont val="Arial"/>
        <family val="2"/>
      </rPr>
      <t>C</t>
    </r>
    <r>
      <rPr>
        <sz val="12"/>
        <color theme="1"/>
        <rFont val="Arial"/>
        <family val="2"/>
      </rPr>
      <t>. Angulo entre asiento y espaldar.</t>
    </r>
  </si>
  <si>
    <t>Ajustable: 90° - 110°</t>
  </si>
  <si>
    <r>
      <rPr>
        <b/>
        <sz val="12"/>
        <color theme="1"/>
        <rFont val="Arial"/>
        <family val="2"/>
      </rPr>
      <t>D.</t>
    </r>
    <r>
      <rPr>
        <sz val="12"/>
        <color theme="1"/>
        <rFont val="Arial"/>
        <family val="2"/>
      </rPr>
      <t xml:space="preserve"> Densidad de espuma.</t>
    </r>
  </si>
  <si>
    <t>Entre 30 y 40 kg/m3.</t>
  </si>
  <si>
    <r>
      <rPr>
        <b/>
        <sz val="12"/>
        <color theme="1"/>
        <rFont val="Arial"/>
        <family val="2"/>
      </rPr>
      <t>E.</t>
    </r>
    <r>
      <rPr>
        <sz val="12"/>
        <color theme="1"/>
        <rFont val="Arial"/>
        <family val="2"/>
      </rPr>
      <t xml:space="preserve"> Apoyo lumbar.</t>
    </r>
  </si>
  <si>
    <t>El espaldar debe tener una suave curvatura para dar apoyo a la zona lumbar o espalda baja (soporte lumbar).</t>
  </si>
  <si>
    <t>BASE.</t>
  </si>
  <si>
    <r>
      <rPr>
        <b/>
        <sz val="12"/>
        <color theme="1"/>
        <rFont val="Arial"/>
        <family val="2"/>
      </rPr>
      <t>A</t>
    </r>
    <r>
      <rPr>
        <sz val="12"/>
        <color theme="1"/>
        <rFont val="Arial"/>
        <family val="2"/>
      </rPr>
      <t>. Numero de Patas o Aspas.</t>
    </r>
  </si>
  <si>
    <r>
      <rPr>
        <b/>
        <sz val="12"/>
        <color theme="1"/>
        <rFont val="Arial"/>
        <family val="2"/>
      </rPr>
      <t xml:space="preserve">B. </t>
    </r>
    <r>
      <rPr>
        <sz val="12"/>
        <color theme="1"/>
        <rFont val="Arial"/>
        <family val="2"/>
      </rPr>
      <t>Diametro.</t>
    </r>
  </si>
  <si>
    <t>De 63 cm a 70 cm</t>
  </si>
  <si>
    <t>RODACHINAS</t>
  </si>
  <si>
    <r>
      <rPr>
        <b/>
        <sz val="12"/>
        <color theme="1"/>
        <rFont val="Arial"/>
        <family val="2"/>
      </rPr>
      <t xml:space="preserve">A. </t>
    </r>
    <r>
      <rPr>
        <sz val="12"/>
        <color theme="1"/>
        <rFont val="Arial"/>
        <family val="2"/>
      </rPr>
      <t>Diametro.</t>
    </r>
  </si>
  <si>
    <t>De 5 a 7,5 cm</t>
  </si>
  <si>
    <r>
      <rPr>
        <b/>
        <sz val="12"/>
        <color theme="1"/>
        <rFont val="Arial"/>
        <family val="2"/>
      </rPr>
      <t>B.</t>
    </r>
    <r>
      <rPr>
        <sz val="12"/>
        <color theme="1"/>
        <rFont val="Arial"/>
        <family val="2"/>
      </rPr>
      <t>Giro.</t>
    </r>
  </si>
  <si>
    <t>360°</t>
  </si>
  <si>
    <r>
      <rPr>
        <b/>
        <sz val="12"/>
        <color theme="1"/>
        <rFont val="Arial"/>
        <family val="2"/>
      </rPr>
      <t>C.</t>
    </r>
    <r>
      <rPr>
        <sz val="12"/>
        <color theme="1"/>
        <rFont val="Arial"/>
        <family val="2"/>
      </rPr>
      <t xml:space="preserve"> Resistencia</t>
    </r>
  </si>
  <si>
    <t>40 kg</t>
  </si>
  <si>
    <t>DISPOSITIVOS DE
AJUSTE</t>
  </si>
  <si>
    <t>Los mecanismos de graduación de ajuste de altura del asiento e inclinación del espaldar deben ser de tipo palanca de fácil acceso y manipulación desde la posición sentado.</t>
  </si>
  <si>
    <t>CAPACIDAD DE
PESO DE LA SILLA</t>
  </si>
  <si>
    <t>Mínimo 100 kg.</t>
  </si>
  <si>
    <t>MATERIAL DEL
TAPIZADO DE LA SILLA</t>
  </si>
  <si>
    <t>Material transpirable o permeable de fácil limpieza, tapizado de telas de trama abierta (espacios en su tejido) que eviten daños en la ropa y faciliten la transpiración, además la silla no debe tener bordes afilados.</t>
  </si>
  <si>
    <t>COLOR DEL TAPIZADO</t>
  </si>
  <si>
    <t>Negro.</t>
  </si>
  <si>
    <t xml:space="preserve">CONDICIONES DE
SELECCIÓN </t>
  </si>
  <si>
    <t>Se requiere muestra física de la silla ergonómica.</t>
  </si>
  <si>
    <t xml:space="preserve">
GARANTÍA MÍNIMA
                                                                                                               ENTREGA DE FICHA TÉCNICA</t>
  </si>
  <si>
    <t>1 año de garantía.</t>
  </si>
  <si>
    <r>
      <t xml:space="preserve">NOTA: </t>
    </r>
    <r>
      <rPr>
        <sz val="12"/>
        <color theme="1"/>
        <rFont val="Arial"/>
        <family val="2"/>
      </rPr>
      <t xml:space="preserve">Sólo en condiciones especiales, se recomienda </t>
    </r>
    <r>
      <rPr>
        <b/>
        <sz val="12"/>
        <color theme="1"/>
        <rFont val="Arial"/>
        <family val="2"/>
      </rPr>
      <t xml:space="preserve">APOYA BRAZOS </t>
    </r>
    <r>
      <rPr>
        <sz val="12"/>
        <color theme="1"/>
        <rFont val="Arial"/>
        <family val="2"/>
      </rPr>
      <t>(es preferible la silla sin apoyabrazos, los cuales deben ser regulables.
Al momento de la selección de las sillas ergonómicas, también se debe tener en cuenta lo siguiente:
1. Consideración del peso y la talla del usuario: es fundamental tener en cuenta el peo y la talla de cada funcionario al seleciconar sillas ergonómicas. Se recomienda optar por sillas que cuenten con una capacidad de peso adecuada para el usuario, la cual debe ser especificada por el fabricante el kilogramos (kg). Esto garantizará que la silla pueda soportar de manera segura el peso del funcionario sin comprometer su estabilidad ni su durabildad a largo plazo.
2. Pfrodundidad del Asiento: La profundidad del asiento de la silla ergonómica juega un papel crucial en la prevención de molestias y lesiones relacionadas con la postura. Se sugiere seleccionar sillas que ofrezcan una profundida de asiento que permita mantener un espacio de aproximadamene 7 cm entre la parte posterior de la rodilla (fosa poplítea) y el borde del asiento. Este espacio asegurará que no se ejerza presión indebida en la zona posterior de la rodilla, lo cual puede resultar incómodo y contribuir a problemas de circulación y molestias musculares a largo plazo.</t>
    </r>
  </si>
  <si>
    <t>DESCANSAPIES</t>
  </si>
  <si>
    <r>
      <rPr>
        <b/>
        <sz val="12"/>
        <color theme="1"/>
        <rFont val="Arial"/>
        <family val="2"/>
      </rPr>
      <t>DESCANSAPIES</t>
    </r>
    <r>
      <rPr>
        <sz val="12"/>
        <color theme="1"/>
        <rFont val="Arial"/>
        <family val="2"/>
      </rPr>
      <t xml:space="preserve">  El apoyapies se hace necesario en los casos donde luego de regular la altura del asiento no permita al usuario descansar sus pies en el suelo o en los casos donde luego de regular la altura del asiento las caderas y rodillas no quedan formando un ángulo de 90° al apoyar los pies en el suelo. Debe reunir las siguientes características:
1. Inclinación ajustable entre 5 y 15° sobre el plano horizontal.
2. Dimensiones mínimas de 45 cm de ancho por 35 cm de profundidad.
3. Tener superficies antideslizantes, tanto en la zona superior para los pies como en sus apoyos.
ENTREGA DE FICHA TECNICA</t>
    </r>
  </si>
  <si>
    <t>BASE PARA EQUIPO FIJO</t>
  </si>
  <si>
    <r>
      <rPr>
        <b/>
        <sz val="12"/>
        <color theme="1"/>
        <rFont val="Arial"/>
        <family val="2"/>
      </rPr>
      <t>BASE PARA EQUIPO FIJO</t>
    </r>
    <r>
      <rPr>
        <sz val="12"/>
        <color theme="1"/>
        <rFont val="Arial"/>
        <family val="2"/>
      </rPr>
      <t xml:space="preserve">  Mesa de 5 alturas le ayuda a una correcta posición del cuello y la cabeza, disminuye la fatiga visual y mental, permite aprovechar el espacio que ocupa el monitor, reduce la tensión del cuello. Úsela con monitores o computadores, todo en uno con una base no mayor a 53 cm de ancho. Use la parte inferior como porta documentos. No requiere mucho espacio sobre el escritorio.</t>
    </r>
  </si>
  <si>
    <t>MANTENIMIENTO Y REPARACIÓN DE SILLAS ERGONÓMICAS</t>
  </si>
  <si>
    <r>
      <rPr>
        <b/>
        <sz val="12"/>
        <color theme="1"/>
        <rFont val="Arial"/>
        <family val="2"/>
      </rPr>
      <t xml:space="preserve">MANTENIMIENTO Y REPARACIÓN DE SILLAS ERGONÓMICAS: </t>
    </r>
    <r>
      <rPr>
        <sz val="12"/>
        <color theme="1"/>
        <rFont val="Arial"/>
        <family val="2"/>
      </rPr>
      <t>Este mantenimiento consiste en reparación de cilindros y llantas de las sillas que se encuentren en mal estado.</t>
    </r>
  </si>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</sst>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_(&quot;$&quot;\ * \(#,##0\);_(&quot;$&quot;\ * &quot;-&quot;??_);_(@_)"/>
    <numFmt numFmtId="165" formatCode="_-&quot;$&quot;\ * #,##0_-;\-&quot;$&quot;\ * #,##0_-;_-&quot;$&quot;\ * &quot;-&quot;??_-;_-@_-"/>
  </numFmts>
  <fonts count="18" x14ac:knownFonts="1">
    <font>
      <sz val="11"/>
      <color theme="1"/>
      <name val="Calibri"/>
      <family val="2"/>
      <scheme val="minor"/>
    </font>
    <font>
      <b/>
      <sz val="11"/>
      <color theme="1"/>
      <name val="Calibri"/>
      <family val="2"/>
      <scheme val="minor"/>
    </font>
    <font>
      <b/>
      <sz val="11"/>
      <color theme="1"/>
      <name val="Arial"/>
      <family val="2"/>
    </font>
    <font>
      <b/>
      <sz val="10"/>
      <color theme="1"/>
      <name val="Arial"/>
      <family val="2"/>
    </font>
    <font>
      <b/>
      <sz val="10"/>
      <name val="Arial"/>
      <family val="2"/>
    </font>
    <font>
      <sz val="10"/>
      <name val="Arial"/>
      <family val="2"/>
    </font>
    <font>
      <sz val="12"/>
      <color theme="1"/>
      <name val="Arial"/>
      <family val="2"/>
    </font>
    <font>
      <b/>
      <sz val="12"/>
      <color theme="1"/>
      <name val="Arial"/>
      <family val="2"/>
    </font>
    <font>
      <sz val="10"/>
      <color theme="1"/>
      <name val="Arial"/>
      <family val="2"/>
    </font>
    <font>
      <sz val="12"/>
      <color rgb="FF000000"/>
      <name val="Arial"/>
      <family val="2"/>
    </font>
    <font>
      <sz val="11"/>
      <color theme="1"/>
      <name val="Arial"/>
      <family val="2"/>
    </font>
    <font>
      <b/>
      <sz val="14"/>
      <color theme="1"/>
      <name val="Calibri"/>
      <family val="2"/>
      <scheme val="minor"/>
    </font>
    <font>
      <sz val="12"/>
      <name val="Arial"/>
      <family val="2"/>
    </font>
    <font>
      <sz val="9"/>
      <color indexed="81"/>
      <name val="Tahoma"/>
      <family val="2"/>
    </font>
    <font>
      <b/>
      <sz val="9"/>
      <color indexed="81"/>
      <name val="Tahoma"/>
      <family val="2"/>
    </font>
    <font>
      <sz val="10"/>
      <color theme="1"/>
      <name val="Arial Narrow"/>
      <family val="2"/>
    </font>
    <font>
      <sz val="11"/>
      <color theme="1"/>
      <name val="Calibri"/>
      <family val="2"/>
      <scheme val="minor"/>
    </font>
    <font>
      <b/>
      <sz val="18"/>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medium">
        <color auto="1"/>
      </left>
      <right/>
      <top/>
      <bottom style="medium">
        <color auto="1"/>
      </bottom>
      <diagonal/>
    </border>
    <border>
      <left style="thin">
        <color auto="1"/>
      </left>
      <right style="thin">
        <color auto="1"/>
      </right>
      <top/>
      <bottom style="medium">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4" fontId="16" fillId="0" borderId="0" applyFont="0" applyFill="0" applyBorder="0" applyAlignment="0" applyProtection="0"/>
    <xf numFmtId="44" fontId="16" fillId="0" borderId="0" applyFont="0" applyFill="0" applyBorder="0" applyAlignment="0" applyProtection="0"/>
  </cellStyleXfs>
  <cellXfs count="183">
    <xf numFmtId="0" fontId="0" fillId="0" borderId="0" xfId="0"/>
    <xf numFmtId="0" fontId="0" fillId="2" borderId="0" xfId="0" applyFill="1"/>
    <xf numFmtId="0" fontId="0" fillId="3" borderId="0" xfId="0" applyFill="1"/>
    <xf numFmtId="0" fontId="0" fillId="4" borderId="0" xfId="0" applyFill="1"/>
    <xf numFmtId="3" fontId="4" fillId="2" borderId="1" xfId="0" applyNumberFormat="1" applyFont="1" applyFill="1" applyBorder="1" applyAlignment="1">
      <alignment horizontal="left" vertical="center" wrapText="1"/>
    </xf>
    <xf numFmtId="3" fontId="5" fillId="0" borderId="1" xfId="0" applyNumberFormat="1" applyFont="1" applyBorder="1" applyAlignment="1">
      <alignment horizontal="center" vertical="center" wrapText="1"/>
    </xf>
    <xf numFmtId="3" fontId="3" fillId="0" borderId="1" xfId="0" applyNumberFormat="1" applyFont="1" applyBorder="1" applyAlignment="1" applyProtection="1">
      <alignment horizontal="left" vertical="center" wrapText="1"/>
      <protection locked="0"/>
    </xf>
    <xf numFmtId="3" fontId="3" fillId="0" borderId="1" xfId="0" applyNumberFormat="1" applyFont="1" applyBorder="1" applyAlignment="1">
      <alignment horizontal="left" vertical="center" wrapText="1"/>
    </xf>
    <xf numFmtId="3" fontId="8" fillId="0" borderId="1" xfId="0" applyNumberFormat="1" applyFont="1" applyBorder="1" applyAlignment="1">
      <alignment horizontal="center" vertical="center" wrapText="1"/>
    </xf>
    <xf numFmtId="0" fontId="3" fillId="2" borderId="1" xfId="0" applyFont="1" applyFill="1" applyBorder="1" applyAlignment="1">
      <alignment horizontal="left" vertical="center" wrapText="1"/>
    </xf>
    <xf numFmtId="0" fontId="8"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5" fillId="0" borderId="1" xfId="0" applyFont="1" applyBorder="1" applyAlignment="1">
      <alignment horizontal="center" vertical="center"/>
    </xf>
    <xf numFmtId="3" fontId="3" fillId="0" borderId="0" xfId="0" applyNumberFormat="1" applyFont="1" applyAlignment="1" applyProtection="1">
      <alignment horizontal="center" vertical="center" wrapText="1"/>
      <protection locked="0"/>
    </xf>
    <xf numFmtId="0" fontId="1" fillId="2" borderId="0" xfId="0" applyFont="1" applyFill="1" applyProtection="1">
      <protection locked="0"/>
    </xf>
    <xf numFmtId="0" fontId="0" fillId="2" borderId="0" xfId="0" applyFill="1" applyAlignment="1" applyProtection="1">
      <alignment horizontal="left"/>
      <protection locked="0"/>
    </xf>
    <xf numFmtId="0" fontId="0" fillId="2" borderId="0" xfId="0" applyFill="1" applyAlignment="1" applyProtection="1">
      <alignment horizontal="center" vertical="center"/>
      <protection locked="0"/>
    </xf>
    <xf numFmtId="0" fontId="10" fillId="2" borderId="0" xfId="0" applyFont="1" applyFill="1" applyAlignment="1" applyProtection="1">
      <alignment vertical="top" wrapText="1"/>
      <protection locked="0"/>
    </xf>
    <xf numFmtId="0" fontId="0" fillId="2" borderId="0" xfId="0" applyFill="1" applyAlignment="1">
      <alignment horizontal="center"/>
    </xf>
    <xf numFmtId="0" fontId="1" fillId="3" borderId="0" xfId="0" applyFont="1" applyFill="1" applyProtection="1">
      <protection locked="0"/>
    </xf>
    <xf numFmtId="0" fontId="0" fillId="3" borderId="0" xfId="0" applyFill="1" applyAlignment="1" applyProtection="1">
      <alignment horizontal="left"/>
      <protection locked="0"/>
    </xf>
    <xf numFmtId="0" fontId="0" fillId="3" borderId="0" xfId="0" applyFill="1" applyAlignment="1" applyProtection="1">
      <alignment horizontal="center" vertical="center"/>
      <protection locked="0"/>
    </xf>
    <xf numFmtId="0" fontId="10" fillId="3" borderId="0" xfId="0" applyFont="1" applyFill="1" applyAlignment="1" applyProtection="1">
      <alignment vertical="top" wrapText="1"/>
      <protection locked="0"/>
    </xf>
    <xf numFmtId="0" fontId="0" fillId="3" borderId="0" xfId="0" applyFill="1" applyAlignment="1">
      <alignment horizontal="center"/>
    </xf>
    <xf numFmtId="0" fontId="1" fillId="0" borderId="0" xfId="0" applyFont="1" applyProtection="1">
      <protection locked="0"/>
    </xf>
    <xf numFmtId="0" fontId="0" fillId="0" borderId="0" xfId="0" applyAlignment="1" applyProtection="1">
      <alignment horizontal="left"/>
      <protection locked="0"/>
    </xf>
    <xf numFmtId="0" fontId="0" fillId="0" borderId="0" xfId="0" applyAlignment="1" applyProtection="1">
      <alignment horizontal="center" vertical="center"/>
      <protection locked="0"/>
    </xf>
    <xf numFmtId="0" fontId="10" fillId="0" borderId="0" xfId="0" applyFont="1" applyAlignment="1" applyProtection="1">
      <alignment vertical="top"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3" fontId="8" fillId="0" borderId="1" xfId="0" applyNumberFormat="1" applyFont="1" applyBorder="1" applyAlignment="1" applyProtection="1">
      <alignment horizontal="center" vertical="center" wrapText="1"/>
      <protection locked="0"/>
    </xf>
    <xf numFmtId="3" fontId="3" fillId="0" borderId="1" xfId="0" applyNumberFormat="1" applyFont="1" applyBorder="1" applyAlignment="1" applyProtection="1">
      <alignment horizontal="center" vertical="center" wrapText="1"/>
      <protection locked="0"/>
    </xf>
    <xf numFmtId="0" fontId="8" fillId="0" borderId="1" xfId="0" applyFont="1" applyBorder="1" applyAlignment="1">
      <alignment horizontal="center" vertical="center"/>
    </xf>
    <xf numFmtId="4" fontId="3" fillId="0" borderId="0" xfId="0" applyNumberFormat="1" applyFont="1" applyAlignment="1" applyProtection="1">
      <alignment horizontal="center" vertical="center" wrapText="1"/>
      <protection locked="0"/>
    </xf>
    <xf numFmtId="4" fontId="10" fillId="2" borderId="0" xfId="0" applyNumberFormat="1" applyFont="1" applyFill="1"/>
    <xf numFmtId="4" fontId="10" fillId="3" borderId="0" xfId="0" applyNumberFormat="1" applyFont="1" applyFill="1"/>
    <xf numFmtId="3" fontId="6" fillId="0" borderId="1" xfId="0" applyNumberFormat="1" applyFont="1" applyBorder="1" applyAlignment="1" applyProtection="1">
      <alignment horizontal="left" vertical="top" wrapText="1"/>
      <protection locked="0"/>
    </xf>
    <xf numFmtId="3" fontId="7" fillId="0" borderId="1" xfId="0" applyNumberFormat="1" applyFont="1" applyBorder="1" applyAlignment="1" applyProtection="1">
      <alignment horizontal="left" vertical="top" wrapText="1"/>
      <protection locked="0"/>
    </xf>
    <xf numFmtId="0" fontId="6" fillId="0" borderId="3" xfId="0" applyFont="1" applyBorder="1" applyAlignment="1" applyProtection="1">
      <alignment horizontal="center" vertical="center" wrapText="1"/>
      <protection locked="0"/>
    </xf>
    <xf numFmtId="0" fontId="12" fillId="0" borderId="1" xfId="0" applyFont="1" applyBorder="1" applyAlignment="1">
      <alignment horizontal="left" vertical="top" wrapText="1"/>
    </xf>
    <xf numFmtId="0" fontId="12" fillId="0" borderId="1" xfId="0" applyFont="1" applyBorder="1" applyAlignment="1">
      <alignment horizontal="left" vertical="center" wrapText="1"/>
    </xf>
    <xf numFmtId="0" fontId="6" fillId="0" borderId="1" xfId="0" applyFont="1" applyBorder="1" applyAlignment="1">
      <alignment horizontal="left" vertical="top" wrapText="1"/>
    </xf>
    <xf numFmtId="3" fontId="8" fillId="0" borderId="3" xfId="0" applyNumberFormat="1" applyFont="1" applyBorder="1" applyAlignment="1" applyProtection="1">
      <alignment horizontal="center" vertical="center" wrapText="1"/>
      <protection locked="0"/>
    </xf>
    <xf numFmtId="3" fontId="3" fillId="0" borderId="5" xfId="0" applyNumberFormat="1" applyFont="1" applyBorder="1" applyAlignment="1" applyProtection="1">
      <alignment horizontal="center" vertical="center" wrapText="1"/>
      <protection locked="0"/>
    </xf>
    <xf numFmtId="3" fontId="3" fillId="6" borderId="1" xfId="0" applyNumberFormat="1" applyFont="1" applyFill="1" applyBorder="1" applyAlignment="1" applyProtection="1">
      <alignment horizontal="left" vertical="center" wrapText="1"/>
      <protection locked="0"/>
    </xf>
    <xf numFmtId="3" fontId="8" fillId="6" borderId="1" xfId="0" applyNumberFormat="1" applyFont="1" applyFill="1" applyBorder="1" applyAlignment="1" applyProtection="1">
      <alignment horizontal="center" vertical="center" wrapText="1"/>
      <protection locked="0"/>
    </xf>
    <xf numFmtId="0" fontId="6" fillId="6" borderId="1" xfId="0" applyFont="1" applyFill="1" applyBorder="1" applyAlignment="1" applyProtection="1">
      <alignment horizontal="center" vertical="center" wrapText="1"/>
      <protection locked="0"/>
    </xf>
    <xf numFmtId="0" fontId="15" fillId="2" borderId="1" xfId="0" applyFont="1" applyFill="1" applyBorder="1" applyAlignment="1">
      <alignment horizontal="justify" vertical="center" wrapText="1"/>
    </xf>
    <xf numFmtId="3" fontId="15" fillId="0" borderId="1" xfId="0" applyNumberFormat="1" applyFont="1" applyBorder="1" applyAlignment="1">
      <alignment horizontal="justify" vertical="center" wrapText="1"/>
    </xf>
    <xf numFmtId="3" fontId="15"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3" fillId="0" borderId="1" xfId="0" applyFont="1" applyBorder="1" applyAlignment="1">
      <alignment horizontal="left" vertical="top"/>
    </xf>
    <xf numFmtId="0" fontId="8" fillId="7" borderId="1" xfId="0" applyFont="1" applyFill="1" applyBorder="1" applyAlignment="1">
      <alignment horizontal="justify" vertical="center" wrapText="1"/>
    </xf>
    <xf numFmtId="0" fontId="8" fillId="0" borderId="1" xfId="0" applyFont="1" applyBorder="1" applyAlignment="1">
      <alignment horizontal="justify" vertical="center" wrapText="1"/>
    </xf>
    <xf numFmtId="164" fontId="8" fillId="0" borderId="1" xfId="1" applyNumberFormat="1" applyFont="1" applyBorder="1" applyAlignment="1" applyProtection="1">
      <alignment vertical="center" wrapText="1"/>
      <protection locked="0"/>
    </xf>
    <xf numFmtId="0" fontId="3" fillId="0" borderId="9" xfId="0" applyFont="1" applyBorder="1" applyAlignment="1">
      <alignment horizontal="center" vertical="center" wrapText="1"/>
    </xf>
    <xf numFmtId="0" fontId="8" fillId="0" borderId="5" xfId="0" applyFont="1" applyBorder="1" applyAlignment="1">
      <alignment horizontal="center" vertical="center"/>
    </xf>
    <xf numFmtId="3" fontId="8" fillId="0" borderId="6" xfId="0" applyNumberFormat="1" applyFont="1" applyBorder="1" applyAlignment="1">
      <alignment horizontal="center" vertical="center" wrapText="1"/>
    </xf>
    <xf numFmtId="0" fontId="8" fillId="0" borderId="1" xfId="0" applyFont="1" applyBorder="1"/>
    <xf numFmtId="0" fontId="5" fillId="0" borderId="1" xfId="0" applyFont="1" applyBorder="1" applyAlignment="1">
      <alignment horizontal="justify" vertical="center" wrapText="1"/>
    </xf>
    <xf numFmtId="0" fontId="5" fillId="0" borderId="3" xfId="0" applyFont="1" applyBorder="1" applyAlignment="1">
      <alignment horizontal="center" vertical="center" wrapText="1"/>
    </xf>
    <xf numFmtId="3" fontId="9" fillId="0" borderId="1" xfId="0" applyNumberFormat="1" applyFont="1" applyBorder="1" applyAlignment="1">
      <alignment horizontal="right" vertical="center" shrinkToFit="1"/>
    </xf>
    <xf numFmtId="3" fontId="6" fillId="0" borderId="1" xfId="0" applyNumberFormat="1" applyFont="1" applyBorder="1" applyAlignment="1" applyProtection="1">
      <alignment vertical="center" wrapText="1"/>
      <protection locked="0"/>
    </xf>
    <xf numFmtId="3" fontId="0" fillId="2" borderId="0" xfId="0" applyNumberFormat="1" applyFill="1"/>
    <xf numFmtId="3" fontId="10" fillId="2" borderId="0" xfId="0" applyNumberFormat="1" applyFont="1" applyFill="1"/>
    <xf numFmtId="3" fontId="0" fillId="3" borderId="0" xfId="0" applyNumberFormat="1" applyFill="1"/>
    <xf numFmtId="3" fontId="10" fillId="3" borderId="0" xfId="0" applyNumberFormat="1" applyFont="1" applyFill="1"/>
    <xf numFmtId="3" fontId="7" fillId="0" borderId="7" xfId="0" applyNumberFormat="1" applyFont="1" applyBorder="1" applyAlignment="1" applyProtection="1">
      <alignment vertical="center" wrapText="1"/>
      <protection locked="0"/>
    </xf>
    <xf numFmtId="0" fontId="4" fillId="0" borderId="3" xfId="0" applyFont="1" applyBorder="1" applyAlignment="1">
      <alignment horizontal="left" vertical="center" wrapText="1"/>
    </xf>
    <xf numFmtId="0" fontId="3" fillId="0" borderId="6" xfId="0" applyFont="1" applyBorder="1" applyAlignment="1">
      <alignment horizontal="left" vertical="center" wrapText="1"/>
    </xf>
    <xf numFmtId="0" fontId="8" fillId="0" borderId="7" xfId="0" applyFont="1" applyBorder="1" applyAlignment="1">
      <alignment horizontal="center" vertical="center" wrapText="1"/>
    </xf>
    <xf numFmtId="0" fontId="7" fillId="5" borderId="5" xfId="0" applyFont="1" applyFill="1" applyBorder="1" applyAlignment="1">
      <alignment horizontal="left" vertical="center" wrapText="1"/>
    </xf>
    <xf numFmtId="164" fontId="4" fillId="4" borderId="5" xfId="1" applyNumberFormat="1" applyFont="1" applyFill="1" applyBorder="1" applyAlignment="1" applyProtection="1">
      <alignment horizontal="center" vertical="center" wrapText="1"/>
    </xf>
    <xf numFmtId="165" fontId="0" fillId="0" borderId="1" xfId="2" applyNumberFormat="1" applyFont="1" applyBorder="1"/>
    <xf numFmtId="164" fontId="0" fillId="2" borderId="1" xfId="2" applyNumberFormat="1" applyFont="1" applyFill="1" applyBorder="1"/>
    <xf numFmtId="165" fontId="0" fillId="0" borderId="1" xfId="2" applyNumberFormat="1" applyFont="1" applyFill="1" applyBorder="1"/>
    <xf numFmtId="165" fontId="0" fillId="2" borderId="0" xfId="2" applyNumberFormat="1" applyFont="1" applyFill="1"/>
    <xf numFmtId="165" fontId="0" fillId="2" borderId="1" xfId="2" applyNumberFormat="1" applyFont="1" applyFill="1" applyBorder="1"/>
    <xf numFmtId="164" fontId="4" fillId="4" borderId="4" xfId="1" applyNumberFormat="1" applyFont="1" applyFill="1" applyBorder="1" applyAlignment="1" applyProtection="1">
      <alignment horizontal="center" vertical="center" wrapText="1"/>
    </xf>
    <xf numFmtId="0" fontId="0" fillId="0" borderId="1" xfId="0" applyBorder="1"/>
    <xf numFmtId="165" fontId="1" fillId="0" borderId="1" xfId="2" applyNumberFormat="1" applyFont="1" applyBorder="1" applyAlignment="1"/>
    <xf numFmtId="0" fontId="17" fillId="0" borderId="1" xfId="0" applyFont="1" applyBorder="1" applyAlignment="1" applyProtection="1">
      <alignment horizontal="center" vertical="center"/>
      <protection locked="0"/>
    </xf>
    <xf numFmtId="0" fontId="1" fillId="3" borderId="5"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5"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5" xfId="0" applyFont="1" applyFill="1" applyBorder="1" applyAlignment="1">
      <alignment horizontal="center" vertical="center"/>
    </xf>
    <xf numFmtId="0" fontId="1" fillId="3" borderId="1" xfId="0" applyFont="1" applyFill="1" applyBorder="1" applyAlignment="1">
      <alignment horizontal="center" vertical="center"/>
    </xf>
    <xf numFmtId="3" fontId="6" fillId="0" borderId="1" xfId="0" applyNumberFormat="1" applyFont="1" applyBorder="1" applyAlignment="1" applyProtection="1">
      <alignment horizontal="left" vertical="top" wrapText="1"/>
      <protection locked="0"/>
    </xf>
    <xf numFmtId="3" fontId="10" fillId="0" borderId="1" xfId="0" applyNumberFormat="1" applyFont="1" applyBorder="1" applyAlignment="1" applyProtection="1">
      <alignment horizontal="left" vertical="top" wrapText="1"/>
      <protection locked="0"/>
    </xf>
    <xf numFmtId="3" fontId="6" fillId="0" borderId="6" xfId="0" applyNumberFormat="1" applyFont="1" applyBorder="1" applyAlignment="1" applyProtection="1">
      <alignment horizontal="left" vertical="top" wrapText="1"/>
      <protection locked="0"/>
    </xf>
    <xf numFmtId="3" fontId="6" fillId="0" borderId="2" xfId="0" applyNumberFormat="1" applyFont="1" applyBorder="1" applyAlignment="1" applyProtection="1">
      <alignment horizontal="left" vertical="top" wrapText="1"/>
      <protection locked="0"/>
    </xf>
    <xf numFmtId="3" fontId="6" fillId="0" borderId="7" xfId="0" applyNumberFormat="1" applyFont="1" applyBorder="1" applyAlignment="1" applyProtection="1">
      <alignment horizontal="left" vertical="top" wrapText="1"/>
      <protection locked="0"/>
    </xf>
    <xf numFmtId="0" fontId="8" fillId="0" borderId="6" xfId="0" applyFont="1" applyBorder="1" applyAlignment="1">
      <alignment horizontal="center" vertical="top" wrapText="1"/>
    </xf>
    <xf numFmtId="0" fontId="8" fillId="0" borderId="2" xfId="0" applyFont="1" applyBorder="1" applyAlignment="1">
      <alignment horizontal="center" vertical="top" wrapText="1"/>
    </xf>
    <xf numFmtId="0" fontId="8" fillId="0" borderId="7" xfId="0" applyFont="1" applyBorder="1" applyAlignment="1">
      <alignment horizontal="center" vertical="top" wrapText="1"/>
    </xf>
    <xf numFmtId="3" fontId="9" fillId="0" borderId="3" xfId="0" applyNumberFormat="1" applyFont="1" applyBorder="1" applyAlignment="1">
      <alignment horizontal="center" vertical="center" shrinkToFit="1"/>
    </xf>
    <xf numFmtId="3" fontId="9" fillId="0" borderId="4" xfId="0" applyNumberFormat="1" applyFont="1" applyBorder="1" applyAlignment="1">
      <alignment horizontal="center" vertical="center" shrinkToFit="1"/>
    </xf>
    <xf numFmtId="3" fontId="9" fillId="0" borderId="5" xfId="0" applyNumberFormat="1" applyFont="1" applyBorder="1" applyAlignment="1">
      <alignment horizontal="center" vertical="center" shrinkToFit="1"/>
    </xf>
    <xf numFmtId="3" fontId="6" fillId="0" borderId="6" xfId="0" applyNumberFormat="1" applyFont="1" applyBorder="1" applyAlignment="1" applyProtection="1">
      <alignment horizontal="center" vertical="top" wrapText="1"/>
      <protection locked="0"/>
    </xf>
    <xf numFmtId="3" fontId="6" fillId="0" borderId="2" xfId="0" applyNumberFormat="1" applyFont="1" applyBorder="1" applyAlignment="1" applyProtection="1">
      <alignment horizontal="center" vertical="top" wrapText="1"/>
      <protection locked="0"/>
    </xf>
    <xf numFmtId="3" fontId="6" fillId="0" borderId="7" xfId="0" applyNumberFormat="1" applyFont="1" applyBorder="1" applyAlignment="1" applyProtection="1">
      <alignment horizontal="center" vertical="top" wrapText="1"/>
      <protection locked="0"/>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3" fontId="3" fillId="0" borderId="3" xfId="0" applyNumberFormat="1" applyFont="1" applyBorder="1" applyAlignment="1" applyProtection="1">
      <alignment horizontal="center" vertical="center" wrapText="1"/>
      <protection locked="0"/>
    </xf>
    <xf numFmtId="3" fontId="3" fillId="0" borderId="4" xfId="0" applyNumberFormat="1" applyFont="1" applyBorder="1" applyAlignment="1" applyProtection="1">
      <alignment horizontal="center" vertical="center" wrapText="1"/>
      <protection locked="0"/>
    </xf>
    <xf numFmtId="3" fontId="3" fillId="0" borderId="5" xfId="0" applyNumberFormat="1" applyFont="1" applyBorder="1" applyAlignment="1" applyProtection="1">
      <alignment horizontal="center" vertical="center" wrapText="1"/>
      <protection locked="0"/>
    </xf>
    <xf numFmtId="3" fontId="8" fillId="0" borderId="3" xfId="0" applyNumberFormat="1" applyFont="1" applyBorder="1" applyAlignment="1" applyProtection="1">
      <alignment horizontal="center" vertical="center" wrapText="1"/>
      <protection locked="0"/>
    </xf>
    <xf numFmtId="3" fontId="8" fillId="0" borderId="4" xfId="0" applyNumberFormat="1" applyFont="1" applyBorder="1" applyAlignment="1" applyProtection="1">
      <alignment horizontal="center" vertical="center" wrapText="1"/>
      <protection locked="0"/>
    </xf>
    <xf numFmtId="3" fontId="8" fillId="0" borderId="5" xfId="0" applyNumberFormat="1"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3" fontId="3" fillId="0" borderId="8" xfId="0" applyNumberFormat="1" applyFont="1" applyBorder="1" applyAlignment="1" applyProtection="1">
      <alignment horizontal="center" vertical="center" wrapText="1"/>
      <protection locked="0"/>
    </xf>
    <xf numFmtId="0" fontId="11" fillId="2" borderId="0" xfId="0" applyFont="1" applyFill="1" applyAlignment="1" applyProtection="1">
      <alignment horizontal="left"/>
      <protection locked="0"/>
    </xf>
    <xf numFmtId="3" fontId="6" fillId="0" borderId="11" xfId="0" applyNumberFormat="1" applyFont="1" applyBorder="1" applyAlignment="1" applyProtection="1">
      <alignment horizontal="left" vertical="top" wrapText="1"/>
      <protection locked="0"/>
    </xf>
    <xf numFmtId="3" fontId="6" fillId="0" borderId="13" xfId="0" applyNumberFormat="1" applyFont="1" applyBorder="1" applyAlignment="1" applyProtection="1">
      <alignment horizontal="left" vertical="top" wrapText="1"/>
      <protection locked="0"/>
    </xf>
    <xf numFmtId="3" fontId="6" fillId="0" borderId="12" xfId="0" applyNumberFormat="1" applyFont="1" applyBorder="1" applyAlignment="1" applyProtection="1">
      <alignment horizontal="left" vertical="top" wrapText="1"/>
      <protection locked="0"/>
    </xf>
    <xf numFmtId="3" fontId="7" fillId="0" borderId="14" xfId="0" applyNumberFormat="1" applyFont="1" applyBorder="1" applyAlignment="1" applyProtection="1">
      <alignment horizontal="center" vertical="center" wrapText="1"/>
      <protection locked="0"/>
    </xf>
    <xf numFmtId="3" fontId="7" fillId="0" borderId="15" xfId="0" applyNumberFormat="1" applyFont="1" applyBorder="1" applyAlignment="1" applyProtection="1">
      <alignment horizontal="center" vertical="center" wrapText="1"/>
      <protection locked="0"/>
    </xf>
    <xf numFmtId="3" fontId="7" fillId="0" borderId="16" xfId="0" applyNumberFormat="1" applyFont="1" applyBorder="1" applyAlignment="1" applyProtection="1">
      <alignment horizontal="center" vertical="center" wrapText="1"/>
      <protection locked="0"/>
    </xf>
    <xf numFmtId="3" fontId="7" fillId="0" borderId="17" xfId="0" applyNumberFormat="1" applyFont="1" applyBorder="1" applyAlignment="1" applyProtection="1">
      <alignment horizontal="center" vertical="center" wrapText="1"/>
      <protection locked="0"/>
    </xf>
    <xf numFmtId="3" fontId="7" fillId="0" borderId="1" xfId="0" applyNumberFormat="1" applyFont="1" applyBorder="1" applyAlignment="1" applyProtection="1">
      <alignment horizontal="center" vertical="center" wrapText="1"/>
      <protection locked="0"/>
    </xf>
    <xf numFmtId="3" fontId="7" fillId="0" borderId="18" xfId="0" applyNumberFormat="1" applyFont="1" applyBorder="1" applyAlignment="1" applyProtection="1">
      <alignment horizontal="center" vertical="center" wrapText="1"/>
      <protection locked="0"/>
    </xf>
    <xf numFmtId="3" fontId="7" fillId="0" borderId="19" xfId="0" applyNumberFormat="1" applyFont="1" applyBorder="1" applyAlignment="1" applyProtection="1">
      <alignment horizontal="center" vertical="center" wrapText="1"/>
      <protection locked="0"/>
    </xf>
    <xf numFmtId="3" fontId="7" fillId="0" borderId="20" xfId="0" applyNumberFormat="1" applyFont="1" applyBorder="1" applyAlignment="1" applyProtection="1">
      <alignment horizontal="center" vertical="center" wrapText="1"/>
      <protection locked="0"/>
    </xf>
    <xf numFmtId="3" fontId="7" fillId="0" borderId="21" xfId="0" applyNumberFormat="1" applyFont="1" applyBorder="1" applyAlignment="1" applyProtection="1">
      <alignment horizontal="center" vertical="center" wrapText="1"/>
      <protection locked="0"/>
    </xf>
    <xf numFmtId="3" fontId="5" fillId="0" borderId="1" xfId="0" applyNumberFormat="1" applyFont="1" applyBorder="1" applyAlignment="1">
      <alignment horizontal="left" vertical="center" wrapText="1"/>
    </xf>
    <xf numFmtId="3" fontId="7" fillId="0" borderId="6" xfId="0" applyNumberFormat="1" applyFont="1" applyBorder="1" applyAlignment="1" applyProtection="1">
      <alignment horizontal="center" vertical="top" wrapText="1"/>
      <protection locked="0"/>
    </xf>
    <xf numFmtId="3" fontId="7" fillId="0" borderId="2" xfId="0" applyNumberFormat="1" applyFont="1" applyBorder="1" applyAlignment="1" applyProtection="1">
      <alignment horizontal="center" vertical="top" wrapText="1"/>
      <protection locked="0"/>
    </xf>
    <xf numFmtId="3" fontId="7" fillId="0" borderId="7" xfId="0" applyNumberFormat="1" applyFont="1" applyBorder="1" applyAlignment="1" applyProtection="1">
      <alignment horizontal="center" vertical="top" wrapText="1"/>
      <protection locked="0"/>
    </xf>
    <xf numFmtId="3" fontId="7" fillId="0" borderId="1" xfId="0" applyNumberFormat="1" applyFont="1" applyBorder="1" applyAlignment="1" applyProtection="1">
      <alignment horizontal="center" vertical="top" wrapText="1"/>
      <protection locked="0"/>
    </xf>
    <xf numFmtId="3" fontId="1" fillId="3" borderId="5" xfId="0" applyNumberFormat="1" applyFont="1" applyFill="1" applyBorder="1" applyAlignment="1">
      <alignment horizontal="center" vertical="center" wrapText="1"/>
    </xf>
    <xf numFmtId="3" fontId="1" fillId="3" borderId="1" xfId="0" applyNumberFormat="1" applyFont="1" applyFill="1" applyBorder="1" applyAlignment="1">
      <alignment horizontal="center" vertical="center" wrapText="1"/>
    </xf>
    <xf numFmtId="4" fontId="1" fillId="3" borderId="5" xfId="0" applyNumberFormat="1" applyFont="1" applyFill="1" applyBorder="1" applyAlignment="1">
      <alignment horizontal="center" vertical="center" wrapText="1"/>
    </xf>
    <xf numFmtId="4" fontId="1" fillId="3" borderId="1" xfId="0" applyNumberFormat="1" applyFont="1" applyFill="1" applyBorder="1" applyAlignment="1">
      <alignment horizontal="center" vertical="center" wrapText="1"/>
    </xf>
    <xf numFmtId="3" fontId="10" fillId="6" borderId="1" xfId="0" applyNumberFormat="1" applyFont="1" applyFill="1" applyBorder="1" applyAlignment="1" applyProtection="1">
      <alignment horizontal="left" vertical="top" wrapText="1"/>
      <protection locked="0"/>
    </xf>
    <xf numFmtId="3" fontId="15" fillId="0" borderId="6" xfId="0" applyNumberFormat="1" applyFont="1" applyBorder="1" applyAlignment="1">
      <alignment horizontal="center" vertical="top" wrapText="1"/>
    </xf>
    <xf numFmtId="3" fontId="15" fillId="0" borderId="2" xfId="0" applyNumberFormat="1" applyFont="1" applyBorder="1" applyAlignment="1">
      <alignment horizontal="center" vertical="top" wrapText="1"/>
    </xf>
    <xf numFmtId="3" fontId="15" fillId="0" borderId="7" xfId="0" applyNumberFormat="1" applyFont="1" applyBorder="1" applyAlignment="1">
      <alignment horizontal="center" vertical="top" wrapText="1"/>
    </xf>
    <xf numFmtId="0" fontId="6" fillId="0" borderId="6" xfId="0" applyFont="1" applyBorder="1" applyAlignment="1">
      <alignment horizontal="center" vertical="top" wrapText="1"/>
    </xf>
    <xf numFmtId="0" fontId="6" fillId="0" borderId="2" xfId="0" applyFont="1" applyBorder="1" applyAlignment="1">
      <alignment horizontal="center" vertical="top" wrapText="1"/>
    </xf>
    <xf numFmtId="0" fontId="6" fillId="0" borderId="7" xfId="0" applyFont="1" applyBorder="1" applyAlignment="1">
      <alignment horizontal="center" vertical="top" wrapText="1"/>
    </xf>
    <xf numFmtId="3" fontId="6" fillId="0" borderId="3" xfId="0" applyNumberFormat="1" applyFont="1" applyBorder="1" applyAlignment="1" applyProtection="1">
      <alignment horizontal="center" vertical="center" wrapText="1"/>
      <protection locked="0"/>
    </xf>
    <xf numFmtId="3" fontId="6" fillId="0" borderId="4" xfId="0" applyNumberFormat="1" applyFont="1" applyBorder="1" applyAlignment="1" applyProtection="1">
      <alignment horizontal="center" vertical="center" wrapText="1"/>
      <protection locked="0"/>
    </xf>
    <xf numFmtId="3" fontId="6" fillId="0" borderId="5" xfId="0" applyNumberFormat="1" applyFont="1" applyBorder="1" applyAlignment="1" applyProtection="1">
      <alignment horizontal="center" vertical="center" wrapText="1"/>
      <protection locked="0"/>
    </xf>
    <xf numFmtId="4" fontId="1" fillId="7" borderId="5" xfId="0" applyNumberFormat="1" applyFont="1" applyFill="1" applyBorder="1" applyAlignment="1">
      <alignment horizontal="center" vertical="center" wrapText="1"/>
    </xf>
    <xf numFmtId="4" fontId="1" fillId="7" borderId="1" xfId="0" applyNumberFormat="1" applyFont="1" applyFill="1" applyBorder="1" applyAlignment="1">
      <alignment horizontal="center" vertical="center" wrapText="1"/>
    </xf>
    <xf numFmtId="165" fontId="1" fillId="7" borderId="5" xfId="2" applyNumberFormat="1" applyFont="1" applyFill="1" applyBorder="1" applyAlignment="1">
      <alignment horizontal="center" vertical="center" wrapText="1"/>
    </xf>
    <xf numFmtId="165" fontId="1" fillId="7" borderId="1" xfId="2" applyNumberFormat="1" applyFont="1" applyFill="1" applyBorder="1" applyAlignment="1">
      <alignment horizontal="center" vertical="center" wrapText="1"/>
    </xf>
    <xf numFmtId="165" fontId="0" fillId="0" borderId="3" xfId="2" applyNumberFormat="1" applyFont="1" applyBorder="1" applyAlignment="1">
      <alignment horizontal="center"/>
    </xf>
    <xf numFmtId="165" fontId="0" fillId="0" borderId="4" xfId="2" applyNumberFormat="1" applyFont="1" applyBorder="1" applyAlignment="1">
      <alignment horizontal="center"/>
    </xf>
    <xf numFmtId="165" fontId="0" fillId="0" borderId="5" xfId="2" applyNumberFormat="1" applyFont="1" applyBorder="1" applyAlignment="1">
      <alignment horizontal="center"/>
    </xf>
    <xf numFmtId="165" fontId="0" fillId="2" borderId="3" xfId="2" applyNumberFormat="1" applyFont="1" applyFill="1" applyBorder="1" applyAlignment="1">
      <alignment horizontal="center"/>
    </xf>
    <xf numFmtId="165" fontId="0" fillId="2" borderId="4" xfId="2" applyNumberFormat="1" applyFont="1" applyFill="1" applyBorder="1" applyAlignment="1">
      <alignment horizontal="center"/>
    </xf>
    <xf numFmtId="165" fontId="0" fillId="2" borderId="5" xfId="2" applyNumberFormat="1" applyFont="1" applyFill="1" applyBorder="1" applyAlignment="1">
      <alignment horizontal="center"/>
    </xf>
    <xf numFmtId="165" fontId="0" fillId="0" borderId="3" xfId="2" applyNumberFormat="1" applyFont="1" applyBorder="1" applyAlignment="1">
      <alignment horizontal="center" vertical="center"/>
    </xf>
    <xf numFmtId="165" fontId="0" fillId="0" borderId="4" xfId="2" applyNumberFormat="1" applyFont="1" applyBorder="1" applyAlignment="1">
      <alignment horizontal="center" vertical="center"/>
    </xf>
    <xf numFmtId="165" fontId="0" fillId="0" borderId="5" xfId="2" applyNumberFormat="1" applyFont="1" applyBorder="1" applyAlignment="1">
      <alignment horizontal="center" vertical="center"/>
    </xf>
    <xf numFmtId="44" fontId="0" fillId="0" borderId="3" xfId="2" applyFont="1" applyBorder="1" applyAlignment="1">
      <alignment horizontal="center" vertical="center"/>
    </xf>
    <xf numFmtId="44" fontId="0" fillId="0" borderId="4" xfId="2" applyFont="1" applyBorder="1" applyAlignment="1">
      <alignment horizontal="center" vertical="center"/>
    </xf>
    <xf numFmtId="44" fontId="0" fillId="0" borderId="5" xfId="2" applyFont="1" applyBorder="1" applyAlignment="1">
      <alignment horizontal="center" vertical="center"/>
    </xf>
    <xf numFmtId="0" fontId="3" fillId="0" borderId="22" xfId="0" applyFont="1" applyBorder="1" applyAlignment="1">
      <alignment horizontal="center" vertical="top" wrapText="1"/>
    </xf>
    <xf numFmtId="0" fontId="3" fillId="0" borderId="10" xfId="0" applyFont="1" applyBorder="1" applyAlignment="1">
      <alignment horizontal="center" vertical="top" wrapText="1"/>
    </xf>
    <xf numFmtId="0" fontId="3" fillId="0" borderId="23" xfId="0" applyFont="1" applyBorder="1" applyAlignment="1">
      <alignment horizontal="center" vertical="top" wrapText="1"/>
    </xf>
    <xf numFmtId="0" fontId="8" fillId="0" borderId="22" xfId="0" applyFont="1" applyBorder="1" applyAlignment="1">
      <alignment horizontal="center" vertical="top" wrapText="1"/>
    </xf>
    <xf numFmtId="0" fontId="8" fillId="0" borderId="10" xfId="0" applyFont="1" applyBorder="1" applyAlignment="1">
      <alignment horizontal="center" vertical="top" wrapText="1"/>
    </xf>
    <xf numFmtId="0" fontId="8" fillId="0" borderId="23" xfId="0" applyFont="1" applyBorder="1" applyAlignment="1">
      <alignment horizontal="center" vertical="top" wrapText="1"/>
    </xf>
    <xf numFmtId="0" fontId="1" fillId="0" borderId="1" xfId="0" applyFont="1" applyBorder="1" applyAlignment="1">
      <alignment horizontal="center" vertical="center"/>
    </xf>
    <xf numFmtId="0" fontId="6" fillId="0" borderId="1" xfId="0" applyFont="1" applyBorder="1" applyAlignment="1">
      <alignment horizontal="left" vertical="center" wrapText="1"/>
    </xf>
    <xf numFmtId="0" fontId="1" fillId="0" borderId="1" xfId="0" applyFont="1" applyBorder="1" applyAlignment="1">
      <alignment horizontal="center"/>
    </xf>
    <xf numFmtId="0" fontId="3" fillId="0" borderId="1" xfId="0" applyFont="1" applyBorder="1" applyAlignment="1">
      <alignment horizontal="left" vertical="center"/>
    </xf>
    <xf numFmtId="0" fontId="8" fillId="0" borderId="1" xfId="0" applyFont="1" applyBorder="1" applyAlignment="1">
      <alignment horizontal="center" vertical="center"/>
    </xf>
    <xf numFmtId="0" fontId="7" fillId="5" borderId="5" xfId="0" applyFont="1" applyFill="1" applyBorder="1" applyAlignment="1">
      <alignment horizontal="left" vertical="center" wrapText="1"/>
    </xf>
    <xf numFmtId="3" fontId="8" fillId="0" borderId="1" xfId="0" applyNumberFormat="1" applyFont="1" applyBorder="1" applyAlignment="1" applyProtection="1">
      <alignment horizontal="center" vertical="center" wrapText="1"/>
      <protection locked="0"/>
    </xf>
    <xf numFmtId="0" fontId="7" fillId="0" borderId="1" xfId="0" applyFont="1" applyBorder="1" applyAlignment="1">
      <alignment horizontal="left"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7" fillId="0" borderId="1" xfId="0" applyFont="1" applyBorder="1" applyAlignment="1">
      <alignment horizontal="left" vertical="top" wrapText="1"/>
    </xf>
  </cellXfs>
  <cellStyles count="3">
    <cellStyle name="Moneda" xfId="2" builtinId="4"/>
    <cellStyle name="Moned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jpe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jpe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jpe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jpe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jpe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29.png"/><Relationship Id="rId3" Type="http://schemas.openxmlformats.org/officeDocument/2006/relationships/image" Target="../media/image8.png"/><Relationship Id="rId7" Type="http://schemas.openxmlformats.org/officeDocument/2006/relationships/image" Target="../media/image13.png"/><Relationship Id="rId2" Type="http://schemas.openxmlformats.org/officeDocument/2006/relationships/image" Target="../media/image5.png"/><Relationship Id="rId1" Type="http://schemas.openxmlformats.org/officeDocument/2006/relationships/image" Target="../media/image1.png"/><Relationship Id="rId6" Type="http://schemas.openxmlformats.org/officeDocument/2006/relationships/image" Target="../media/image12.png"/><Relationship Id="rId11" Type="http://schemas.openxmlformats.org/officeDocument/2006/relationships/image" Target="../media/image40.png"/><Relationship Id="rId5" Type="http://schemas.openxmlformats.org/officeDocument/2006/relationships/image" Target="../media/image11.jpeg"/><Relationship Id="rId10" Type="http://schemas.openxmlformats.org/officeDocument/2006/relationships/image" Target="../media/image38.png"/><Relationship Id="rId4" Type="http://schemas.openxmlformats.org/officeDocument/2006/relationships/image" Target="../media/image9.png"/><Relationship Id="rId9" Type="http://schemas.openxmlformats.org/officeDocument/2006/relationships/image" Target="../media/image33.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9.png"/><Relationship Id="rId2" Type="http://schemas.openxmlformats.org/officeDocument/2006/relationships/image" Target="../media/image48.png"/><Relationship Id="rId1" Type="http://schemas.openxmlformats.org/officeDocument/2006/relationships/image" Target="../media/image47.png"/></Relationships>
</file>

<file path=xl/drawings/drawing1.xml><?xml version="1.0" encoding="utf-8"?>
<xdr:wsDr xmlns:xdr="http://schemas.openxmlformats.org/drawingml/2006/spreadsheetDrawing" xmlns:a="http://schemas.openxmlformats.org/drawingml/2006/main">
  <xdr:oneCellAnchor>
    <xdr:from>
      <xdr:col>0</xdr:col>
      <xdr:colOff>0</xdr:colOff>
      <xdr:row>86</xdr:row>
      <xdr:rowOff>0</xdr:rowOff>
    </xdr:from>
    <xdr:ext cx="1276350" cy="2689942"/>
    <xdr:sp macro="" textlink="">
      <xdr:nvSpPr>
        <xdr:cNvPr id="2" name="AutoShape 1" descr="Punto Ecologico De 55 Lts Nueva Norma 3 Puestos +obsq Bolsas">
          <a:extLst>
            <a:ext uri="{FF2B5EF4-FFF2-40B4-BE49-F238E27FC236}">
              <a16:creationId xmlns:a16="http://schemas.microsoft.com/office/drawing/2014/main" id="{00000000-0008-0000-0000-000002000000}"/>
            </a:ext>
          </a:extLst>
        </xdr:cNvPr>
        <xdr:cNvSpPr>
          <a:spLocks noChangeAspect="1" noChangeArrowheads="1"/>
        </xdr:cNvSpPr>
      </xdr:nvSpPr>
      <xdr:spPr>
        <a:xfrm>
          <a:off x="0" y="130578225"/>
          <a:ext cx="1276350" cy="2689942"/>
        </a:xfrm>
        <a:prstGeom prst="rect">
          <a:avLst/>
        </a:prstGeom>
        <a:noFill/>
      </xdr:spPr>
    </xdr:sp>
    <xdr:clientData/>
  </xdr:oneCellAnchor>
  <xdr:twoCellAnchor>
    <xdr:from>
      <xdr:col>2</xdr:col>
      <xdr:colOff>327025</xdr:colOff>
      <xdr:row>5</xdr:row>
      <xdr:rowOff>317500</xdr:rowOff>
    </xdr:from>
    <xdr:to>
      <xdr:col>2</xdr:col>
      <xdr:colOff>1234310</xdr:colOff>
      <xdr:row>5</xdr:row>
      <xdr:rowOff>1931145</xdr:rowOff>
    </xdr:to>
    <xdr:pic>
      <xdr:nvPicPr>
        <xdr:cNvPr id="4" name="Imagen 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32025" y="4699000"/>
          <a:ext cx="907285" cy="16136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68</xdr:row>
      <xdr:rowOff>0</xdr:rowOff>
    </xdr:from>
    <xdr:to>
      <xdr:col>2</xdr:col>
      <xdr:colOff>304800</xdr:colOff>
      <xdr:row>69</xdr:row>
      <xdr:rowOff>1409284</xdr:rowOff>
    </xdr:to>
    <xdr:sp macro="" textlink="">
      <xdr:nvSpPr>
        <xdr:cNvPr id="56" name="AutoShape 4" descr="Punto Ecológico De 55 Litros De 3 Puestos Reglamentario">
          <a:extLst>
            <a:ext uri="{FF2B5EF4-FFF2-40B4-BE49-F238E27FC236}">
              <a16:creationId xmlns:a16="http://schemas.microsoft.com/office/drawing/2014/main" id="{00000000-0008-0000-0000-000038000000}"/>
            </a:ext>
          </a:extLst>
        </xdr:cNvPr>
        <xdr:cNvSpPr>
          <a:spLocks noChangeAspect="1" noChangeArrowheads="1"/>
        </xdr:cNvSpPr>
      </xdr:nvSpPr>
      <xdr:spPr>
        <a:xfrm>
          <a:off x="1704975" y="108384975"/>
          <a:ext cx="304800" cy="756141"/>
        </a:xfrm>
        <a:prstGeom prst="rect">
          <a:avLst/>
        </a:prstGeom>
        <a:noFill/>
      </xdr:spPr>
    </xdr:sp>
    <xdr:clientData/>
  </xdr:twoCellAnchor>
  <xdr:twoCellAnchor editAs="oneCell">
    <xdr:from>
      <xdr:col>2</xdr:col>
      <xdr:colOff>0</xdr:colOff>
      <xdr:row>68</xdr:row>
      <xdr:rowOff>0</xdr:rowOff>
    </xdr:from>
    <xdr:to>
      <xdr:col>2</xdr:col>
      <xdr:colOff>304800</xdr:colOff>
      <xdr:row>69</xdr:row>
      <xdr:rowOff>144009</xdr:rowOff>
    </xdr:to>
    <xdr:sp macro="" textlink="">
      <xdr:nvSpPr>
        <xdr:cNvPr id="57" name="AutoShape 7" descr="C:\Users\mario.cardona\Pictures\NEGRA.webp">
          <a:extLst>
            <a:ext uri="{FF2B5EF4-FFF2-40B4-BE49-F238E27FC236}">
              <a16:creationId xmlns:a16="http://schemas.microsoft.com/office/drawing/2014/main" id="{00000000-0008-0000-0000-000039000000}"/>
            </a:ext>
          </a:extLst>
        </xdr:cNvPr>
        <xdr:cNvSpPr>
          <a:spLocks noChangeAspect="1" noChangeArrowheads="1"/>
        </xdr:cNvSpPr>
      </xdr:nvSpPr>
      <xdr:spPr>
        <a:xfrm>
          <a:off x="1704975" y="108384975"/>
          <a:ext cx="304800" cy="456973"/>
        </a:xfrm>
        <a:prstGeom prst="rect">
          <a:avLst/>
        </a:prstGeom>
        <a:noFill/>
      </xdr:spPr>
    </xdr:sp>
    <xdr:clientData/>
  </xdr:twoCellAnchor>
  <xdr:twoCellAnchor editAs="oneCell">
    <xdr:from>
      <xdr:col>2</xdr:col>
      <xdr:colOff>0</xdr:colOff>
      <xdr:row>68</xdr:row>
      <xdr:rowOff>0</xdr:rowOff>
    </xdr:from>
    <xdr:to>
      <xdr:col>2</xdr:col>
      <xdr:colOff>304800</xdr:colOff>
      <xdr:row>69</xdr:row>
      <xdr:rowOff>144009</xdr:rowOff>
    </xdr:to>
    <xdr:sp macro="" textlink="">
      <xdr:nvSpPr>
        <xdr:cNvPr id="58"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3A000000}"/>
            </a:ext>
          </a:extLst>
        </xdr:cNvPr>
        <xdr:cNvSpPr>
          <a:spLocks noChangeAspect="1" noChangeArrowheads="1"/>
        </xdr:cNvSpPr>
      </xdr:nvSpPr>
      <xdr:spPr>
        <a:xfrm>
          <a:off x="1704975" y="108384975"/>
          <a:ext cx="304800" cy="456973"/>
        </a:xfrm>
        <a:prstGeom prst="rect">
          <a:avLst/>
        </a:prstGeom>
        <a:noFill/>
      </xdr:spPr>
    </xdr:sp>
    <xdr:clientData/>
  </xdr:twoCellAnchor>
  <xdr:oneCellAnchor>
    <xdr:from>
      <xdr:col>2</xdr:col>
      <xdr:colOff>0</xdr:colOff>
      <xdr:row>68</xdr:row>
      <xdr:rowOff>0</xdr:rowOff>
    </xdr:from>
    <xdr:ext cx="304800" cy="456973"/>
    <xdr:sp macro="" textlink="">
      <xdr:nvSpPr>
        <xdr:cNvPr id="59" name="AutoShape 7" descr="C:\Users\mario.cardona\Pictures\NEGRA.webp">
          <a:extLst>
            <a:ext uri="{FF2B5EF4-FFF2-40B4-BE49-F238E27FC236}">
              <a16:creationId xmlns:a16="http://schemas.microsoft.com/office/drawing/2014/main" id="{00000000-0008-0000-0000-00003B000000}"/>
            </a:ext>
          </a:extLst>
        </xdr:cNvPr>
        <xdr:cNvSpPr>
          <a:spLocks noChangeAspect="1" noChangeArrowheads="1"/>
        </xdr:cNvSpPr>
      </xdr:nvSpPr>
      <xdr:spPr>
        <a:xfrm>
          <a:off x="1704975" y="10838497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2" name="AutoShape 7" descr="C:\Users\mario.cardona\Pictures\NEGRA.webp">
          <a:extLst>
            <a:ext uri="{FF2B5EF4-FFF2-40B4-BE49-F238E27FC236}">
              <a16:creationId xmlns:a16="http://schemas.microsoft.com/office/drawing/2014/main" id="{00000000-0008-0000-0000-00003E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3"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3F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4" name="AutoShape 7" descr="C:\Users\mario.cardona\Pictures\NEGRA.webp">
          <a:extLst>
            <a:ext uri="{FF2B5EF4-FFF2-40B4-BE49-F238E27FC236}">
              <a16:creationId xmlns:a16="http://schemas.microsoft.com/office/drawing/2014/main" id="{00000000-0008-0000-0000-000040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5"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41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6" name="AutoShape 7" descr="C:\Users\mario.cardona\Pictures\NEGRA.webp">
          <a:extLst>
            <a:ext uri="{FF2B5EF4-FFF2-40B4-BE49-F238E27FC236}">
              <a16:creationId xmlns:a16="http://schemas.microsoft.com/office/drawing/2014/main" id="{00000000-0008-0000-0000-000042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7"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43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8" name="AutoShape 7" descr="C:\Users\mario.cardona\Pictures\NEGRA.webp">
          <a:extLst>
            <a:ext uri="{FF2B5EF4-FFF2-40B4-BE49-F238E27FC236}">
              <a16:creationId xmlns:a16="http://schemas.microsoft.com/office/drawing/2014/main" id="{00000000-0008-0000-0000-000044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69"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45000000}"/>
            </a:ext>
          </a:extLst>
        </xdr:cNvPr>
        <xdr:cNvSpPr>
          <a:spLocks noChangeAspect="1" noChangeArrowheads="1"/>
        </xdr:cNvSpPr>
      </xdr:nvSpPr>
      <xdr:spPr>
        <a:xfrm>
          <a:off x="1704975" y="110994825"/>
          <a:ext cx="304800" cy="456973"/>
        </a:xfrm>
        <a:prstGeom prst="rect">
          <a:avLst/>
        </a:prstGeom>
        <a:noFill/>
      </xdr:spPr>
    </xdr:sp>
    <xdr:clientData/>
  </xdr:oneCellAnchor>
  <xdr:twoCellAnchor editAs="oneCell">
    <xdr:from>
      <xdr:col>0</xdr:col>
      <xdr:colOff>79664</xdr:colOff>
      <xdr:row>0</xdr:row>
      <xdr:rowOff>0</xdr:rowOff>
    </xdr:from>
    <xdr:to>
      <xdr:col>2</xdr:col>
      <xdr:colOff>595994</xdr:colOff>
      <xdr:row>1</xdr:row>
      <xdr:rowOff>495300</xdr:rowOff>
    </xdr:to>
    <xdr:pic>
      <xdr:nvPicPr>
        <xdr:cNvPr id="88" name="Imagen 87">
          <a:extLst>
            <a:ext uri="{FF2B5EF4-FFF2-40B4-BE49-F238E27FC236}">
              <a16:creationId xmlns:a16="http://schemas.microsoft.com/office/drawing/2014/main" id="{00000000-0008-0000-0000-00005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33584" b="34157"/>
        <a:stretch/>
      </xdr:blipFill>
      <xdr:spPr bwMode="auto">
        <a:xfrm>
          <a:off x="79664" y="0"/>
          <a:ext cx="2425412" cy="1028700"/>
        </a:xfrm>
        <a:prstGeom prst="rect">
          <a:avLst/>
        </a:prstGeom>
        <a:ln>
          <a:noFill/>
        </a:ln>
        <a:extLst>
          <a:ext uri="{53640926-AAD7-44D8-BBD7-CCE9431645EC}">
            <a14:shadowObscured xmlns:a14="http://schemas.microsoft.com/office/drawing/2010/main"/>
          </a:ext>
        </a:extLst>
      </xdr:spPr>
    </xdr:pic>
    <xdr:clientData/>
  </xdr:twoCellAnchor>
  <xdr:twoCellAnchor>
    <xdr:from>
      <xdr:col>14</xdr:col>
      <xdr:colOff>95250</xdr:colOff>
      <xdr:row>0</xdr:row>
      <xdr:rowOff>114300</xdr:rowOff>
    </xdr:from>
    <xdr:to>
      <xdr:col>15</xdr:col>
      <xdr:colOff>782411</xdr:colOff>
      <xdr:row>1</xdr:row>
      <xdr:rowOff>476250</xdr:rowOff>
    </xdr:to>
    <xdr:grpSp>
      <xdr:nvGrpSpPr>
        <xdr:cNvPr id="89" name="Grupo 88">
          <a:extLst>
            <a:ext uri="{FF2B5EF4-FFF2-40B4-BE49-F238E27FC236}">
              <a16:creationId xmlns:a16="http://schemas.microsoft.com/office/drawing/2014/main" id="{00000000-0008-0000-0000-000059000000}"/>
            </a:ext>
          </a:extLst>
        </xdr:cNvPr>
        <xdr:cNvGrpSpPr/>
      </xdr:nvGrpSpPr>
      <xdr:grpSpPr>
        <a:xfrm>
          <a:off x="18011775" y="114300"/>
          <a:ext cx="1572986" cy="895350"/>
          <a:chOff x="0" y="0"/>
          <a:chExt cx="755650" cy="466725"/>
        </a:xfrm>
      </xdr:grpSpPr>
      <xdr:pic>
        <xdr:nvPicPr>
          <xdr:cNvPr id="90" name="Imagen 89">
            <a:extLst>
              <a:ext uri="{FF2B5EF4-FFF2-40B4-BE49-F238E27FC236}">
                <a16:creationId xmlns:a16="http://schemas.microsoft.com/office/drawing/2014/main" id="{00000000-0008-0000-0000-00005A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183" t="10057" r="57522" b="5073"/>
          <a:stretch/>
        </xdr:blipFill>
        <xdr:spPr bwMode="auto">
          <a:xfrm>
            <a:off x="0" y="0"/>
            <a:ext cx="301625" cy="466725"/>
          </a:xfrm>
          <a:prstGeom prst="rect">
            <a:avLst/>
          </a:prstGeom>
          <a:ln>
            <a:noFill/>
          </a:ln>
          <a:extLst>
            <a:ext uri="{53640926-AAD7-44D8-BBD7-CCE9431645EC}">
              <a14:shadowObscured xmlns:a14="http://schemas.microsoft.com/office/drawing/2010/main"/>
            </a:ext>
          </a:extLst>
        </xdr:spPr>
      </xdr:pic>
      <xdr:pic>
        <xdr:nvPicPr>
          <xdr:cNvPr id="91" name="Imagen 90">
            <a:extLst>
              <a:ext uri="{FF2B5EF4-FFF2-40B4-BE49-F238E27FC236}">
                <a16:creationId xmlns:a16="http://schemas.microsoft.com/office/drawing/2014/main" id="{00000000-0008-0000-0000-00005B000000}"/>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5696" t="13287" r="4747" b="17988"/>
          <a:stretch/>
        </xdr:blipFill>
        <xdr:spPr bwMode="auto">
          <a:xfrm>
            <a:off x="365760" y="30480"/>
            <a:ext cx="389890" cy="377825"/>
          </a:xfrm>
          <a:prstGeom prst="ellipse">
            <a:avLst/>
          </a:prstGeom>
          <a:ln>
            <a:noFill/>
          </a:ln>
          <a:extLst>
            <a:ext uri="{53640926-AAD7-44D8-BBD7-CCE9431645EC}">
              <a14:shadowObscured xmlns:a14="http://schemas.microsoft.com/office/drawing/2010/main"/>
            </a:ext>
          </a:extLst>
        </xdr:spPr>
      </xdr:pic>
    </xdr:grpSp>
    <xdr:clientData/>
  </xdr:twoCellAnchor>
  <xdr:twoCellAnchor editAs="oneCell">
    <xdr:from>
      <xdr:col>2</xdr:col>
      <xdr:colOff>533400</xdr:colOff>
      <xdr:row>4</xdr:row>
      <xdr:rowOff>123825</xdr:rowOff>
    </xdr:from>
    <xdr:to>
      <xdr:col>2</xdr:col>
      <xdr:colOff>1272831</xdr:colOff>
      <xdr:row>4</xdr:row>
      <xdr:rowOff>2011440</xdr:rowOff>
    </xdr:to>
    <xdr:pic>
      <xdr:nvPicPr>
        <xdr:cNvPr id="92" name="Imagen 91">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4"/>
        <a:stretch>
          <a:fillRect/>
        </a:stretch>
      </xdr:blipFill>
      <xdr:spPr>
        <a:xfrm>
          <a:off x="2438400" y="2257425"/>
          <a:ext cx="739431" cy="1887615"/>
        </a:xfrm>
        <a:prstGeom prst="rect">
          <a:avLst/>
        </a:prstGeom>
      </xdr:spPr>
    </xdr:pic>
    <xdr:clientData/>
  </xdr:twoCellAnchor>
  <xdr:twoCellAnchor editAs="oneCell">
    <xdr:from>
      <xdr:col>2</xdr:col>
      <xdr:colOff>147757</xdr:colOff>
      <xdr:row>6</xdr:row>
      <xdr:rowOff>371475</xdr:rowOff>
    </xdr:from>
    <xdr:to>
      <xdr:col>2</xdr:col>
      <xdr:colOff>2612572</xdr:colOff>
      <xdr:row>6</xdr:row>
      <xdr:rowOff>1927514</xdr:rowOff>
    </xdr:to>
    <xdr:pic>
      <xdr:nvPicPr>
        <xdr:cNvPr id="93" name="Imagen 92">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5"/>
        <a:stretch>
          <a:fillRect/>
        </a:stretch>
      </xdr:blipFill>
      <xdr:spPr>
        <a:xfrm>
          <a:off x="2052757" y="6838950"/>
          <a:ext cx="2464815" cy="1556039"/>
        </a:xfrm>
        <a:prstGeom prst="rect">
          <a:avLst/>
        </a:prstGeom>
      </xdr:spPr>
    </xdr:pic>
    <xdr:clientData/>
  </xdr:twoCellAnchor>
  <xdr:twoCellAnchor editAs="oneCell">
    <xdr:from>
      <xdr:col>2</xdr:col>
      <xdr:colOff>390525</xdr:colOff>
      <xdr:row>7</xdr:row>
      <xdr:rowOff>114300</xdr:rowOff>
    </xdr:from>
    <xdr:to>
      <xdr:col>2</xdr:col>
      <xdr:colOff>2574925</xdr:colOff>
      <xdr:row>7</xdr:row>
      <xdr:rowOff>1049565</xdr:rowOff>
    </xdr:to>
    <xdr:pic>
      <xdr:nvPicPr>
        <xdr:cNvPr id="94" name="Imagen 93">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6"/>
        <a:stretch>
          <a:fillRect/>
        </a:stretch>
      </xdr:blipFill>
      <xdr:spPr>
        <a:xfrm>
          <a:off x="2095500" y="8953500"/>
          <a:ext cx="2184400" cy="935265"/>
        </a:xfrm>
        <a:prstGeom prst="rect">
          <a:avLst/>
        </a:prstGeom>
      </xdr:spPr>
    </xdr:pic>
    <xdr:clientData/>
  </xdr:twoCellAnchor>
  <xdr:twoCellAnchor editAs="oneCell">
    <xdr:from>
      <xdr:col>2</xdr:col>
      <xdr:colOff>200025</xdr:colOff>
      <xdr:row>8</xdr:row>
      <xdr:rowOff>447675</xdr:rowOff>
    </xdr:from>
    <xdr:to>
      <xdr:col>2</xdr:col>
      <xdr:colOff>2460624</xdr:colOff>
      <xdr:row>8</xdr:row>
      <xdr:rowOff>2333625</xdr:rowOff>
    </xdr:to>
    <xdr:pic>
      <xdr:nvPicPr>
        <xdr:cNvPr id="95" name="Imagen 94">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7"/>
        <a:stretch>
          <a:fillRect/>
        </a:stretch>
      </xdr:blipFill>
      <xdr:spPr>
        <a:xfrm>
          <a:off x="1905000" y="10725150"/>
          <a:ext cx="2260599" cy="1885950"/>
        </a:xfrm>
        <a:prstGeom prst="rect">
          <a:avLst/>
        </a:prstGeom>
      </xdr:spPr>
    </xdr:pic>
    <xdr:clientData/>
  </xdr:twoCellAnchor>
  <xdr:twoCellAnchor editAs="oneCell">
    <xdr:from>
      <xdr:col>2</xdr:col>
      <xdr:colOff>266700</xdr:colOff>
      <xdr:row>9</xdr:row>
      <xdr:rowOff>1600200</xdr:rowOff>
    </xdr:from>
    <xdr:to>
      <xdr:col>2</xdr:col>
      <xdr:colOff>2423296</xdr:colOff>
      <xdr:row>9</xdr:row>
      <xdr:rowOff>3551136</xdr:rowOff>
    </xdr:to>
    <xdr:pic>
      <xdr:nvPicPr>
        <xdr:cNvPr id="96" name="Imagen 95">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8"/>
        <a:stretch>
          <a:fillRect/>
        </a:stretch>
      </xdr:blipFill>
      <xdr:spPr>
        <a:xfrm>
          <a:off x="1971675" y="14954250"/>
          <a:ext cx="2156596" cy="1950936"/>
        </a:xfrm>
        <a:prstGeom prst="rect">
          <a:avLst/>
        </a:prstGeom>
      </xdr:spPr>
    </xdr:pic>
    <xdr:clientData/>
  </xdr:twoCellAnchor>
  <xdr:twoCellAnchor editAs="oneCell">
    <xdr:from>
      <xdr:col>2</xdr:col>
      <xdr:colOff>333375</xdr:colOff>
      <xdr:row>10</xdr:row>
      <xdr:rowOff>1104900</xdr:rowOff>
    </xdr:from>
    <xdr:to>
      <xdr:col>2</xdr:col>
      <xdr:colOff>2626520</xdr:colOff>
      <xdr:row>10</xdr:row>
      <xdr:rowOff>3697194</xdr:rowOff>
    </xdr:to>
    <xdr:pic>
      <xdr:nvPicPr>
        <xdr:cNvPr id="97" name="Imagen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
        <a:stretch>
          <a:fillRect/>
        </a:stretch>
      </xdr:blipFill>
      <xdr:spPr>
        <a:xfrm>
          <a:off x="2238375" y="19666744"/>
          <a:ext cx="2293145" cy="2592294"/>
        </a:xfrm>
        <a:prstGeom prst="rect">
          <a:avLst/>
        </a:prstGeom>
      </xdr:spPr>
    </xdr:pic>
    <xdr:clientData/>
  </xdr:twoCellAnchor>
  <xdr:twoCellAnchor editAs="oneCell">
    <xdr:from>
      <xdr:col>2</xdr:col>
      <xdr:colOff>266700</xdr:colOff>
      <xdr:row>11</xdr:row>
      <xdr:rowOff>152400</xdr:rowOff>
    </xdr:from>
    <xdr:to>
      <xdr:col>2</xdr:col>
      <xdr:colOff>2336800</xdr:colOff>
      <xdr:row>11</xdr:row>
      <xdr:rowOff>2221753</xdr:rowOff>
    </xdr:to>
    <xdr:pic>
      <xdr:nvPicPr>
        <xdr:cNvPr id="98" name="Imagen 97">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10"/>
        <a:stretch>
          <a:fillRect/>
        </a:stretch>
      </xdr:blipFill>
      <xdr:spPr>
        <a:xfrm>
          <a:off x="1971675" y="23907750"/>
          <a:ext cx="2070100" cy="2069353"/>
        </a:xfrm>
        <a:prstGeom prst="rect">
          <a:avLst/>
        </a:prstGeom>
      </xdr:spPr>
    </xdr:pic>
    <xdr:clientData/>
  </xdr:twoCellAnchor>
  <xdr:twoCellAnchor editAs="oneCell">
    <xdr:from>
      <xdr:col>2</xdr:col>
      <xdr:colOff>371475</xdr:colOff>
      <xdr:row>13</xdr:row>
      <xdr:rowOff>133350</xdr:rowOff>
    </xdr:from>
    <xdr:to>
      <xdr:col>2</xdr:col>
      <xdr:colOff>2354834</xdr:colOff>
      <xdr:row>13</xdr:row>
      <xdr:rowOff>1346200</xdr:rowOff>
    </xdr:to>
    <xdr:pic>
      <xdr:nvPicPr>
        <xdr:cNvPr id="100" name="Imagen 99">
          <a:extLst>
            <a:ext uri="{FF2B5EF4-FFF2-40B4-BE49-F238E27FC236}">
              <a16:creationId xmlns:a16="http://schemas.microsoft.com/office/drawing/2014/main" id="{00000000-0008-0000-0000-000064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076450" y="28222575"/>
          <a:ext cx="1983359" cy="1212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228600</xdr:colOff>
      <xdr:row>14</xdr:row>
      <xdr:rowOff>285750</xdr:rowOff>
    </xdr:from>
    <xdr:to>
      <xdr:col>2</xdr:col>
      <xdr:colOff>2231658</xdr:colOff>
      <xdr:row>14</xdr:row>
      <xdr:rowOff>1435100</xdr:rowOff>
    </xdr:to>
    <xdr:pic>
      <xdr:nvPicPr>
        <xdr:cNvPr id="101" name="Imagen 100">
          <a:extLst>
            <a:ext uri="{FF2B5EF4-FFF2-40B4-BE49-F238E27FC236}">
              <a16:creationId xmlns:a16="http://schemas.microsoft.com/office/drawing/2014/main" id="{00000000-0008-0000-0000-000065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933575" y="29822775"/>
          <a:ext cx="2003058" cy="1149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200025</xdr:colOff>
      <xdr:row>17</xdr:row>
      <xdr:rowOff>142875</xdr:rowOff>
    </xdr:from>
    <xdr:to>
      <xdr:col>2</xdr:col>
      <xdr:colOff>2518248</xdr:colOff>
      <xdr:row>17</xdr:row>
      <xdr:rowOff>2408705</xdr:rowOff>
    </xdr:to>
    <xdr:pic>
      <xdr:nvPicPr>
        <xdr:cNvPr id="102" name="Imagen 101">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3"/>
        <a:stretch>
          <a:fillRect/>
        </a:stretch>
      </xdr:blipFill>
      <xdr:spPr>
        <a:xfrm>
          <a:off x="1905000" y="31403925"/>
          <a:ext cx="2318223" cy="2265830"/>
        </a:xfrm>
        <a:prstGeom prst="rect">
          <a:avLst/>
        </a:prstGeom>
      </xdr:spPr>
    </xdr:pic>
    <xdr:clientData/>
  </xdr:twoCellAnchor>
  <xdr:twoCellAnchor editAs="oneCell">
    <xdr:from>
      <xdr:col>2</xdr:col>
      <xdr:colOff>685800</xdr:colOff>
      <xdr:row>21</xdr:row>
      <xdr:rowOff>72118</xdr:rowOff>
    </xdr:from>
    <xdr:to>
      <xdr:col>2</xdr:col>
      <xdr:colOff>1908175</xdr:colOff>
      <xdr:row>33</xdr:row>
      <xdr:rowOff>13186</xdr:rowOff>
    </xdr:to>
    <xdr:pic>
      <xdr:nvPicPr>
        <xdr:cNvPr id="103" name="Imagen 102">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4"/>
        <a:stretch>
          <a:fillRect/>
        </a:stretch>
      </xdr:blipFill>
      <xdr:spPr>
        <a:xfrm>
          <a:off x="2386693" y="37872761"/>
          <a:ext cx="1222375" cy="3152354"/>
        </a:xfrm>
        <a:prstGeom prst="rect">
          <a:avLst/>
        </a:prstGeom>
      </xdr:spPr>
    </xdr:pic>
    <xdr:clientData/>
  </xdr:twoCellAnchor>
  <xdr:twoCellAnchor editAs="oneCell">
    <xdr:from>
      <xdr:col>2</xdr:col>
      <xdr:colOff>200025</xdr:colOff>
      <xdr:row>50</xdr:row>
      <xdr:rowOff>114300</xdr:rowOff>
    </xdr:from>
    <xdr:to>
      <xdr:col>2</xdr:col>
      <xdr:colOff>2298700</xdr:colOff>
      <xdr:row>50</xdr:row>
      <xdr:rowOff>1536699</xdr:rowOff>
    </xdr:to>
    <xdr:pic>
      <xdr:nvPicPr>
        <xdr:cNvPr id="115" name="Imagen 114">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5"/>
        <a:stretch>
          <a:fillRect/>
        </a:stretch>
      </xdr:blipFill>
      <xdr:spPr>
        <a:xfrm>
          <a:off x="1905000" y="40128825"/>
          <a:ext cx="2098675" cy="1422399"/>
        </a:xfrm>
        <a:prstGeom prst="rect">
          <a:avLst/>
        </a:prstGeom>
      </xdr:spPr>
    </xdr:pic>
    <xdr:clientData/>
  </xdr:twoCellAnchor>
  <xdr:twoCellAnchor editAs="oneCell">
    <xdr:from>
      <xdr:col>2</xdr:col>
      <xdr:colOff>628650</xdr:colOff>
      <xdr:row>51</xdr:row>
      <xdr:rowOff>161925</xdr:rowOff>
    </xdr:from>
    <xdr:to>
      <xdr:col>2</xdr:col>
      <xdr:colOff>2042898</xdr:colOff>
      <xdr:row>51</xdr:row>
      <xdr:rowOff>2383366</xdr:rowOff>
    </xdr:to>
    <xdr:pic>
      <xdr:nvPicPr>
        <xdr:cNvPr id="116" name="Imagen 115">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6"/>
        <a:stretch>
          <a:fillRect/>
        </a:stretch>
      </xdr:blipFill>
      <xdr:spPr>
        <a:xfrm>
          <a:off x="2333625" y="41852850"/>
          <a:ext cx="1414248" cy="2221441"/>
        </a:xfrm>
        <a:prstGeom prst="rect">
          <a:avLst/>
        </a:prstGeom>
      </xdr:spPr>
    </xdr:pic>
    <xdr:clientData/>
  </xdr:twoCellAnchor>
  <xdr:twoCellAnchor editAs="oneCell">
    <xdr:from>
      <xdr:col>2</xdr:col>
      <xdr:colOff>733425</xdr:colOff>
      <xdr:row>52</xdr:row>
      <xdr:rowOff>180975</xdr:rowOff>
    </xdr:from>
    <xdr:to>
      <xdr:col>2</xdr:col>
      <xdr:colOff>1370275</xdr:colOff>
      <xdr:row>52</xdr:row>
      <xdr:rowOff>2457450</xdr:rowOff>
    </xdr:to>
    <xdr:pic>
      <xdr:nvPicPr>
        <xdr:cNvPr id="117" name="Imagen 116">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7"/>
        <a:stretch>
          <a:fillRect/>
        </a:stretch>
      </xdr:blipFill>
      <xdr:spPr>
        <a:xfrm>
          <a:off x="2438400" y="44357925"/>
          <a:ext cx="636850" cy="2276475"/>
        </a:xfrm>
        <a:prstGeom prst="rect">
          <a:avLst/>
        </a:prstGeom>
      </xdr:spPr>
    </xdr:pic>
    <xdr:clientData/>
  </xdr:twoCellAnchor>
  <xdr:twoCellAnchor editAs="oneCell">
    <xdr:from>
      <xdr:col>2</xdr:col>
      <xdr:colOff>314325</xdr:colOff>
      <xdr:row>53</xdr:row>
      <xdr:rowOff>228600</xdr:rowOff>
    </xdr:from>
    <xdr:to>
      <xdr:col>2</xdr:col>
      <xdr:colOff>2125058</xdr:colOff>
      <xdr:row>53</xdr:row>
      <xdr:rowOff>2184793</xdr:rowOff>
    </xdr:to>
    <xdr:pic>
      <xdr:nvPicPr>
        <xdr:cNvPr id="118" name="Imagen 117" descr="Extintor Co2 5 Libras - $ 130.000 en Mercado Libre">
          <a:extLst>
            <a:ext uri="{FF2B5EF4-FFF2-40B4-BE49-F238E27FC236}">
              <a16:creationId xmlns:a16="http://schemas.microsoft.com/office/drawing/2014/main" id="{00000000-0008-0000-0000-00007600000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a:xfrm>
          <a:off x="2019300" y="46958250"/>
          <a:ext cx="1810733" cy="19561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443068</xdr:colOff>
      <xdr:row>54</xdr:row>
      <xdr:rowOff>104775</xdr:rowOff>
    </xdr:from>
    <xdr:to>
      <xdr:col>2</xdr:col>
      <xdr:colOff>1946275</xdr:colOff>
      <xdr:row>54</xdr:row>
      <xdr:rowOff>1390649</xdr:rowOff>
    </xdr:to>
    <xdr:pic>
      <xdr:nvPicPr>
        <xdr:cNvPr id="119" name="Imagen 118">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148043" y="49272825"/>
          <a:ext cx="1503207" cy="1285874"/>
        </a:xfrm>
        <a:prstGeom prst="rect">
          <a:avLst/>
        </a:prstGeom>
      </xdr:spPr>
    </xdr:pic>
    <xdr:clientData/>
  </xdr:twoCellAnchor>
  <xdr:twoCellAnchor editAs="oneCell">
    <xdr:from>
      <xdr:col>2</xdr:col>
      <xdr:colOff>390525</xdr:colOff>
      <xdr:row>54</xdr:row>
      <xdr:rowOff>1915831</xdr:rowOff>
    </xdr:from>
    <xdr:to>
      <xdr:col>2</xdr:col>
      <xdr:colOff>2323347</xdr:colOff>
      <xdr:row>54</xdr:row>
      <xdr:rowOff>3129801</xdr:rowOff>
    </xdr:to>
    <xdr:pic>
      <xdr:nvPicPr>
        <xdr:cNvPr id="120" name="Imagen 119">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20"/>
        <a:stretch>
          <a:fillRect/>
        </a:stretch>
      </xdr:blipFill>
      <xdr:spPr>
        <a:xfrm>
          <a:off x="2095500" y="51083881"/>
          <a:ext cx="1932822" cy="1213970"/>
        </a:xfrm>
        <a:prstGeom prst="rect">
          <a:avLst/>
        </a:prstGeom>
      </xdr:spPr>
    </xdr:pic>
    <xdr:clientData/>
  </xdr:twoCellAnchor>
  <xdr:twoCellAnchor editAs="oneCell">
    <xdr:from>
      <xdr:col>2</xdr:col>
      <xdr:colOff>228600</xdr:colOff>
      <xdr:row>55</xdr:row>
      <xdr:rowOff>123825</xdr:rowOff>
    </xdr:from>
    <xdr:to>
      <xdr:col>2</xdr:col>
      <xdr:colOff>2443163</xdr:colOff>
      <xdr:row>55</xdr:row>
      <xdr:rowOff>1648171</xdr:rowOff>
    </xdr:to>
    <xdr:pic>
      <xdr:nvPicPr>
        <xdr:cNvPr id="121" name="Imagen 120">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20"/>
        <a:stretch>
          <a:fillRect/>
        </a:stretch>
      </xdr:blipFill>
      <xdr:spPr>
        <a:xfrm>
          <a:off x="1933575" y="52549425"/>
          <a:ext cx="2214563" cy="1524346"/>
        </a:xfrm>
        <a:prstGeom prst="rect">
          <a:avLst/>
        </a:prstGeom>
      </xdr:spPr>
    </xdr:pic>
    <xdr:clientData/>
  </xdr:twoCellAnchor>
  <xdr:twoCellAnchor editAs="oneCell">
    <xdr:from>
      <xdr:col>2</xdr:col>
      <xdr:colOff>838200</xdr:colOff>
      <xdr:row>56</xdr:row>
      <xdr:rowOff>238125</xdr:rowOff>
    </xdr:from>
    <xdr:to>
      <xdr:col>2</xdr:col>
      <xdr:colOff>1598519</xdr:colOff>
      <xdr:row>56</xdr:row>
      <xdr:rowOff>2039924</xdr:rowOff>
    </xdr:to>
    <xdr:pic>
      <xdr:nvPicPr>
        <xdr:cNvPr id="124" name="Imagen 123">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21"/>
        <a:stretch>
          <a:fillRect/>
        </a:stretch>
      </xdr:blipFill>
      <xdr:spPr>
        <a:xfrm>
          <a:off x="2543175" y="58293000"/>
          <a:ext cx="760319" cy="1801799"/>
        </a:xfrm>
        <a:prstGeom prst="rect">
          <a:avLst/>
        </a:prstGeom>
      </xdr:spPr>
    </xdr:pic>
    <xdr:clientData/>
  </xdr:twoCellAnchor>
  <xdr:twoCellAnchor editAs="oneCell">
    <xdr:from>
      <xdr:col>2</xdr:col>
      <xdr:colOff>657225</xdr:colOff>
      <xdr:row>57</xdr:row>
      <xdr:rowOff>85725</xdr:rowOff>
    </xdr:from>
    <xdr:to>
      <xdr:col>2</xdr:col>
      <xdr:colOff>1730858</xdr:colOff>
      <xdr:row>57</xdr:row>
      <xdr:rowOff>1562100</xdr:rowOff>
    </xdr:to>
    <xdr:pic>
      <xdr:nvPicPr>
        <xdr:cNvPr id="125" name="Imagen 124">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22"/>
        <a:stretch>
          <a:fillRect/>
        </a:stretch>
      </xdr:blipFill>
      <xdr:spPr>
        <a:xfrm>
          <a:off x="2362200" y="60321825"/>
          <a:ext cx="1073633" cy="1476375"/>
        </a:xfrm>
        <a:prstGeom prst="rect">
          <a:avLst/>
        </a:prstGeom>
      </xdr:spPr>
    </xdr:pic>
    <xdr:clientData/>
  </xdr:twoCellAnchor>
  <xdr:twoCellAnchor editAs="oneCell">
    <xdr:from>
      <xdr:col>2</xdr:col>
      <xdr:colOff>816469</xdr:colOff>
      <xdr:row>58</xdr:row>
      <xdr:rowOff>42068</xdr:rowOff>
    </xdr:from>
    <xdr:to>
      <xdr:col>2</xdr:col>
      <xdr:colOff>1473661</xdr:colOff>
      <xdr:row>58</xdr:row>
      <xdr:rowOff>1531587</xdr:rowOff>
    </xdr:to>
    <xdr:pic>
      <xdr:nvPicPr>
        <xdr:cNvPr id="127" name="Imagen 126">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23"/>
        <a:stretch>
          <a:fillRect/>
        </a:stretch>
      </xdr:blipFill>
      <xdr:spPr>
        <a:xfrm>
          <a:off x="2521444" y="63688118"/>
          <a:ext cx="657192" cy="1489519"/>
        </a:xfrm>
        <a:prstGeom prst="rect">
          <a:avLst/>
        </a:prstGeom>
      </xdr:spPr>
    </xdr:pic>
    <xdr:clientData/>
  </xdr:twoCellAnchor>
  <xdr:twoCellAnchor editAs="oneCell">
    <xdr:from>
      <xdr:col>2</xdr:col>
      <xdr:colOff>710406</xdr:colOff>
      <xdr:row>60</xdr:row>
      <xdr:rowOff>167627</xdr:rowOff>
    </xdr:from>
    <xdr:to>
      <xdr:col>2</xdr:col>
      <xdr:colOff>1877218</xdr:colOff>
      <xdr:row>60</xdr:row>
      <xdr:rowOff>1784607</xdr:rowOff>
    </xdr:to>
    <xdr:pic>
      <xdr:nvPicPr>
        <xdr:cNvPr id="128" name="Imagen 127">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24"/>
        <a:stretch>
          <a:fillRect/>
        </a:stretch>
      </xdr:blipFill>
      <xdr:spPr>
        <a:xfrm>
          <a:off x="2415381" y="65471027"/>
          <a:ext cx="1166812" cy="1616980"/>
        </a:xfrm>
        <a:prstGeom prst="rect">
          <a:avLst/>
        </a:prstGeom>
      </xdr:spPr>
    </xdr:pic>
    <xdr:clientData/>
  </xdr:twoCellAnchor>
  <xdr:twoCellAnchor editAs="oneCell">
    <xdr:from>
      <xdr:col>2</xdr:col>
      <xdr:colOff>634547</xdr:colOff>
      <xdr:row>61</xdr:row>
      <xdr:rowOff>542925</xdr:rowOff>
    </xdr:from>
    <xdr:to>
      <xdr:col>2</xdr:col>
      <xdr:colOff>2335959</xdr:colOff>
      <xdr:row>61</xdr:row>
      <xdr:rowOff>2450463</xdr:rowOff>
    </xdr:to>
    <xdr:pic>
      <xdr:nvPicPr>
        <xdr:cNvPr id="129" name="Imagen 128">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25"/>
        <a:stretch>
          <a:fillRect/>
        </a:stretch>
      </xdr:blipFill>
      <xdr:spPr>
        <a:xfrm>
          <a:off x="2339522" y="67713225"/>
          <a:ext cx="1701412" cy="1907538"/>
        </a:xfrm>
        <a:prstGeom prst="rect">
          <a:avLst/>
        </a:prstGeom>
      </xdr:spPr>
    </xdr:pic>
    <xdr:clientData/>
  </xdr:twoCellAnchor>
  <xdr:twoCellAnchor editAs="oneCell">
    <xdr:from>
      <xdr:col>2</xdr:col>
      <xdr:colOff>139248</xdr:colOff>
      <xdr:row>62</xdr:row>
      <xdr:rowOff>143782</xdr:rowOff>
    </xdr:from>
    <xdr:to>
      <xdr:col>2</xdr:col>
      <xdr:colOff>2150426</xdr:colOff>
      <xdr:row>62</xdr:row>
      <xdr:rowOff>2372384</xdr:rowOff>
    </xdr:to>
    <xdr:pic>
      <xdr:nvPicPr>
        <xdr:cNvPr id="130" name="Imagen 129">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26"/>
        <a:stretch>
          <a:fillRect/>
        </a:stretch>
      </xdr:blipFill>
      <xdr:spPr>
        <a:xfrm>
          <a:off x="1844223" y="70657357"/>
          <a:ext cx="2011178" cy="2228602"/>
        </a:xfrm>
        <a:prstGeom prst="rect">
          <a:avLst/>
        </a:prstGeom>
      </xdr:spPr>
    </xdr:pic>
    <xdr:clientData/>
  </xdr:twoCellAnchor>
  <xdr:twoCellAnchor editAs="oneCell">
    <xdr:from>
      <xdr:col>2</xdr:col>
      <xdr:colOff>183029</xdr:colOff>
      <xdr:row>63</xdr:row>
      <xdr:rowOff>187698</xdr:rowOff>
    </xdr:from>
    <xdr:to>
      <xdr:col>2</xdr:col>
      <xdr:colOff>1678267</xdr:colOff>
      <xdr:row>63</xdr:row>
      <xdr:rowOff>1673412</xdr:rowOff>
    </xdr:to>
    <xdr:pic>
      <xdr:nvPicPr>
        <xdr:cNvPr id="131" name="Imagen 130">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27"/>
        <a:stretch>
          <a:fillRect/>
        </a:stretch>
      </xdr:blipFill>
      <xdr:spPr>
        <a:xfrm>
          <a:off x="1888004" y="73273023"/>
          <a:ext cx="1495238" cy="1485714"/>
        </a:xfrm>
        <a:prstGeom prst="rect">
          <a:avLst/>
        </a:prstGeom>
      </xdr:spPr>
    </xdr:pic>
    <xdr:clientData/>
  </xdr:twoCellAnchor>
  <xdr:twoCellAnchor editAs="oneCell">
    <xdr:from>
      <xdr:col>2</xdr:col>
      <xdr:colOff>1066427</xdr:colOff>
      <xdr:row>63</xdr:row>
      <xdr:rowOff>2111375</xdr:rowOff>
    </xdr:from>
    <xdr:to>
      <xdr:col>2</xdr:col>
      <xdr:colOff>2656903</xdr:colOff>
      <xdr:row>63</xdr:row>
      <xdr:rowOff>3197089</xdr:rowOff>
    </xdr:to>
    <xdr:pic>
      <xdr:nvPicPr>
        <xdr:cNvPr id="132" name="Imagen 131">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28"/>
        <a:stretch>
          <a:fillRect/>
        </a:stretch>
      </xdr:blipFill>
      <xdr:spPr>
        <a:xfrm>
          <a:off x="2771402" y="75196700"/>
          <a:ext cx="1590476" cy="1085714"/>
        </a:xfrm>
        <a:prstGeom prst="rect">
          <a:avLst/>
        </a:prstGeom>
      </xdr:spPr>
    </xdr:pic>
    <xdr:clientData/>
  </xdr:twoCellAnchor>
  <xdr:twoCellAnchor editAs="oneCell">
    <xdr:from>
      <xdr:col>2</xdr:col>
      <xdr:colOff>367393</xdr:colOff>
      <xdr:row>64</xdr:row>
      <xdr:rowOff>101014</xdr:rowOff>
    </xdr:from>
    <xdr:to>
      <xdr:col>2</xdr:col>
      <xdr:colOff>2290082</xdr:colOff>
      <xdr:row>64</xdr:row>
      <xdr:rowOff>2593119</xdr:rowOff>
    </xdr:to>
    <xdr:pic>
      <xdr:nvPicPr>
        <xdr:cNvPr id="133" name="Imagen 132">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29"/>
        <a:stretch>
          <a:fillRect/>
        </a:stretch>
      </xdr:blipFill>
      <xdr:spPr>
        <a:xfrm>
          <a:off x="2068286" y="84778264"/>
          <a:ext cx="1922689" cy="2492105"/>
        </a:xfrm>
        <a:prstGeom prst="rect">
          <a:avLst/>
        </a:prstGeom>
      </xdr:spPr>
    </xdr:pic>
    <xdr:clientData/>
  </xdr:twoCellAnchor>
  <xdr:twoCellAnchor editAs="oneCell">
    <xdr:from>
      <xdr:col>2</xdr:col>
      <xdr:colOff>536575</xdr:colOff>
      <xdr:row>65</xdr:row>
      <xdr:rowOff>155576</xdr:rowOff>
    </xdr:from>
    <xdr:to>
      <xdr:col>2</xdr:col>
      <xdr:colOff>2543175</xdr:colOff>
      <xdr:row>65</xdr:row>
      <xdr:rowOff>2079424</xdr:rowOff>
    </xdr:to>
    <xdr:pic>
      <xdr:nvPicPr>
        <xdr:cNvPr id="134" name="Imagen 133">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30"/>
        <a:stretch>
          <a:fillRect/>
        </a:stretch>
      </xdr:blipFill>
      <xdr:spPr>
        <a:xfrm>
          <a:off x="2241550" y="81194276"/>
          <a:ext cx="2006600" cy="1923848"/>
        </a:xfrm>
        <a:prstGeom prst="rect">
          <a:avLst/>
        </a:prstGeom>
      </xdr:spPr>
    </xdr:pic>
    <xdr:clientData/>
  </xdr:twoCellAnchor>
  <xdr:twoCellAnchor editAs="oneCell">
    <xdr:from>
      <xdr:col>2</xdr:col>
      <xdr:colOff>645319</xdr:colOff>
      <xdr:row>66</xdr:row>
      <xdr:rowOff>94685</xdr:rowOff>
    </xdr:from>
    <xdr:to>
      <xdr:col>2</xdr:col>
      <xdr:colOff>2352674</xdr:colOff>
      <xdr:row>66</xdr:row>
      <xdr:rowOff>1755126</xdr:rowOff>
    </xdr:to>
    <xdr:pic>
      <xdr:nvPicPr>
        <xdr:cNvPr id="140" name="Imagen 139">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31"/>
        <a:stretch>
          <a:fillRect/>
        </a:stretch>
      </xdr:blipFill>
      <xdr:spPr>
        <a:xfrm>
          <a:off x="2350294" y="105193535"/>
          <a:ext cx="1707355" cy="1660441"/>
        </a:xfrm>
        <a:prstGeom prst="rect">
          <a:avLst/>
        </a:prstGeom>
      </xdr:spPr>
    </xdr:pic>
    <xdr:clientData/>
  </xdr:twoCellAnchor>
  <xdr:twoCellAnchor editAs="oneCell">
    <xdr:from>
      <xdr:col>2</xdr:col>
      <xdr:colOff>675542</xdr:colOff>
      <xdr:row>67</xdr:row>
      <xdr:rowOff>279644</xdr:rowOff>
    </xdr:from>
    <xdr:to>
      <xdr:col>2</xdr:col>
      <xdr:colOff>2324100</xdr:colOff>
      <xdr:row>67</xdr:row>
      <xdr:rowOff>1353376</xdr:rowOff>
    </xdr:to>
    <xdr:pic>
      <xdr:nvPicPr>
        <xdr:cNvPr id="141" name="Imagen 140">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32"/>
        <a:stretch>
          <a:fillRect/>
        </a:stretch>
      </xdr:blipFill>
      <xdr:spPr>
        <a:xfrm>
          <a:off x="2380517" y="107197769"/>
          <a:ext cx="1648558" cy="1073732"/>
        </a:xfrm>
        <a:prstGeom prst="rect">
          <a:avLst/>
        </a:prstGeom>
      </xdr:spPr>
    </xdr:pic>
    <xdr:clientData/>
  </xdr:twoCellAnchor>
  <xdr:twoCellAnchor editAs="oneCell">
    <xdr:from>
      <xdr:col>2</xdr:col>
      <xdr:colOff>0</xdr:colOff>
      <xdr:row>68</xdr:row>
      <xdr:rowOff>0</xdr:rowOff>
    </xdr:from>
    <xdr:to>
      <xdr:col>2</xdr:col>
      <xdr:colOff>304800</xdr:colOff>
      <xdr:row>68</xdr:row>
      <xdr:rowOff>756141</xdr:rowOff>
    </xdr:to>
    <xdr:sp macro="" textlink="">
      <xdr:nvSpPr>
        <xdr:cNvPr id="142" name="AutoShape 4" descr="Punto Ecológico De 55 Litros De 3 Puestos Reglamentario">
          <a:extLst>
            <a:ext uri="{FF2B5EF4-FFF2-40B4-BE49-F238E27FC236}">
              <a16:creationId xmlns:a16="http://schemas.microsoft.com/office/drawing/2014/main" id="{00000000-0008-0000-0000-00008E000000}"/>
            </a:ext>
          </a:extLst>
        </xdr:cNvPr>
        <xdr:cNvSpPr>
          <a:spLocks noChangeAspect="1" noChangeArrowheads="1"/>
        </xdr:cNvSpPr>
      </xdr:nvSpPr>
      <xdr:spPr>
        <a:xfrm>
          <a:off x="1704975" y="108384975"/>
          <a:ext cx="304800" cy="756141"/>
        </a:xfrm>
        <a:prstGeom prst="rect">
          <a:avLst/>
        </a:prstGeom>
        <a:noFill/>
      </xdr:spPr>
    </xdr:sp>
    <xdr:clientData/>
  </xdr:twoCellAnchor>
  <xdr:twoCellAnchor editAs="oneCell">
    <xdr:from>
      <xdr:col>2</xdr:col>
      <xdr:colOff>0</xdr:colOff>
      <xdr:row>68</xdr:row>
      <xdr:rowOff>0</xdr:rowOff>
    </xdr:from>
    <xdr:to>
      <xdr:col>2</xdr:col>
      <xdr:colOff>304800</xdr:colOff>
      <xdr:row>68</xdr:row>
      <xdr:rowOff>456973</xdr:rowOff>
    </xdr:to>
    <xdr:sp macro="" textlink="">
      <xdr:nvSpPr>
        <xdr:cNvPr id="143" name="AutoShape 7" descr="C:\Users\mario.cardona\Pictures\NEGRA.webp">
          <a:extLst>
            <a:ext uri="{FF2B5EF4-FFF2-40B4-BE49-F238E27FC236}">
              <a16:creationId xmlns:a16="http://schemas.microsoft.com/office/drawing/2014/main" id="{00000000-0008-0000-0000-00008F000000}"/>
            </a:ext>
          </a:extLst>
        </xdr:cNvPr>
        <xdr:cNvSpPr>
          <a:spLocks noChangeAspect="1" noChangeArrowheads="1"/>
        </xdr:cNvSpPr>
      </xdr:nvSpPr>
      <xdr:spPr>
        <a:xfrm>
          <a:off x="1704975" y="108384975"/>
          <a:ext cx="304800" cy="456973"/>
        </a:xfrm>
        <a:prstGeom prst="rect">
          <a:avLst/>
        </a:prstGeom>
        <a:noFill/>
      </xdr:spPr>
    </xdr:sp>
    <xdr:clientData/>
  </xdr:twoCellAnchor>
  <xdr:twoCellAnchor editAs="oneCell">
    <xdr:from>
      <xdr:col>2</xdr:col>
      <xdr:colOff>0</xdr:colOff>
      <xdr:row>68</xdr:row>
      <xdr:rowOff>0</xdr:rowOff>
    </xdr:from>
    <xdr:to>
      <xdr:col>2</xdr:col>
      <xdr:colOff>304800</xdr:colOff>
      <xdr:row>68</xdr:row>
      <xdr:rowOff>456973</xdr:rowOff>
    </xdr:to>
    <xdr:sp macro="" textlink="">
      <xdr:nvSpPr>
        <xdr:cNvPr id="144"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90000000}"/>
            </a:ext>
          </a:extLst>
        </xdr:cNvPr>
        <xdr:cNvSpPr>
          <a:spLocks noChangeAspect="1" noChangeArrowheads="1"/>
        </xdr:cNvSpPr>
      </xdr:nvSpPr>
      <xdr:spPr>
        <a:xfrm>
          <a:off x="1704975" y="108384975"/>
          <a:ext cx="304800" cy="456973"/>
        </a:xfrm>
        <a:prstGeom prst="rect">
          <a:avLst/>
        </a:prstGeom>
        <a:noFill/>
      </xdr:spPr>
    </xdr:sp>
    <xdr:clientData/>
  </xdr:twoCellAnchor>
  <xdr:oneCellAnchor>
    <xdr:from>
      <xdr:col>2</xdr:col>
      <xdr:colOff>0</xdr:colOff>
      <xdr:row>68</xdr:row>
      <xdr:rowOff>0</xdr:rowOff>
    </xdr:from>
    <xdr:ext cx="304800" cy="456973"/>
    <xdr:sp macro="" textlink="">
      <xdr:nvSpPr>
        <xdr:cNvPr id="145" name="AutoShape 7" descr="C:\Users\mario.cardona\Pictures\NEGRA.webp">
          <a:extLst>
            <a:ext uri="{FF2B5EF4-FFF2-40B4-BE49-F238E27FC236}">
              <a16:creationId xmlns:a16="http://schemas.microsoft.com/office/drawing/2014/main" id="{00000000-0008-0000-0000-000091000000}"/>
            </a:ext>
          </a:extLst>
        </xdr:cNvPr>
        <xdr:cNvSpPr>
          <a:spLocks noChangeAspect="1" noChangeArrowheads="1"/>
        </xdr:cNvSpPr>
      </xdr:nvSpPr>
      <xdr:spPr>
        <a:xfrm>
          <a:off x="1704975" y="108384975"/>
          <a:ext cx="304800" cy="456973"/>
        </a:xfrm>
        <a:prstGeom prst="rect">
          <a:avLst/>
        </a:prstGeom>
        <a:noFill/>
      </xdr:spPr>
    </xdr:sp>
    <xdr:clientData/>
  </xdr:oneCellAnchor>
  <xdr:twoCellAnchor editAs="oneCell">
    <xdr:from>
      <xdr:col>2</xdr:col>
      <xdr:colOff>1174750</xdr:colOff>
      <xdr:row>68</xdr:row>
      <xdr:rowOff>139702</xdr:rowOff>
    </xdr:from>
    <xdr:to>
      <xdr:col>2</xdr:col>
      <xdr:colOff>1772444</xdr:colOff>
      <xdr:row>68</xdr:row>
      <xdr:rowOff>1122577</xdr:rowOff>
    </xdr:to>
    <xdr:pic>
      <xdr:nvPicPr>
        <xdr:cNvPr id="146" name="Imagen 145">
          <a:extLst>
            <a:ext uri="{FF2B5EF4-FFF2-40B4-BE49-F238E27FC236}">
              <a16:creationId xmlns:a16="http://schemas.microsoft.com/office/drawing/2014/main" id="{00000000-0008-0000-0000-0000920000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2879725" y="108524677"/>
          <a:ext cx="597694" cy="98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1116012</xdr:colOff>
      <xdr:row>69</xdr:row>
      <xdr:rowOff>134144</xdr:rowOff>
    </xdr:from>
    <xdr:to>
      <xdr:col>2</xdr:col>
      <xdr:colOff>1849438</xdr:colOff>
      <xdr:row>69</xdr:row>
      <xdr:rowOff>1107334</xdr:rowOff>
    </xdr:to>
    <xdr:pic>
      <xdr:nvPicPr>
        <xdr:cNvPr id="147" name="Imagen 146">
          <a:extLst>
            <a:ext uri="{FF2B5EF4-FFF2-40B4-BE49-F238E27FC236}">
              <a16:creationId xmlns:a16="http://schemas.microsoft.com/office/drawing/2014/main" id="{00000000-0008-0000-0000-0000930000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2820987" y="109881194"/>
          <a:ext cx="733426" cy="9731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0</xdr:colOff>
      <xdr:row>70</xdr:row>
      <xdr:rowOff>0</xdr:rowOff>
    </xdr:from>
    <xdr:ext cx="304800" cy="456973"/>
    <xdr:sp macro="" textlink="">
      <xdr:nvSpPr>
        <xdr:cNvPr id="148" name="AutoShape 7" descr="C:\Users\mario.cardona\Pictures\NEGRA.webp">
          <a:extLst>
            <a:ext uri="{FF2B5EF4-FFF2-40B4-BE49-F238E27FC236}">
              <a16:creationId xmlns:a16="http://schemas.microsoft.com/office/drawing/2014/main" id="{00000000-0008-0000-0000-000094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49"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95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50" name="AutoShape 7" descr="C:\Users\mario.cardona\Pictures\NEGRA.webp">
          <a:extLst>
            <a:ext uri="{FF2B5EF4-FFF2-40B4-BE49-F238E27FC236}">
              <a16:creationId xmlns:a16="http://schemas.microsoft.com/office/drawing/2014/main" id="{00000000-0008-0000-0000-000096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51"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97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52" name="AutoShape 7" descr="C:\Users\mario.cardona\Pictures\NEGRA.webp">
          <a:extLst>
            <a:ext uri="{FF2B5EF4-FFF2-40B4-BE49-F238E27FC236}">
              <a16:creationId xmlns:a16="http://schemas.microsoft.com/office/drawing/2014/main" id="{00000000-0008-0000-0000-000098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53"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99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54" name="AutoShape 7" descr="C:\Users\mario.cardona\Pictures\NEGRA.webp">
          <a:extLst>
            <a:ext uri="{FF2B5EF4-FFF2-40B4-BE49-F238E27FC236}">
              <a16:creationId xmlns:a16="http://schemas.microsoft.com/office/drawing/2014/main" id="{00000000-0008-0000-0000-00009A000000}"/>
            </a:ext>
          </a:extLst>
        </xdr:cNvPr>
        <xdr:cNvSpPr>
          <a:spLocks noChangeAspect="1" noChangeArrowheads="1"/>
        </xdr:cNvSpPr>
      </xdr:nvSpPr>
      <xdr:spPr>
        <a:xfrm>
          <a:off x="1704975" y="110994825"/>
          <a:ext cx="304800" cy="456973"/>
        </a:xfrm>
        <a:prstGeom prst="rect">
          <a:avLst/>
        </a:prstGeom>
        <a:noFill/>
      </xdr:spPr>
    </xdr:sp>
    <xdr:clientData/>
  </xdr:oneCellAnchor>
  <xdr:oneCellAnchor>
    <xdr:from>
      <xdr:col>2</xdr:col>
      <xdr:colOff>0</xdr:colOff>
      <xdr:row>70</xdr:row>
      <xdr:rowOff>0</xdr:rowOff>
    </xdr:from>
    <xdr:ext cx="304800" cy="456973"/>
    <xdr:sp macro="" textlink="">
      <xdr:nvSpPr>
        <xdr:cNvPr id="155"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00000000-0008-0000-0000-00009B000000}"/>
            </a:ext>
          </a:extLst>
        </xdr:cNvPr>
        <xdr:cNvSpPr>
          <a:spLocks noChangeAspect="1" noChangeArrowheads="1"/>
        </xdr:cNvSpPr>
      </xdr:nvSpPr>
      <xdr:spPr>
        <a:xfrm>
          <a:off x="1704975" y="110994825"/>
          <a:ext cx="304800" cy="456973"/>
        </a:xfrm>
        <a:prstGeom prst="rect">
          <a:avLst/>
        </a:prstGeom>
        <a:noFill/>
      </xdr:spPr>
    </xdr:sp>
    <xdr:clientData/>
  </xdr:oneCellAnchor>
  <xdr:twoCellAnchor editAs="oneCell">
    <xdr:from>
      <xdr:col>2</xdr:col>
      <xdr:colOff>1102360</xdr:colOff>
      <xdr:row>70</xdr:row>
      <xdr:rowOff>269875</xdr:rowOff>
    </xdr:from>
    <xdr:to>
      <xdr:col>2</xdr:col>
      <xdr:colOff>1940560</xdr:colOff>
      <xdr:row>70</xdr:row>
      <xdr:rowOff>1016635</xdr:rowOff>
    </xdr:to>
    <xdr:pic>
      <xdr:nvPicPr>
        <xdr:cNvPr id="156" name="Imagen 72">
          <a:extLst>
            <a:ext uri="{FF2B5EF4-FFF2-40B4-BE49-F238E27FC236}">
              <a16:creationId xmlns:a16="http://schemas.microsoft.com/office/drawing/2014/main" id="{00000000-0008-0000-0000-00009C000000}"/>
            </a:ext>
          </a:extLst>
        </xdr:cNvPr>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2807335" y="111264700"/>
          <a:ext cx="838200" cy="746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514776</xdr:colOff>
      <xdr:row>39</xdr:row>
      <xdr:rowOff>176893</xdr:rowOff>
    </xdr:from>
    <xdr:to>
      <xdr:col>2</xdr:col>
      <xdr:colOff>2163535</xdr:colOff>
      <xdr:row>48</xdr:row>
      <xdr:rowOff>417318</xdr:rowOff>
    </xdr:to>
    <xdr:pic>
      <xdr:nvPicPr>
        <xdr:cNvPr id="169" name="Imagen 168">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4"/>
        <a:stretch>
          <a:fillRect/>
        </a:stretch>
      </xdr:blipFill>
      <xdr:spPr>
        <a:xfrm>
          <a:off x="2215669" y="43257107"/>
          <a:ext cx="1648759" cy="2580854"/>
        </a:xfrm>
        <a:prstGeom prst="rect">
          <a:avLst/>
        </a:prstGeom>
      </xdr:spPr>
    </xdr:pic>
    <xdr:clientData/>
  </xdr:twoCellAnchor>
  <xdr:twoCellAnchor editAs="oneCell">
    <xdr:from>
      <xdr:col>2</xdr:col>
      <xdr:colOff>696345</xdr:colOff>
      <xdr:row>12</xdr:row>
      <xdr:rowOff>843642</xdr:rowOff>
    </xdr:from>
    <xdr:to>
      <xdr:col>2</xdr:col>
      <xdr:colOff>1791720</xdr:colOff>
      <xdr:row>12</xdr:row>
      <xdr:rowOff>1665173</xdr:rowOff>
    </xdr:to>
    <xdr:pic>
      <xdr:nvPicPr>
        <xdr:cNvPr id="170" name="Imagen 169" descr="Guante G40 Poliuretano - Interruedas">
          <a:extLst>
            <a:ext uri="{FF2B5EF4-FFF2-40B4-BE49-F238E27FC236}">
              <a16:creationId xmlns:a16="http://schemas.microsoft.com/office/drawing/2014/main" id="{00000000-0008-0000-0000-0000AA0000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2397238" y="26942142"/>
          <a:ext cx="1095375" cy="8215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390382</xdr:colOff>
      <xdr:row>15</xdr:row>
      <xdr:rowOff>911679</xdr:rowOff>
    </xdr:from>
    <xdr:to>
      <xdr:col>2</xdr:col>
      <xdr:colOff>2231570</xdr:colOff>
      <xdr:row>15</xdr:row>
      <xdr:rowOff>2606741</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7"/>
        <a:stretch>
          <a:fillRect/>
        </a:stretch>
      </xdr:blipFill>
      <xdr:spPr>
        <a:xfrm>
          <a:off x="2091275" y="32548286"/>
          <a:ext cx="1841188" cy="1695062"/>
        </a:xfrm>
        <a:prstGeom prst="rect">
          <a:avLst/>
        </a:prstGeom>
      </xdr:spPr>
    </xdr:pic>
    <xdr:clientData/>
  </xdr:twoCellAnchor>
  <xdr:twoCellAnchor editAs="oneCell">
    <xdr:from>
      <xdr:col>2</xdr:col>
      <xdr:colOff>231321</xdr:colOff>
      <xdr:row>16</xdr:row>
      <xdr:rowOff>95250</xdr:rowOff>
    </xdr:from>
    <xdr:to>
      <xdr:col>2</xdr:col>
      <xdr:colOff>2601546</xdr:colOff>
      <xdr:row>16</xdr:row>
      <xdr:rowOff>2409284</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38"/>
        <a:stretch>
          <a:fillRect/>
        </a:stretch>
      </xdr:blipFill>
      <xdr:spPr>
        <a:xfrm>
          <a:off x="1932214" y="35841214"/>
          <a:ext cx="2370225" cy="2314034"/>
        </a:xfrm>
        <a:prstGeom prst="rect">
          <a:avLst/>
        </a:prstGeom>
      </xdr:spPr>
    </xdr:pic>
    <xdr:clientData/>
  </xdr:twoCellAnchor>
  <xdr:twoCellAnchor editAs="oneCell">
    <xdr:from>
      <xdr:col>2</xdr:col>
      <xdr:colOff>1027341</xdr:colOff>
      <xdr:row>49</xdr:row>
      <xdr:rowOff>225765</xdr:rowOff>
    </xdr:from>
    <xdr:to>
      <xdr:col>2</xdr:col>
      <xdr:colOff>1923729</xdr:colOff>
      <xdr:row>49</xdr:row>
      <xdr:rowOff>1153084</xdr:rowOff>
    </xdr:to>
    <xdr:pic>
      <xdr:nvPicPr>
        <xdr:cNvPr id="174" name="Imagen 173">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39"/>
        <a:stretch>
          <a:fillRect/>
        </a:stretch>
      </xdr:blipFill>
      <xdr:spPr>
        <a:xfrm>
          <a:off x="2728234" y="49238694"/>
          <a:ext cx="896388" cy="927319"/>
        </a:xfrm>
        <a:prstGeom prst="rect">
          <a:avLst/>
        </a:prstGeom>
      </xdr:spPr>
    </xdr:pic>
    <xdr:clientData/>
  </xdr:twoCellAnchor>
  <xdr:twoCellAnchor editAs="oneCell">
    <xdr:from>
      <xdr:col>2</xdr:col>
      <xdr:colOff>946211</xdr:colOff>
      <xdr:row>59</xdr:row>
      <xdr:rowOff>250372</xdr:rowOff>
    </xdr:from>
    <xdr:to>
      <xdr:col>2</xdr:col>
      <xdr:colOff>1598839</xdr:colOff>
      <xdr:row>59</xdr:row>
      <xdr:rowOff>1279072</xdr:rowOff>
    </xdr:to>
    <xdr:pic>
      <xdr:nvPicPr>
        <xdr:cNvPr id="177" name="Imagen 176">
          <a:extLst>
            <a:ext uri="{FF2B5EF4-FFF2-40B4-BE49-F238E27FC236}">
              <a16:creationId xmlns:a16="http://schemas.microsoft.com/office/drawing/2014/main" id="{00000000-0008-0000-0000-0000B1000000}"/>
            </a:ext>
          </a:extLst>
        </xdr:cNvPr>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2647104" y="70408801"/>
          <a:ext cx="652628" cy="1028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401731</xdr:colOff>
      <xdr:row>74</xdr:row>
      <xdr:rowOff>24093</xdr:rowOff>
    </xdr:from>
    <xdr:ext cx="1952625" cy="1576108"/>
    <xdr:pic>
      <xdr:nvPicPr>
        <xdr:cNvPr id="9" name="Imagen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2102624" y="129604914"/>
          <a:ext cx="1952625" cy="157610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163287</xdr:colOff>
      <xdr:row>75</xdr:row>
      <xdr:rowOff>163286</xdr:rowOff>
    </xdr:from>
    <xdr:to>
      <xdr:col>2</xdr:col>
      <xdr:colOff>2476501</xdr:colOff>
      <xdr:row>75</xdr:row>
      <xdr:rowOff>1805091</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42"/>
        <a:stretch>
          <a:fillRect/>
        </a:stretch>
      </xdr:blipFill>
      <xdr:spPr>
        <a:xfrm>
          <a:off x="1864180" y="129989036"/>
          <a:ext cx="2313214" cy="1641805"/>
        </a:xfrm>
        <a:prstGeom prst="rect">
          <a:avLst/>
        </a:prstGeom>
      </xdr:spPr>
    </xdr:pic>
    <xdr:clientData/>
  </xdr:twoCellAnchor>
  <xdr:twoCellAnchor editAs="oneCell">
    <xdr:from>
      <xdr:col>2</xdr:col>
      <xdr:colOff>734786</xdr:colOff>
      <xdr:row>71</xdr:row>
      <xdr:rowOff>408215</xdr:rowOff>
    </xdr:from>
    <xdr:to>
      <xdr:col>2</xdr:col>
      <xdr:colOff>2006584</xdr:colOff>
      <xdr:row>71</xdr:row>
      <xdr:rowOff>1641474</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43"/>
        <a:stretch>
          <a:fillRect/>
        </a:stretch>
      </xdr:blipFill>
      <xdr:spPr>
        <a:xfrm>
          <a:off x="2639786" y="119076108"/>
          <a:ext cx="1271798" cy="1233259"/>
        </a:xfrm>
        <a:prstGeom prst="rect">
          <a:avLst/>
        </a:prstGeom>
      </xdr:spPr>
    </xdr:pic>
    <xdr:clientData/>
  </xdr:twoCellAnchor>
  <xdr:twoCellAnchor editAs="oneCell">
    <xdr:from>
      <xdr:col>2</xdr:col>
      <xdr:colOff>190500</xdr:colOff>
      <xdr:row>76</xdr:row>
      <xdr:rowOff>258537</xdr:rowOff>
    </xdr:from>
    <xdr:to>
      <xdr:col>2</xdr:col>
      <xdr:colOff>2554077</xdr:colOff>
      <xdr:row>76</xdr:row>
      <xdr:rowOff>1279771</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44"/>
        <a:stretch>
          <a:fillRect/>
        </a:stretch>
      </xdr:blipFill>
      <xdr:spPr>
        <a:xfrm>
          <a:off x="2095500" y="125131287"/>
          <a:ext cx="2363577" cy="1021234"/>
        </a:xfrm>
        <a:prstGeom prst="rect">
          <a:avLst/>
        </a:prstGeom>
      </xdr:spPr>
    </xdr:pic>
    <xdr:clientData/>
  </xdr:twoCellAnchor>
  <xdr:twoCellAnchor editAs="oneCell">
    <xdr:from>
      <xdr:col>2</xdr:col>
      <xdr:colOff>152400</xdr:colOff>
      <xdr:row>72</xdr:row>
      <xdr:rowOff>352425</xdr:rowOff>
    </xdr:from>
    <xdr:to>
      <xdr:col>2</xdr:col>
      <xdr:colOff>2105298</xdr:colOff>
      <xdr:row>72</xdr:row>
      <xdr:rowOff>1362216</xdr:rowOff>
    </xdr:to>
    <xdr:pic>
      <xdr:nvPicPr>
        <xdr:cNvPr id="79" name="Imagen 78">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45"/>
        <a:stretch>
          <a:fillRect/>
        </a:stretch>
      </xdr:blipFill>
      <xdr:spPr>
        <a:xfrm>
          <a:off x="1990725" y="866775"/>
          <a:ext cx="1952898" cy="1009791"/>
        </a:xfrm>
        <a:prstGeom prst="rect">
          <a:avLst/>
        </a:prstGeom>
      </xdr:spPr>
    </xdr:pic>
    <xdr:clientData/>
  </xdr:twoCellAnchor>
  <xdr:twoCellAnchor editAs="oneCell">
    <xdr:from>
      <xdr:col>2</xdr:col>
      <xdr:colOff>547688</xdr:colOff>
      <xdr:row>73</xdr:row>
      <xdr:rowOff>500063</xdr:rowOff>
    </xdr:from>
    <xdr:to>
      <xdr:col>2</xdr:col>
      <xdr:colOff>1757532</xdr:colOff>
      <xdr:row>73</xdr:row>
      <xdr:rowOff>1271696</xdr:rowOff>
    </xdr:to>
    <xdr:pic>
      <xdr:nvPicPr>
        <xdr:cNvPr id="80" name="Imagen 79">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46"/>
        <a:stretch>
          <a:fillRect/>
        </a:stretch>
      </xdr:blipFill>
      <xdr:spPr>
        <a:xfrm>
          <a:off x="2452688" y="121265157"/>
          <a:ext cx="1209844" cy="7716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15</xdr:row>
      <xdr:rowOff>0</xdr:rowOff>
    </xdr:from>
    <xdr:ext cx="1276350" cy="2689942"/>
    <xdr:sp macro="" textlink="">
      <xdr:nvSpPr>
        <xdr:cNvPr id="2" name="AutoShape 1" descr="Punto Ecologico De 55 Lts Nueva Norma 3 Puestos +obsq Bolsas">
          <a:extLst>
            <a:ext uri="{FF2B5EF4-FFF2-40B4-BE49-F238E27FC236}">
              <a16:creationId xmlns:a16="http://schemas.microsoft.com/office/drawing/2014/main" id="{46957813-ED6B-4886-9679-B69B1701655C}"/>
            </a:ext>
          </a:extLst>
        </xdr:cNvPr>
        <xdr:cNvSpPr>
          <a:spLocks noChangeAspect="1" noChangeArrowheads="1"/>
        </xdr:cNvSpPr>
      </xdr:nvSpPr>
      <xdr:spPr>
        <a:xfrm>
          <a:off x="0" y="116062125"/>
          <a:ext cx="1276350" cy="2689942"/>
        </a:xfrm>
        <a:prstGeom prst="rect">
          <a:avLst/>
        </a:prstGeom>
        <a:noFill/>
      </xdr:spPr>
    </xdr:sp>
    <xdr:clientData/>
  </xdr:oneCellAnchor>
  <xdr:twoCellAnchor>
    <xdr:from>
      <xdr:col>2</xdr:col>
      <xdr:colOff>327025</xdr:colOff>
      <xdr:row>4</xdr:row>
      <xdr:rowOff>317501</xdr:rowOff>
    </xdr:from>
    <xdr:to>
      <xdr:col>2</xdr:col>
      <xdr:colOff>1234310</xdr:colOff>
      <xdr:row>4</xdr:row>
      <xdr:rowOff>1571625</xdr:rowOff>
    </xdr:to>
    <xdr:pic>
      <xdr:nvPicPr>
        <xdr:cNvPr id="3" name="Imagen 1">
          <a:extLst>
            <a:ext uri="{FF2B5EF4-FFF2-40B4-BE49-F238E27FC236}">
              <a16:creationId xmlns:a16="http://schemas.microsoft.com/office/drawing/2014/main" id="{5F613445-34C2-4DEE-932A-69A68AFBBFA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32025" y="2198689"/>
          <a:ext cx="907285" cy="12541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14</xdr:row>
      <xdr:rowOff>0</xdr:rowOff>
    </xdr:from>
    <xdr:to>
      <xdr:col>2</xdr:col>
      <xdr:colOff>304800</xdr:colOff>
      <xdr:row>22</xdr:row>
      <xdr:rowOff>75783</xdr:rowOff>
    </xdr:to>
    <xdr:sp macro="" textlink="">
      <xdr:nvSpPr>
        <xdr:cNvPr id="4" name="AutoShape 4" descr="Punto Ecológico De 55 Litros De 3 Puestos Reglamentario">
          <a:extLst>
            <a:ext uri="{FF2B5EF4-FFF2-40B4-BE49-F238E27FC236}">
              <a16:creationId xmlns:a16="http://schemas.microsoft.com/office/drawing/2014/main" id="{27C2F9B8-0E5E-4856-AB4C-785FE96E2B20}"/>
            </a:ext>
          </a:extLst>
        </xdr:cNvPr>
        <xdr:cNvSpPr>
          <a:spLocks noChangeAspect="1" noChangeArrowheads="1"/>
        </xdr:cNvSpPr>
      </xdr:nvSpPr>
      <xdr:spPr>
        <a:xfrm>
          <a:off x="1905000" y="93868875"/>
          <a:ext cx="304800" cy="3952459"/>
        </a:xfrm>
        <a:prstGeom prst="rect">
          <a:avLst/>
        </a:prstGeom>
        <a:noFill/>
      </xdr:spPr>
    </xdr:sp>
    <xdr:clientData/>
  </xdr:twoCellAnchor>
  <xdr:twoCellAnchor editAs="oneCell">
    <xdr:from>
      <xdr:col>2</xdr:col>
      <xdr:colOff>0</xdr:colOff>
      <xdr:row>14</xdr:row>
      <xdr:rowOff>0</xdr:rowOff>
    </xdr:from>
    <xdr:to>
      <xdr:col>2</xdr:col>
      <xdr:colOff>304800</xdr:colOff>
      <xdr:row>15</xdr:row>
      <xdr:rowOff>144008</xdr:rowOff>
    </xdr:to>
    <xdr:sp macro="" textlink="">
      <xdr:nvSpPr>
        <xdr:cNvPr id="5" name="AutoShape 7" descr="C:\Users\mario.cardona\Pictures\NEGRA.webp">
          <a:extLst>
            <a:ext uri="{FF2B5EF4-FFF2-40B4-BE49-F238E27FC236}">
              <a16:creationId xmlns:a16="http://schemas.microsoft.com/office/drawing/2014/main" id="{61FA06C4-D13E-4A81-B31F-0EE72B083AA1}"/>
            </a:ext>
          </a:extLst>
        </xdr:cNvPr>
        <xdr:cNvSpPr>
          <a:spLocks noChangeAspect="1" noChangeArrowheads="1"/>
        </xdr:cNvSpPr>
      </xdr:nvSpPr>
      <xdr:spPr>
        <a:xfrm>
          <a:off x="1905000" y="93868875"/>
          <a:ext cx="304800" cy="2687184"/>
        </a:xfrm>
        <a:prstGeom prst="rect">
          <a:avLst/>
        </a:prstGeom>
        <a:noFill/>
      </xdr:spPr>
    </xdr:sp>
    <xdr:clientData/>
  </xdr:twoCellAnchor>
  <xdr:twoCellAnchor editAs="oneCell">
    <xdr:from>
      <xdr:col>2</xdr:col>
      <xdr:colOff>0</xdr:colOff>
      <xdr:row>14</xdr:row>
      <xdr:rowOff>0</xdr:rowOff>
    </xdr:from>
    <xdr:to>
      <xdr:col>2</xdr:col>
      <xdr:colOff>304800</xdr:colOff>
      <xdr:row>15</xdr:row>
      <xdr:rowOff>144008</xdr:rowOff>
    </xdr:to>
    <xdr:sp macro="" textlink="">
      <xdr:nvSpPr>
        <xdr:cNvPr id="6"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54DD4729-D1DE-4936-BC64-0D1C74745889}"/>
            </a:ext>
          </a:extLst>
        </xdr:cNvPr>
        <xdr:cNvSpPr>
          <a:spLocks noChangeAspect="1" noChangeArrowheads="1"/>
        </xdr:cNvSpPr>
      </xdr:nvSpPr>
      <xdr:spPr>
        <a:xfrm>
          <a:off x="1905000" y="93868875"/>
          <a:ext cx="304800" cy="2687184"/>
        </a:xfrm>
        <a:prstGeom prst="rect">
          <a:avLst/>
        </a:prstGeom>
        <a:noFill/>
      </xdr:spPr>
    </xdr:sp>
    <xdr:clientData/>
  </xdr:twoCellAnchor>
  <xdr:oneCellAnchor>
    <xdr:from>
      <xdr:col>2</xdr:col>
      <xdr:colOff>0</xdr:colOff>
      <xdr:row>14</xdr:row>
      <xdr:rowOff>0</xdr:rowOff>
    </xdr:from>
    <xdr:ext cx="304800" cy="456973"/>
    <xdr:sp macro="" textlink="">
      <xdr:nvSpPr>
        <xdr:cNvPr id="7" name="AutoShape 7" descr="C:\Users\mario.cardona\Pictures\NEGRA.webp">
          <a:extLst>
            <a:ext uri="{FF2B5EF4-FFF2-40B4-BE49-F238E27FC236}">
              <a16:creationId xmlns:a16="http://schemas.microsoft.com/office/drawing/2014/main" id="{D854F919-2E9D-445E-9F64-CD87F91EABEF}"/>
            </a:ext>
          </a:extLst>
        </xdr:cNvPr>
        <xdr:cNvSpPr>
          <a:spLocks noChangeAspect="1" noChangeArrowheads="1"/>
        </xdr:cNvSpPr>
      </xdr:nvSpPr>
      <xdr:spPr>
        <a:xfrm>
          <a:off x="1905000" y="93868875"/>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8" name="AutoShape 7" descr="C:\Users\mario.cardona\Pictures\NEGRA.webp">
          <a:extLst>
            <a:ext uri="{FF2B5EF4-FFF2-40B4-BE49-F238E27FC236}">
              <a16:creationId xmlns:a16="http://schemas.microsoft.com/office/drawing/2014/main" id="{7E850FF4-A91B-48FB-8D92-F2AE4A62D1D6}"/>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9"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2964E589-2D56-4184-B3F8-FE84A7BC5BD0}"/>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10" name="AutoShape 7" descr="C:\Users\mario.cardona\Pictures\NEGRA.webp">
          <a:extLst>
            <a:ext uri="{FF2B5EF4-FFF2-40B4-BE49-F238E27FC236}">
              <a16:creationId xmlns:a16="http://schemas.microsoft.com/office/drawing/2014/main" id="{12E77291-3993-4E69-9EAB-C5A940FDB922}"/>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11"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D5AB28F0-2FD1-4584-86B5-91D96EAD2997}"/>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12" name="AutoShape 7" descr="C:\Users\mario.cardona\Pictures\NEGRA.webp">
          <a:extLst>
            <a:ext uri="{FF2B5EF4-FFF2-40B4-BE49-F238E27FC236}">
              <a16:creationId xmlns:a16="http://schemas.microsoft.com/office/drawing/2014/main" id="{F9CB0813-4698-46BA-ADDC-3D060ABBCA10}"/>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13"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249CFBDA-F900-49DF-AFE5-0D4C2BC23330}"/>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14" name="AutoShape 7" descr="C:\Users\mario.cardona\Pictures\NEGRA.webp">
          <a:extLst>
            <a:ext uri="{FF2B5EF4-FFF2-40B4-BE49-F238E27FC236}">
              <a16:creationId xmlns:a16="http://schemas.microsoft.com/office/drawing/2014/main" id="{8B6FDEC9-5297-40B1-BA38-FDE9346B0CC8}"/>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15"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D3922C1D-3F32-4E5A-8DF9-19903014B3C0}"/>
            </a:ext>
          </a:extLst>
        </xdr:cNvPr>
        <xdr:cNvSpPr>
          <a:spLocks noChangeAspect="1" noChangeArrowheads="1"/>
        </xdr:cNvSpPr>
      </xdr:nvSpPr>
      <xdr:spPr>
        <a:xfrm>
          <a:off x="1905000" y="98640900"/>
          <a:ext cx="304800" cy="456973"/>
        </a:xfrm>
        <a:prstGeom prst="rect">
          <a:avLst/>
        </a:prstGeom>
        <a:noFill/>
      </xdr:spPr>
    </xdr:sp>
    <xdr:clientData/>
  </xdr:oneCellAnchor>
  <xdr:twoCellAnchor editAs="oneCell">
    <xdr:from>
      <xdr:col>2</xdr:col>
      <xdr:colOff>147758</xdr:colOff>
      <xdr:row>5</xdr:row>
      <xdr:rowOff>371476</xdr:rowOff>
    </xdr:from>
    <xdr:to>
      <xdr:col>2</xdr:col>
      <xdr:colOff>2011113</xdr:colOff>
      <xdr:row>5</xdr:row>
      <xdr:rowOff>1547813</xdr:rowOff>
    </xdr:to>
    <xdr:pic>
      <xdr:nvPicPr>
        <xdr:cNvPr id="21" name="Imagen 20">
          <a:extLst>
            <a:ext uri="{FF2B5EF4-FFF2-40B4-BE49-F238E27FC236}">
              <a16:creationId xmlns:a16="http://schemas.microsoft.com/office/drawing/2014/main" id="{834CB1AB-9206-446A-BF02-D3AD24C10AD3}"/>
            </a:ext>
          </a:extLst>
        </xdr:cNvPr>
        <xdr:cNvPicPr>
          <a:picLocks noChangeAspect="1"/>
        </xdr:cNvPicPr>
      </xdr:nvPicPr>
      <xdr:blipFill>
        <a:blip xmlns:r="http://schemas.openxmlformats.org/officeDocument/2006/relationships" r:embed="rId2"/>
        <a:stretch>
          <a:fillRect/>
        </a:stretch>
      </xdr:blipFill>
      <xdr:spPr>
        <a:xfrm>
          <a:off x="2052758" y="4336257"/>
          <a:ext cx="1863355" cy="1176337"/>
        </a:xfrm>
        <a:prstGeom prst="rect">
          <a:avLst/>
        </a:prstGeom>
      </xdr:spPr>
    </xdr:pic>
    <xdr:clientData/>
  </xdr:twoCellAnchor>
  <xdr:twoCellAnchor editAs="oneCell">
    <xdr:from>
      <xdr:col>2</xdr:col>
      <xdr:colOff>266700</xdr:colOff>
      <xdr:row>6</xdr:row>
      <xdr:rowOff>1600200</xdr:rowOff>
    </xdr:from>
    <xdr:to>
      <xdr:col>2</xdr:col>
      <xdr:colOff>1906605</xdr:colOff>
      <xdr:row>6</xdr:row>
      <xdr:rowOff>3083718</xdr:rowOff>
    </xdr:to>
    <xdr:pic>
      <xdr:nvPicPr>
        <xdr:cNvPr id="24" name="Imagen 23">
          <a:extLst>
            <a:ext uri="{FF2B5EF4-FFF2-40B4-BE49-F238E27FC236}">
              <a16:creationId xmlns:a16="http://schemas.microsoft.com/office/drawing/2014/main" id="{9F2217E6-6A2D-483A-80E6-121732B2DDFD}"/>
            </a:ext>
          </a:extLst>
        </xdr:cNvPr>
        <xdr:cNvPicPr>
          <a:picLocks noChangeAspect="1"/>
        </xdr:cNvPicPr>
      </xdr:nvPicPr>
      <xdr:blipFill>
        <a:blip xmlns:r="http://schemas.openxmlformats.org/officeDocument/2006/relationships" r:embed="rId3"/>
        <a:stretch>
          <a:fillRect/>
        </a:stretch>
      </xdr:blipFill>
      <xdr:spPr>
        <a:xfrm>
          <a:off x="2171700" y="8577263"/>
          <a:ext cx="1639905" cy="1483518"/>
        </a:xfrm>
        <a:prstGeom prst="rect">
          <a:avLst/>
        </a:prstGeom>
      </xdr:spPr>
    </xdr:pic>
    <xdr:clientData/>
  </xdr:twoCellAnchor>
  <xdr:twoCellAnchor editAs="oneCell">
    <xdr:from>
      <xdr:col>2</xdr:col>
      <xdr:colOff>333376</xdr:colOff>
      <xdr:row>7</xdr:row>
      <xdr:rowOff>1104900</xdr:rowOff>
    </xdr:from>
    <xdr:to>
      <xdr:col>2</xdr:col>
      <xdr:colOff>1946920</xdr:colOff>
      <xdr:row>7</xdr:row>
      <xdr:rowOff>2928937</xdr:rowOff>
    </xdr:to>
    <xdr:pic>
      <xdr:nvPicPr>
        <xdr:cNvPr id="25" name="Imagen 24">
          <a:extLst>
            <a:ext uri="{FF2B5EF4-FFF2-40B4-BE49-F238E27FC236}">
              <a16:creationId xmlns:a16="http://schemas.microsoft.com/office/drawing/2014/main" id="{F5AE7752-462E-4B92-B159-1545C5E6D696}"/>
            </a:ext>
          </a:extLst>
        </xdr:cNvPr>
        <xdr:cNvPicPr>
          <a:picLocks noChangeAspect="1"/>
        </xdr:cNvPicPr>
      </xdr:nvPicPr>
      <xdr:blipFill>
        <a:blip xmlns:r="http://schemas.openxmlformats.org/officeDocument/2006/relationships" r:embed="rId4"/>
        <a:stretch>
          <a:fillRect/>
        </a:stretch>
      </xdr:blipFill>
      <xdr:spPr>
        <a:xfrm>
          <a:off x="2238376" y="13284994"/>
          <a:ext cx="1613544" cy="1824037"/>
        </a:xfrm>
        <a:prstGeom prst="rect">
          <a:avLst/>
        </a:prstGeom>
      </xdr:spPr>
    </xdr:pic>
    <xdr:clientData/>
  </xdr:twoCellAnchor>
  <xdr:twoCellAnchor editAs="oneCell">
    <xdr:from>
      <xdr:col>2</xdr:col>
      <xdr:colOff>371476</xdr:colOff>
      <xdr:row>8</xdr:row>
      <xdr:rowOff>133350</xdr:rowOff>
    </xdr:from>
    <xdr:to>
      <xdr:col>2</xdr:col>
      <xdr:colOff>2042014</xdr:colOff>
      <xdr:row>8</xdr:row>
      <xdr:rowOff>1154906</xdr:rowOff>
    </xdr:to>
    <xdr:pic>
      <xdr:nvPicPr>
        <xdr:cNvPr id="27" name="Imagen 26">
          <a:extLst>
            <a:ext uri="{FF2B5EF4-FFF2-40B4-BE49-F238E27FC236}">
              <a16:creationId xmlns:a16="http://schemas.microsoft.com/office/drawing/2014/main" id="{2343BE7C-1481-4B2A-8684-37C191DC70EF}"/>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276476" y="17837944"/>
          <a:ext cx="1670538" cy="10215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228600</xdr:colOff>
      <xdr:row>9</xdr:row>
      <xdr:rowOff>285750</xdr:rowOff>
    </xdr:from>
    <xdr:to>
      <xdr:col>2</xdr:col>
      <xdr:colOff>2012156</xdr:colOff>
      <xdr:row>9</xdr:row>
      <xdr:rowOff>1309150</xdr:rowOff>
    </xdr:to>
    <xdr:pic>
      <xdr:nvPicPr>
        <xdr:cNvPr id="28" name="Imagen 27">
          <a:extLst>
            <a:ext uri="{FF2B5EF4-FFF2-40B4-BE49-F238E27FC236}">
              <a16:creationId xmlns:a16="http://schemas.microsoft.com/office/drawing/2014/main" id="{45F8D63E-0FCC-4485-B9F1-4F284A06B153}"/>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133600" y="19669125"/>
          <a:ext cx="1783556" cy="102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200026</xdr:colOff>
      <xdr:row>11</xdr:row>
      <xdr:rowOff>142875</xdr:rowOff>
    </xdr:from>
    <xdr:to>
      <xdr:col>2</xdr:col>
      <xdr:colOff>2155032</xdr:colOff>
      <xdr:row>11</xdr:row>
      <xdr:rowOff>2053697</xdr:rowOff>
    </xdr:to>
    <xdr:pic>
      <xdr:nvPicPr>
        <xdr:cNvPr id="29" name="Imagen 28">
          <a:extLst>
            <a:ext uri="{FF2B5EF4-FFF2-40B4-BE49-F238E27FC236}">
              <a16:creationId xmlns:a16="http://schemas.microsoft.com/office/drawing/2014/main" id="{7629822B-D265-40C1-8A1C-C202B70248D9}"/>
            </a:ext>
          </a:extLst>
        </xdr:cNvPr>
        <xdr:cNvPicPr>
          <a:picLocks noChangeAspect="1"/>
        </xdr:cNvPicPr>
      </xdr:nvPicPr>
      <xdr:blipFill>
        <a:blip xmlns:r="http://schemas.openxmlformats.org/officeDocument/2006/relationships" r:embed="rId7"/>
        <a:stretch>
          <a:fillRect/>
        </a:stretch>
      </xdr:blipFill>
      <xdr:spPr>
        <a:xfrm>
          <a:off x="2105026" y="23848219"/>
          <a:ext cx="1955006" cy="1910822"/>
        </a:xfrm>
        <a:prstGeom prst="rect">
          <a:avLst/>
        </a:prstGeom>
      </xdr:spPr>
    </xdr:pic>
    <xdr:clientData/>
  </xdr:twoCellAnchor>
  <xdr:twoCellAnchor editAs="oneCell">
    <xdr:from>
      <xdr:col>2</xdr:col>
      <xdr:colOff>367393</xdr:colOff>
      <xdr:row>13</xdr:row>
      <xdr:rowOff>101014</xdr:rowOff>
    </xdr:from>
    <xdr:to>
      <xdr:col>2</xdr:col>
      <xdr:colOff>2290082</xdr:colOff>
      <xdr:row>13</xdr:row>
      <xdr:rowOff>2593119</xdr:rowOff>
    </xdr:to>
    <xdr:pic>
      <xdr:nvPicPr>
        <xdr:cNvPr id="46" name="Imagen 45">
          <a:extLst>
            <a:ext uri="{FF2B5EF4-FFF2-40B4-BE49-F238E27FC236}">
              <a16:creationId xmlns:a16="http://schemas.microsoft.com/office/drawing/2014/main" id="{52171A15-F889-41C3-A9CC-B94FA71C85FB}"/>
            </a:ext>
          </a:extLst>
        </xdr:cNvPr>
        <xdr:cNvPicPr>
          <a:picLocks noChangeAspect="1"/>
        </xdr:cNvPicPr>
      </xdr:nvPicPr>
      <xdr:blipFill>
        <a:blip xmlns:r="http://schemas.openxmlformats.org/officeDocument/2006/relationships" r:embed="rId8"/>
        <a:stretch>
          <a:fillRect/>
        </a:stretch>
      </xdr:blipFill>
      <xdr:spPr>
        <a:xfrm>
          <a:off x="2272393" y="84987814"/>
          <a:ext cx="1922689" cy="2492105"/>
        </a:xfrm>
        <a:prstGeom prst="rect">
          <a:avLst/>
        </a:prstGeom>
      </xdr:spPr>
    </xdr:pic>
    <xdr:clientData/>
  </xdr:twoCellAnchor>
  <xdr:twoCellAnchor editAs="oneCell">
    <xdr:from>
      <xdr:col>2</xdr:col>
      <xdr:colOff>0</xdr:colOff>
      <xdr:row>14</xdr:row>
      <xdr:rowOff>0</xdr:rowOff>
    </xdr:from>
    <xdr:to>
      <xdr:col>2</xdr:col>
      <xdr:colOff>304800</xdr:colOff>
      <xdr:row>14</xdr:row>
      <xdr:rowOff>756141</xdr:rowOff>
    </xdr:to>
    <xdr:sp macro="" textlink="">
      <xdr:nvSpPr>
        <xdr:cNvPr id="50" name="AutoShape 4" descr="Punto Ecológico De 55 Litros De 3 Puestos Reglamentario">
          <a:extLst>
            <a:ext uri="{FF2B5EF4-FFF2-40B4-BE49-F238E27FC236}">
              <a16:creationId xmlns:a16="http://schemas.microsoft.com/office/drawing/2014/main" id="{A0B74339-1688-40B0-861A-CB14816B9E5D}"/>
            </a:ext>
          </a:extLst>
        </xdr:cNvPr>
        <xdr:cNvSpPr>
          <a:spLocks noChangeAspect="1" noChangeArrowheads="1"/>
        </xdr:cNvSpPr>
      </xdr:nvSpPr>
      <xdr:spPr>
        <a:xfrm>
          <a:off x="1905000" y="93868875"/>
          <a:ext cx="304800" cy="756141"/>
        </a:xfrm>
        <a:prstGeom prst="rect">
          <a:avLst/>
        </a:prstGeom>
        <a:noFill/>
      </xdr:spPr>
    </xdr:sp>
    <xdr:clientData/>
  </xdr:twoCellAnchor>
  <xdr:twoCellAnchor editAs="oneCell">
    <xdr:from>
      <xdr:col>2</xdr:col>
      <xdr:colOff>0</xdr:colOff>
      <xdr:row>14</xdr:row>
      <xdr:rowOff>0</xdr:rowOff>
    </xdr:from>
    <xdr:to>
      <xdr:col>2</xdr:col>
      <xdr:colOff>304800</xdr:colOff>
      <xdr:row>14</xdr:row>
      <xdr:rowOff>456973</xdr:rowOff>
    </xdr:to>
    <xdr:sp macro="" textlink="">
      <xdr:nvSpPr>
        <xdr:cNvPr id="51" name="AutoShape 7" descr="C:\Users\mario.cardona\Pictures\NEGRA.webp">
          <a:extLst>
            <a:ext uri="{FF2B5EF4-FFF2-40B4-BE49-F238E27FC236}">
              <a16:creationId xmlns:a16="http://schemas.microsoft.com/office/drawing/2014/main" id="{ABC1F21E-EAF3-4205-BD9E-040AF1619303}"/>
            </a:ext>
          </a:extLst>
        </xdr:cNvPr>
        <xdr:cNvSpPr>
          <a:spLocks noChangeAspect="1" noChangeArrowheads="1"/>
        </xdr:cNvSpPr>
      </xdr:nvSpPr>
      <xdr:spPr>
        <a:xfrm>
          <a:off x="1905000" y="93868875"/>
          <a:ext cx="304800" cy="456973"/>
        </a:xfrm>
        <a:prstGeom prst="rect">
          <a:avLst/>
        </a:prstGeom>
        <a:noFill/>
      </xdr:spPr>
    </xdr:sp>
    <xdr:clientData/>
  </xdr:twoCellAnchor>
  <xdr:twoCellAnchor editAs="oneCell">
    <xdr:from>
      <xdr:col>2</xdr:col>
      <xdr:colOff>0</xdr:colOff>
      <xdr:row>14</xdr:row>
      <xdr:rowOff>0</xdr:rowOff>
    </xdr:from>
    <xdr:to>
      <xdr:col>2</xdr:col>
      <xdr:colOff>304800</xdr:colOff>
      <xdr:row>14</xdr:row>
      <xdr:rowOff>456973</xdr:rowOff>
    </xdr:to>
    <xdr:sp macro="" textlink="">
      <xdr:nvSpPr>
        <xdr:cNvPr id="52"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18CCE89E-5BE4-4CD0-8A32-2C951DAADDC9}"/>
            </a:ext>
          </a:extLst>
        </xdr:cNvPr>
        <xdr:cNvSpPr>
          <a:spLocks noChangeAspect="1" noChangeArrowheads="1"/>
        </xdr:cNvSpPr>
      </xdr:nvSpPr>
      <xdr:spPr>
        <a:xfrm>
          <a:off x="1905000" y="93868875"/>
          <a:ext cx="304800" cy="456973"/>
        </a:xfrm>
        <a:prstGeom prst="rect">
          <a:avLst/>
        </a:prstGeom>
        <a:noFill/>
      </xdr:spPr>
    </xdr:sp>
    <xdr:clientData/>
  </xdr:twoCellAnchor>
  <xdr:oneCellAnchor>
    <xdr:from>
      <xdr:col>2</xdr:col>
      <xdr:colOff>0</xdr:colOff>
      <xdr:row>14</xdr:row>
      <xdr:rowOff>0</xdr:rowOff>
    </xdr:from>
    <xdr:ext cx="304800" cy="456973"/>
    <xdr:sp macro="" textlink="">
      <xdr:nvSpPr>
        <xdr:cNvPr id="53" name="AutoShape 7" descr="C:\Users\mario.cardona\Pictures\NEGRA.webp">
          <a:extLst>
            <a:ext uri="{FF2B5EF4-FFF2-40B4-BE49-F238E27FC236}">
              <a16:creationId xmlns:a16="http://schemas.microsoft.com/office/drawing/2014/main" id="{BB6699E4-9D64-45F1-995C-1653DF1C6118}"/>
            </a:ext>
          </a:extLst>
        </xdr:cNvPr>
        <xdr:cNvSpPr>
          <a:spLocks noChangeAspect="1" noChangeArrowheads="1"/>
        </xdr:cNvSpPr>
      </xdr:nvSpPr>
      <xdr:spPr>
        <a:xfrm>
          <a:off x="1905000" y="93868875"/>
          <a:ext cx="304800" cy="456973"/>
        </a:xfrm>
        <a:prstGeom prst="rect">
          <a:avLst/>
        </a:prstGeom>
        <a:noFill/>
      </xdr:spPr>
    </xdr:sp>
    <xdr:clientData/>
  </xdr:oneCellAnchor>
  <xdr:twoCellAnchor editAs="oneCell">
    <xdr:from>
      <xdr:col>2</xdr:col>
      <xdr:colOff>571500</xdr:colOff>
      <xdr:row>14</xdr:row>
      <xdr:rowOff>139702</xdr:rowOff>
    </xdr:from>
    <xdr:to>
      <xdr:col>2</xdr:col>
      <xdr:colOff>2119312</xdr:colOff>
      <xdr:row>14</xdr:row>
      <xdr:rowOff>2214562</xdr:rowOff>
    </xdr:to>
    <xdr:pic>
      <xdr:nvPicPr>
        <xdr:cNvPr id="54" name="Imagen 53">
          <a:extLst>
            <a:ext uri="{FF2B5EF4-FFF2-40B4-BE49-F238E27FC236}">
              <a16:creationId xmlns:a16="http://schemas.microsoft.com/office/drawing/2014/main" id="{0378F9F1-5CEF-482C-B6FF-C7529C8B1426}"/>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476500" y="30750671"/>
          <a:ext cx="1547812" cy="2074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0</xdr:colOff>
      <xdr:row>15</xdr:row>
      <xdr:rowOff>0</xdr:rowOff>
    </xdr:from>
    <xdr:ext cx="304800" cy="456973"/>
    <xdr:sp macro="" textlink="">
      <xdr:nvSpPr>
        <xdr:cNvPr id="56" name="AutoShape 7" descr="C:\Users\mario.cardona\Pictures\NEGRA.webp">
          <a:extLst>
            <a:ext uri="{FF2B5EF4-FFF2-40B4-BE49-F238E27FC236}">
              <a16:creationId xmlns:a16="http://schemas.microsoft.com/office/drawing/2014/main" id="{4304EBCC-23B8-4ED2-BA7C-A8EE23B18C20}"/>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57"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A7EAB8A6-47E1-4715-80D5-59B3CFA7BC11}"/>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58" name="AutoShape 7" descr="C:\Users\mario.cardona\Pictures\NEGRA.webp">
          <a:extLst>
            <a:ext uri="{FF2B5EF4-FFF2-40B4-BE49-F238E27FC236}">
              <a16:creationId xmlns:a16="http://schemas.microsoft.com/office/drawing/2014/main" id="{194BCE21-8B52-4F47-AE7E-DD7C9EB93630}"/>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59"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7AB484DF-327D-4A17-B200-D57CEBA2A650}"/>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60" name="AutoShape 7" descr="C:\Users\mario.cardona\Pictures\NEGRA.webp">
          <a:extLst>
            <a:ext uri="{FF2B5EF4-FFF2-40B4-BE49-F238E27FC236}">
              <a16:creationId xmlns:a16="http://schemas.microsoft.com/office/drawing/2014/main" id="{6E3E6A1E-2778-45A7-B3A0-4FC527A3FE1C}"/>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61"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AD4E183A-FDFE-49F3-A05C-3EE286AE347B}"/>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62" name="AutoShape 7" descr="C:\Users\mario.cardona\Pictures\NEGRA.webp">
          <a:extLst>
            <a:ext uri="{FF2B5EF4-FFF2-40B4-BE49-F238E27FC236}">
              <a16:creationId xmlns:a16="http://schemas.microsoft.com/office/drawing/2014/main" id="{812BF4F0-391C-49E5-9635-CA8A0A245BD4}"/>
            </a:ext>
          </a:extLst>
        </xdr:cNvPr>
        <xdr:cNvSpPr>
          <a:spLocks noChangeAspect="1" noChangeArrowheads="1"/>
        </xdr:cNvSpPr>
      </xdr:nvSpPr>
      <xdr:spPr>
        <a:xfrm>
          <a:off x="1905000" y="98640900"/>
          <a:ext cx="304800" cy="456973"/>
        </a:xfrm>
        <a:prstGeom prst="rect">
          <a:avLst/>
        </a:prstGeom>
        <a:noFill/>
      </xdr:spPr>
    </xdr:sp>
    <xdr:clientData/>
  </xdr:oneCellAnchor>
  <xdr:oneCellAnchor>
    <xdr:from>
      <xdr:col>2</xdr:col>
      <xdr:colOff>0</xdr:colOff>
      <xdr:row>15</xdr:row>
      <xdr:rowOff>0</xdr:rowOff>
    </xdr:from>
    <xdr:ext cx="304800" cy="456973"/>
    <xdr:sp macro="" textlink="">
      <xdr:nvSpPr>
        <xdr:cNvPr id="63" name="AutoShape 9" descr="Papelera Tapa Vaivén 53 Litros Blanca Residuos Reciclables y Aprovechables  Estra 4-1042520 - Catálogo - Canecas De Reciclaje Nuevo Código de Colores,  Todo lo que Debes Saber">
          <a:extLst>
            <a:ext uri="{FF2B5EF4-FFF2-40B4-BE49-F238E27FC236}">
              <a16:creationId xmlns:a16="http://schemas.microsoft.com/office/drawing/2014/main" id="{16EC2C85-523F-4EF7-A597-520BB5ACBC78}"/>
            </a:ext>
          </a:extLst>
        </xdr:cNvPr>
        <xdr:cNvSpPr>
          <a:spLocks noChangeAspect="1" noChangeArrowheads="1"/>
        </xdr:cNvSpPr>
      </xdr:nvSpPr>
      <xdr:spPr>
        <a:xfrm>
          <a:off x="1905000" y="98640900"/>
          <a:ext cx="304800" cy="456973"/>
        </a:xfrm>
        <a:prstGeom prst="rect">
          <a:avLst/>
        </a:prstGeom>
        <a:noFill/>
      </xdr:spPr>
    </xdr:sp>
    <xdr:clientData/>
  </xdr:oneCellAnchor>
  <xdr:twoCellAnchor editAs="oneCell">
    <xdr:from>
      <xdr:col>2</xdr:col>
      <xdr:colOff>469448</xdr:colOff>
      <xdr:row>10</xdr:row>
      <xdr:rowOff>380999</xdr:rowOff>
    </xdr:from>
    <xdr:to>
      <xdr:col>2</xdr:col>
      <xdr:colOff>1969478</xdr:colOff>
      <xdr:row>10</xdr:row>
      <xdr:rowOff>1845468</xdr:rowOff>
    </xdr:to>
    <xdr:pic>
      <xdr:nvPicPr>
        <xdr:cNvPr id="69" name="Imagen 68">
          <a:extLst>
            <a:ext uri="{FF2B5EF4-FFF2-40B4-BE49-F238E27FC236}">
              <a16:creationId xmlns:a16="http://schemas.microsoft.com/office/drawing/2014/main" id="{7E0C068D-3313-4F8C-8147-65843B38F592}"/>
            </a:ext>
          </a:extLst>
        </xdr:cNvPr>
        <xdr:cNvPicPr>
          <a:picLocks noChangeAspect="1"/>
        </xdr:cNvPicPr>
      </xdr:nvPicPr>
      <xdr:blipFill>
        <a:blip xmlns:r="http://schemas.openxmlformats.org/officeDocument/2006/relationships" r:embed="rId10"/>
        <a:stretch>
          <a:fillRect/>
        </a:stretch>
      </xdr:blipFill>
      <xdr:spPr>
        <a:xfrm>
          <a:off x="2374448" y="21169312"/>
          <a:ext cx="1500030" cy="1464469"/>
        </a:xfrm>
        <a:prstGeom prst="rect">
          <a:avLst/>
        </a:prstGeom>
      </xdr:spPr>
    </xdr:pic>
    <xdr:clientData/>
  </xdr:twoCellAnchor>
  <xdr:twoCellAnchor editAs="oneCell">
    <xdr:from>
      <xdr:col>2</xdr:col>
      <xdr:colOff>946211</xdr:colOff>
      <xdr:row>12</xdr:row>
      <xdr:rowOff>250372</xdr:rowOff>
    </xdr:from>
    <xdr:to>
      <xdr:col>2</xdr:col>
      <xdr:colOff>1598839</xdr:colOff>
      <xdr:row>12</xdr:row>
      <xdr:rowOff>1279072</xdr:rowOff>
    </xdr:to>
    <xdr:pic>
      <xdr:nvPicPr>
        <xdr:cNvPr id="71" name="Imagen 70">
          <a:extLst>
            <a:ext uri="{FF2B5EF4-FFF2-40B4-BE49-F238E27FC236}">
              <a16:creationId xmlns:a16="http://schemas.microsoft.com/office/drawing/2014/main" id="{F2DE170E-24BD-48C2-883A-1C29645CD97A}"/>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851211" y="70497247"/>
          <a:ext cx="652628" cy="1028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63499</xdr:colOff>
      <xdr:row>9</xdr:row>
      <xdr:rowOff>63500</xdr:rowOff>
    </xdr:from>
    <xdr:to>
      <xdr:col>1</xdr:col>
      <xdr:colOff>2338293</xdr:colOff>
      <xdr:row>26</xdr:row>
      <xdr:rowOff>75142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407582" y="3206750"/>
          <a:ext cx="2274794" cy="6086475"/>
        </a:xfrm>
        <a:prstGeom prst="rect">
          <a:avLst/>
        </a:prstGeom>
      </xdr:spPr>
    </xdr:pic>
    <xdr:clientData/>
  </xdr:twoCellAnchor>
  <xdr:twoCellAnchor editAs="oneCell">
    <xdr:from>
      <xdr:col>1</xdr:col>
      <xdr:colOff>141815</xdr:colOff>
      <xdr:row>36</xdr:row>
      <xdr:rowOff>269876</xdr:rowOff>
    </xdr:from>
    <xdr:to>
      <xdr:col>1</xdr:col>
      <xdr:colOff>2169926</xdr:colOff>
      <xdr:row>36</xdr:row>
      <xdr:rowOff>2075857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1485898" y="13626043"/>
          <a:ext cx="2028111" cy="1805981"/>
        </a:xfrm>
        <a:prstGeom prst="rect">
          <a:avLst/>
        </a:prstGeom>
      </xdr:spPr>
    </xdr:pic>
    <xdr:clientData/>
  </xdr:twoCellAnchor>
  <xdr:twoCellAnchor editAs="oneCell">
    <xdr:from>
      <xdr:col>1</xdr:col>
      <xdr:colOff>464911</xdr:colOff>
      <xdr:row>37</xdr:row>
      <xdr:rowOff>161169</xdr:rowOff>
    </xdr:from>
    <xdr:to>
      <xdr:col>1</xdr:col>
      <xdr:colOff>2170515</xdr:colOff>
      <xdr:row>37</xdr:row>
      <xdr:rowOff>1353304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stretch>
          <a:fillRect/>
        </a:stretch>
      </xdr:blipFill>
      <xdr:spPr>
        <a:xfrm>
          <a:off x="2369911" y="104755194"/>
          <a:ext cx="1705604" cy="11879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F275"/>
  <sheetViews>
    <sheetView topLeftCell="A72" zoomScaleNormal="100" workbookViewId="0">
      <selection activeCell="L74" sqref="L74"/>
    </sheetView>
  </sheetViews>
  <sheetFormatPr baseColWidth="10" defaultColWidth="11.42578125" defaultRowHeight="15" x14ac:dyDescent="0.25"/>
  <cols>
    <col min="1" max="1" width="6" style="26" customWidth="1"/>
    <col min="2" max="2" width="22.5703125" style="27" customWidth="1"/>
    <col min="3" max="3" width="40.85546875" style="28" customWidth="1"/>
    <col min="4" max="4" width="43" style="29" bestFit="1" customWidth="1"/>
    <col min="5" max="5" width="14.5703125" style="29" hidden="1" customWidth="1"/>
    <col min="6" max="6" width="8.85546875" style="29" hidden="1" customWidth="1"/>
    <col min="7" max="7" width="51" style="29" bestFit="1" customWidth="1"/>
    <col min="8" max="8" width="13.5703125" style="29" bestFit="1" customWidth="1"/>
    <col min="9" max="9" width="11" style="29" bestFit="1" customWidth="1"/>
    <col min="10" max="10" width="12.85546875" style="25" customWidth="1"/>
    <col min="11" max="11" width="16.7109375" style="68" customWidth="1"/>
    <col min="12" max="12" width="15.140625" style="69" customWidth="1"/>
    <col min="13" max="13" width="18.7109375" style="38" customWidth="1"/>
    <col min="14" max="14" width="17.28515625" style="1" bestFit="1" customWidth="1"/>
    <col min="15" max="15" width="13.28515625" style="1" customWidth="1"/>
    <col min="16" max="16" width="15.42578125" style="79" bestFit="1" customWidth="1"/>
    <col min="17" max="41" width="11.42578125" style="1"/>
    <col min="42" max="58" width="11.42578125" style="2"/>
  </cols>
  <sheetData>
    <row r="1" spans="1:58" ht="42" customHeight="1" x14ac:dyDescent="0.25">
      <c r="A1" s="84" t="s">
        <v>0</v>
      </c>
      <c r="B1" s="84"/>
      <c r="C1" s="84"/>
      <c r="D1" s="84"/>
      <c r="E1" s="84"/>
      <c r="F1" s="84"/>
      <c r="G1" s="84"/>
      <c r="H1" s="84"/>
      <c r="I1" s="84"/>
      <c r="J1" s="84"/>
      <c r="K1" s="84"/>
      <c r="L1" s="84"/>
      <c r="M1" s="84"/>
      <c r="N1" s="84"/>
      <c r="O1" s="84"/>
      <c r="P1" s="84"/>
    </row>
    <row r="2" spans="1:58" ht="42" customHeight="1" x14ac:dyDescent="0.25">
      <c r="A2" s="84"/>
      <c r="B2" s="84"/>
      <c r="C2" s="84"/>
      <c r="D2" s="84"/>
      <c r="E2" s="84"/>
      <c r="F2" s="84"/>
      <c r="G2" s="84"/>
      <c r="H2" s="84"/>
      <c r="I2" s="84"/>
      <c r="J2" s="84"/>
      <c r="K2" s="84"/>
      <c r="L2" s="84"/>
      <c r="M2" s="84"/>
      <c r="N2" s="84"/>
      <c r="O2" s="84"/>
      <c r="P2" s="84"/>
    </row>
    <row r="3" spans="1:58" s="3" customFormat="1" ht="69" customHeight="1" x14ac:dyDescent="0.25">
      <c r="A3" s="85" t="s">
        <v>1</v>
      </c>
      <c r="B3" s="87" t="s">
        <v>2</v>
      </c>
      <c r="C3" s="85" t="s">
        <v>3</v>
      </c>
      <c r="D3" s="89" t="s">
        <v>4</v>
      </c>
      <c r="E3" s="89"/>
      <c r="F3" s="89"/>
      <c r="G3" s="89"/>
      <c r="H3" s="89"/>
      <c r="I3" s="85" t="s">
        <v>5</v>
      </c>
      <c r="J3" s="89" t="s">
        <v>6</v>
      </c>
      <c r="K3" s="135" t="s">
        <v>7</v>
      </c>
      <c r="L3" s="135" t="s">
        <v>8</v>
      </c>
      <c r="M3" s="137" t="s">
        <v>9</v>
      </c>
      <c r="N3" s="137" t="s">
        <v>10</v>
      </c>
      <c r="O3" s="149" t="s">
        <v>11</v>
      </c>
      <c r="P3" s="151" t="s">
        <v>12</v>
      </c>
      <c r="Q3" s="1"/>
      <c r="R3" s="1"/>
      <c r="S3" s="1"/>
      <c r="T3" s="1"/>
      <c r="U3" s="1"/>
      <c r="V3" s="1"/>
      <c r="W3" s="1"/>
      <c r="X3" s="1"/>
      <c r="Y3" s="1"/>
      <c r="Z3" s="1"/>
      <c r="AA3" s="1"/>
      <c r="AB3" s="1"/>
      <c r="AC3" s="1"/>
      <c r="AD3" s="1"/>
      <c r="AE3" s="1"/>
      <c r="AF3" s="1"/>
      <c r="AG3" s="1"/>
      <c r="AH3" s="1"/>
      <c r="AI3" s="1"/>
      <c r="AJ3" s="1"/>
      <c r="AK3" s="1"/>
      <c r="AL3" s="1"/>
      <c r="AM3" s="1"/>
      <c r="AN3" s="1"/>
      <c r="AO3" s="1"/>
      <c r="AP3" s="2"/>
      <c r="AQ3" s="2"/>
      <c r="AR3" s="2"/>
      <c r="AS3" s="2"/>
      <c r="AT3" s="2"/>
      <c r="AU3" s="2"/>
      <c r="AV3" s="2"/>
      <c r="AW3" s="2"/>
      <c r="AX3" s="2"/>
      <c r="AY3" s="2"/>
      <c r="AZ3" s="2"/>
      <c r="BA3" s="2"/>
      <c r="BB3" s="2"/>
      <c r="BC3" s="2"/>
      <c r="BD3" s="2"/>
      <c r="BE3" s="2"/>
      <c r="BF3" s="2"/>
    </row>
    <row r="4" spans="1:58" s="3" customFormat="1" ht="15" customHeight="1" x14ac:dyDescent="0.25">
      <c r="A4" s="86"/>
      <c r="B4" s="88"/>
      <c r="C4" s="86"/>
      <c r="D4" s="90"/>
      <c r="E4" s="90"/>
      <c r="F4" s="90"/>
      <c r="G4" s="90"/>
      <c r="H4" s="90"/>
      <c r="I4" s="86"/>
      <c r="J4" s="90"/>
      <c r="K4" s="136"/>
      <c r="L4" s="136"/>
      <c r="M4" s="138"/>
      <c r="N4" s="138"/>
      <c r="O4" s="150"/>
      <c r="P4" s="152"/>
      <c r="Q4" s="1"/>
      <c r="R4" s="1"/>
      <c r="S4" s="1"/>
      <c r="T4" s="1"/>
      <c r="U4" s="1"/>
      <c r="V4" s="1"/>
      <c r="W4" s="1"/>
      <c r="X4" s="1"/>
      <c r="Y4" s="1"/>
      <c r="Z4" s="1"/>
      <c r="AA4" s="1"/>
      <c r="AB4" s="1"/>
      <c r="AC4" s="1"/>
      <c r="AD4" s="1"/>
      <c r="AE4" s="1"/>
      <c r="AF4" s="1"/>
      <c r="AG4" s="1"/>
      <c r="AH4" s="1"/>
      <c r="AI4" s="1"/>
      <c r="AJ4" s="1"/>
      <c r="AK4" s="1"/>
      <c r="AL4" s="1"/>
      <c r="AM4" s="1"/>
      <c r="AN4" s="1"/>
      <c r="AO4" s="1"/>
      <c r="AP4" s="2"/>
      <c r="AQ4" s="2"/>
      <c r="AR4" s="2"/>
      <c r="AS4" s="2"/>
      <c r="AT4" s="2"/>
      <c r="AU4" s="2"/>
      <c r="AV4" s="2"/>
      <c r="AW4" s="2"/>
      <c r="AX4" s="2"/>
      <c r="AY4" s="2"/>
      <c r="AZ4" s="2"/>
      <c r="BA4" s="2"/>
      <c r="BB4" s="2"/>
      <c r="BC4" s="2"/>
      <c r="BD4" s="2"/>
      <c r="BE4" s="2"/>
      <c r="BF4" s="2"/>
    </row>
    <row r="5" spans="1:58" s="3" customFormat="1" ht="177" customHeight="1" x14ac:dyDescent="0.25">
      <c r="A5" s="34">
        <v>1</v>
      </c>
      <c r="B5" s="4" t="s">
        <v>13</v>
      </c>
      <c r="C5" s="5"/>
      <c r="D5" s="91" t="s">
        <v>14</v>
      </c>
      <c r="E5" s="91"/>
      <c r="F5" s="91"/>
      <c r="G5" s="91"/>
      <c r="H5" s="91"/>
      <c r="I5" s="33" t="s">
        <v>15</v>
      </c>
      <c r="J5" s="30">
        <v>400</v>
      </c>
      <c r="K5" s="65">
        <f t="shared" ref="K5:K18" si="0">AVERAGE(O5,P5)</f>
        <v>94600</v>
      </c>
      <c r="L5" s="64">
        <f>+J5*K5</f>
        <v>37840000</v>
      </c>
      <c r="M5" s="64">
        <f>+L5*0.19</f>
        <v>7189600</v>
      </c>
      <c r="N5" s="64">
        <f>+L5+M5</f>
        <v>45029600</v>
      </c>
      <c r="O5" s="76">
        <v>95200</v>
      </c>
      <c r="P5" s="80">
        <v>93999.999999999985</v>
      </c>
      <c r="Q5" s="1"/>
      <c r="R5" s="1"/>
      <c r="S5" s="1"/>
      <c r="T5" s="1"/>
      <c r="U5" s="1"/>
      <c r="V5" s="1"/>
      <c r="W5" s="1"/>
      <c r="X5" s="1"/>
      <c r="Y5" s="1"/>
      <c r="Z5" s="1"/>
      <c r="AA5" s="1"/>
      <c r="AB5" s="1"/>
      <c r="AC5" s="1"/>
      <c r="AD5" s="1"/>
      <c r="AE5" s="1"/>
      <c r="AF5" s="1"/>
      <c r="AG5" s="1"/>
      <c r="AH5" s="1"/>
      <c r="AI5" s="1"/>
      <c r="AJ5" s="1"/>
      <c r="AK5" s="1"/>
      <c r="AL5" s="1"/>
      <c r="AM5" s="1"/>
      <c r="AN5" s="1"/>
      <c r="AO5" s="1"/>
      <c r="AP5" s="2"/>
      <c r="AQ5" s="2"/>
      <c r="AR5" s="2"/>
      <c r="AS5" s="2"/>
      <c r="AT5" s="2"/>
      <c r="AU5" s="2"/>
      <c r="AV5" s="2"/>
      <c r="AW5" s="2"/>
      <c r="AX5" s="2"/>
      <c r="AY5" s="2"/>
      <c r="AZ5" s="2"/>
      <c r="BA5" s="2"/>
      <c r="BB5" s="2"/>
      <c r="BC5" s="2"/>
      <c r="BD5" s="2"/>
      <c r="BE5" s="2"/>
      <c r="BF5" s="2"/>
    </row>
    <row r="6" spans="1:58" s="3" customFormat="1" ht="164.25" customHeight="1" x14ac:dyDescent="0.25">
      <c r="A6" s="34">
        <v>2</v>
      </c>
      <c r="B6" s="6" t="s">
        <v>16</v>
      </c>
      <c r="C6" s="33"/>
      <c r="D6" s="91" t="s">
        <v>17</v>
      </c>
      <c r="E6" s="91"/>
      <c r="F6" s="91"/>
      <c r="G6" s="91"/>
      <c r="H6" s="91"/>
      <c r="I6" s="33" t="s">
        <v>18</v>
      </c>
      <c r="J6" s="30">
        <v>145</v>
      </c>
      <c r="K6" s="65">
        <f t="shared" si="0"/>
        <v>89022.727272727265</v>
      </c>
      <c r="L6" s="64">
        <f t="shared" ref="L6:L10" si="1">+J6*K6</f>
        <v>12908295.454545453</v>
      </c>
      <c r="M6" s="64">
        <f t="shared" ref="M6:M69" si="2">+L6*0.19</f>
        <v>2452576.1363636362</v>
      </c>
      <c r="N6" s="64">
        <f t="shared" ref="N6:N10" si="3">+L6+M6</f>
        <v>15360871.59090909</v>
      </c>
      <c r="O6" s="76">
        <v>93500</v>
      </c>
      <c r="P6" s="80">
        <v>84545.454545454544</v>
      </c>
      <c r="Q6" s="1"/>
      <c r="R6" s="1"/>
      <c r="S6" s="1"/>
      <c r="T6" s="1"/>
      <c r="U6" s="1"/>
      <c r="V6" s="1"/>
      <c r="W6" s="1"/>
      <c r="X6" s="1"/>
      <c r="Y6" s="1"/>
      <c r="Z6" s="1"/>
      <c r="AA6" s="1"/>
      <c r="AB6" s="1"/>
      <c r="AC6" s="1"/>
      <c r="AD6" s="1"/>
      <c r="AE6" s="1"/>
      <c r="AF6" s="1"/>
      <c r="AG6" s="1"/>
      <c r="AH6" s="1"/>
      <c r="AI6" s="1"/>
      <c r="AJ6" s="1"/>
      <c r="AK6" s="1"/>
      <c r="AL6" s="1"/>
      <c r="AM6" s="1"/>
      <c r="AN6" s="1"/>
      <c r="AO6" s="1"/>
      <c r="AP6" s="2"/>
      <c r="AQ6" s="2"/>
      <c r="AR6" s="2"/>
      <c r="AS6" s="2"/>
      <c r="AT6" s="2"/>
      <c r="AU6" s="2"/>
      <c r="AV6" s="2"/>
      <c r="AW6" s="2"/>
      <c r="AX6" s="2"/>
      <c r="AY6" s="2"/>
      <c r="AZ6" s="2"/>
      <c r="BA6" s="2"/>
      <c r="BB6" s="2"/>
      <c r="BC6" s="2"/>
      <c r="BD6" s="2"/>
      <c r="BE6" s="2"/>
      <c r="BF6" s="2"/>
    </row>
    <row r="7" spans="1:58" s="3" customFormat="1" ht="186.75" customHeight="1" x14ac:dyDescent="0.25">
      <c r="A7" s="34">
        <v>3</v>
      </c>
      <c r="B7" s="4" t="s">
        <v>19</v>
      </c>
      <c r="C7" s="33"/>
      <c r="D7" s="91" t="s">
        <v>20</v>
      </c>
      <c r="E7" s="91"/>
      <c r="F7" s="91"/>
      <c r="G7" s="91"/>
      <c r="H7" s="91"/>
      <c r="I7" s="33" t="s">
        <v>15</v>
      </c>
      <c r="J7" s="30">
        <v>145</v>
      </c>
      <c r="K7" s="65">
        <f t="shared" si="0"/>
        <v>26268.181818181816</v>
      </c>
      <c r="L7" s="64">
        <f t="shared" si="1"/>
        <v>3808886.3636363633</v>
      </c>
      <c r="M7" s="64">
        <f t="shared" si="2"/>
        <v>723688.40909090906</v>
      </c>
      <c r="N7" s="64">
        <f t="shared" si="3"/>
        <v>4532574.7727272725</v>
      </c>
      <c r="O7" s="76">
        <v>28900</v>
      </c>
      <c r="P7" s="80">
        <v>23636.363636363636</v>
      </c>
      <c r="Q7" s="1"/>
      <c r="R7" s="1"/>
      <c r="S7" s="1"/>
      <c r="T7" s="1"/>
      <c r="U7" s="1"/>
      <c r="V7" s="1"/>
      <c r="W7" s="1"/>
      <c r="X7" s="1"/>
      <c r="Y7" s="1"/>
      <c r="Z7" s="1"/>
      <c r="AA7" s="1"/>
      <c r="AB7" s="1"/>
      <c r="AC7" s="1"/>
      <c r="AD7" s="1"/>
      <c r="AE7" s="1"/>
      <c r="AF7" s="1"/>
      <c r="AG7" s="1"/>
      <c r="AH7" s="1"/>
      <c r="AI7" s="1"/>
      <c r="AJ7" s="1"/>
      <c r="AK7" s="1"/>
      <c r="AL7" s="1"/>
      <c r="AM7" s="1"/>
      <c r="AN7" s="1"/>
      <c r="AO7" s="1"/>
      <c r="AP7" s="2"/>
      <c r="AQ7" s="2"/>
      <c r="AR7" s="2"/>
      <c r="AS7" s="2"/>
      <c r="AT7" s="2"/>
      <c r="AU7" s="2"/>
      <c r="AV7" s="2"/>
      <c r="AW7" s="2"/>
      <c r="AX7" s="2"/>
      <c r="AY7" s="2"/>
      <c r="AZ7" s="2"/>
      <c r="BA7" s="2"/>
      <c r="BB7" s="2"/>
      <c r="BC7" s="2"/>
      <c r="BD7" s="2"/>
      <c r="BE7" s="2"/>
      <c r="BF7" s="2"/>
    </row>
    <row r="8" spans="1:58" s="3" customFormat="1" ht="113.25" customHeight="1" x14ac:dyDescent="0.25">
      <c r="A8" s="34">
        <v>4</v>
      </c>
      <c r="B8" s="4" t="s">
        <v>21</v>
      </c>
      <c r="C8" s="33"/>
      <c r="D8" s="91" t="s">
        <v>22</v>
      </c>
      <c r="E8" s="91"/>
      <c r="F8" s="91"/>
      <c r="G8" s="91"/>
      <c r="H8" s="91"/>
      <c r="I8" s="33" t="s">
        <v>15</v>
      </c>
      <c r="J8" s="30">
        <v>1000</v>
      </c>
      <c r="K8" s="65">
        <f t="shared" si="0"/>
        <v>697.72727272727275</v>
      </c>
      <c r="L8" s="64">
        <f t="shared" si="1"/>
        <v>697727.27272727271</v>
      </c>
      <c r="M8" s="64">
        <f t="shared" si="2"/>
        <v>132568.18181818182</v>
      </c>
      <c r="N8" s="64">
        <f t="shared" si="3"/>
        <v>830295.45454545459</v>
      </c>
      <c r="O8" s="76">
        <v>850</v>
      </c>
      <c r="P8" s="80">
        <v>545.45454545454538</v>
      </c>
      <c r="Q8" s="1"/>
      <c r="R8" s="1"/>
      <c r="S8" s="1"/>
      <c r="T8" s="1"/>
      <c r="U8" s="1"/>
      <c r="V8" s="1"/>
      <c r="W8" s="1"/>
      <c r="X8" s="1"/>
      <c r="Y8" s="1"/>
      <c r="Z8" s="1"/>
      <c r="AA8" s="1"/>
      <c r="AB8" s="1"/>
      <c r="AC8" s="1"/>
      <c r="AD8" s="1"/>
      <c r="AE8" s="1"/>
      <c r="AF8" s="1"/>
      <c r="AG8" s="1"/>
      <c r="AH8" s="1"/>
      <c r="AI8" s="1"/>
      <c r="AJ8" s="1"/>
      <c r="AK8" s="1"/>
      <c r="AL8" s="1"/>
      <c r="AM8" s="1"/>
      <c r="AN8" s="1"/>
      <c r="AO8" s="1"/>
      <c r="AP8" s="2"/>
      <c r="AQ8" s="2"/>
      <c r="AR8" s="2"/>
      <c r="AS8" s="2"/>
      <c r="AT8" s="2"/>
      <c r="AU8" s="2"/>
      <c r="AV8" s="2"/>
      <c r="AW8" s="2"/>
      <c r="AX8" s="2"/>
      <c r="AY8" s="2"/>
      <c r="AZ8" s="2"/>
      <c r="BA8" s="2"/>
      <c r="BB8" s="2"/>
      <c r="BC8" s="2"/>
      <c r="BD8" s="2"/>
      <c r="BE8" s="2"/>
      <c r="BF8" s="2"/>
    </row>
    <row r="9" spans="1:58" s="3" customFormat="1" ht="242.25" customHeight="1" x14ac:dyDescent="0.25">
      <c r="A9" s="34">
        <v>5</v>
      </c>
      <c r="B9" s="4" t="s">
        <v>23</v>
      </c>
      <c r="C9" s="33"/>
      <c r="D9" s="91" t="s">
        <v>24</v>
      </c>
      <c r="E9" s="91"/>
      <c r="F9" s="91"/>
      <c r="G9" s="91"/>
      <c r="H9" s="91"/>
      <c r="I9" s="33" t="s">
        <v>15</v>
      </c>
      <c r="J9" s="30">
        <v>1000</v>
      </c>
      <c r="K9" s="65">
        <f t="shared" si="0"/>
        <v>8704.545454545454</v>
      </c>
      <c r="L9" s="64">
        <f t="shared" si="1"/>
        <v>8704545.4545454532</v>
      </c>
      <c r="M9" s="64">
        <f t="shared" si="2"/>
        <v>1653863.6363636362</v>
      </c>
      <c r="N9" s="64">
        <f t="shared" si="3"/>
        <v>10358409.09090909</v>
      </c>
      <c r="O9" s="76">
        <v>8500</v>
      </c>
      <c r="P9" s="80">
        <v>8909.0909090909081</v>
      </c>
      <c r="Q9" s="1"/>
      <c r="R9" s="1"/>
      <c r="S9" s="1"/>
      <c r="T9" s="1"/>
      <c r="U9" s="1"/>
      <c r="V9" s="1"/>
      <c r="W9" s="1"/>
      <c r="X9" s="1"/>
      <c r="Y9" s="1"/>
      <c r="Z9" s="1"/>
      <c r="AA9" s="1"/>
      <c r="AB9" s="1"/>
      <c r="AC9" s="1"/>
      <c r="AD9" s="1"/>
      <c r="AE9" s="1"/>
      <c r="AF9" s="1"/>
      <c r="AG9" s="1"/>
      <c r="AH9" s="1"/>
      <c r="AI9" s="1"/>
      <c r="AJ9" s="1"/>
      <c r="AK9" s="1"/>
      <c r="AL9" s="1"/>
      <c r="AM9" s="1"/>
      <c r="AN9" s="1"/>
      <c r="AO9" s="1"/>
      <c r="AP9" s="2"/>
      <c r="AQ9" s="2"/>
      <c r="AR9" s="2"/>
      <c r="AS9" s="2"/>
      <c r="AT9" s="2"/>
      <c r="AU9" s="2"/>
      <c r="AV9" s="2"/>
      <c r="AW9" s="2"/>
      <c r="AX9" s="2"/>
      <c r="AY9" s="2"/>
      <c r="AZ9" s="2"/>
      <c r="BA9" s="2"/>
      <c r="BB9" s="2"/>
      <c r="BC9" s="2"/>
      <c r="BD9" s="2"/>
      <c r="BE9" s="2"/>
      <c r="BF9" s="2"/>
    </row>
    <row r="10" spans="1:58" s="3" customFormat="1" ht="409.5" customHeight="1" x14ac:dyDescent="0.25">
      <c r="A10" s="34">
        <v>6</v>
      </c>
      <c r="B10" s="6" t="s">
        <v>25</v>
      </c>
      <c r="C10" s="33"/>
      <c r="D10" s="91" t="s">
        <v>26</v>
      </c>
      <c r="E10" s="91"/>
      <c r="F10" s="91"/>
      <c r="G10" s="91"/>
      <c r="H10" s="91"/>
      <c r="I10" s="33" t="s">
        <v>18</v>
      </c>
      <c r="J10" s="30">
        <v>44</v>
      </c>
      <c r="K10" s="65">
        <f t="shared" si="0"/>
        <v>296318.18181818177</v>
      </c>
      <c r="L10" s="64">
        <f t="shared" si="1"/>
        <v>13037999.999999998</v>
      </c>
      <c r="M10" s="64">
        <f t="shared" si="2"/>
        <v>2477219.9999999995</v>
      </c>
      <c r="N10" s="64">
        <f t="shared" si="3"/>
        <v>15515219.999999998</v>
      </c>
      <c r="O10" s="76">
        <v>289000</v>
      </c>
      <c r="P10" s="80">
        <v>303636.36363636359</v>
      </c>
      <c r="Q10" s="1"/>
      <c r="R10" s="1"/>
      <c r="S10" s="1"/>
      <c r="T10" s="1"/>
      <c r="U10" s="1"/>
      <c r="V10" s="1"/>
      <c r="W10" s="1"/>
      <c r="X10" s="1"/>
      <c r="Y10" s="1"/>
      <c r="Z10" s="1"/>
      <c r="AA10" s="1"/>
      <c r="AB10" s="1"/>
      <c r="AC10" s="1"/>
      <c r="AD10" s="1"/>
      <c r="AE10" s="1"/>
      <c r="AF10" s="1"/>
      <c r="AG10" s="1"/>
      <c r="AH10" s="1"/>
      <c r="AI10" s="1"/>
      <c r="AJ10" s="1"/>
      <c r="AK10" s="1"/>
      <c r="AL10" s="1"/>
      <c r="AM10" s="1"/>
      <c r="AN10" s="1"/>
      <c r="AO10" s="1"/>
      <c r="AP10" s="2"/>
      <c r="AQ10" s="2"/>
      <c r="AR10" s="2"/>
      <c r="AS10" s="2"/>
      <c r="AT10" s="2"/>
      <c r="AU10" s="2"/>
      <c r="AV10" s="2"/>
      <c r="AW10" s="2"/>
      <c r="AX10" s="2"/>
      <c r="AY10" s="2"/>
      <c r="AZ10" s="2"/>
      <c r="BA10" s="2"/>
      <c r="BB10" s="2"/>
      <c r="BC10" s="2"/>
      <c r="BD10" s="2"/>
      <c r="BE10" s="2"/>
      <c r="BF10" s="2"/>
    </row>
    <row r="11" spans="1:58" s="3" customFormat="1" ht="409.5" customHeight="1" x14ac:dyDescent="0.25">
      <c r="A11" s="34">
        <v>7</v>
      </c>
      <c r="B11" s="47" t="s">
        <v>27</v>
      </c>
      <c r="C11" s="48"/>
      <c r="D11" s="139" t="s">
        <v>28</v>
      </c>
      <c r="E11" s="139"/>
      <c r="F11" s="139"/>
      <c r="G11" s="139"/>
      <c r="H11" s="139"/>
      <c r="I11" s="48" t="s">
        <v>18</v>
      </c>
      <c r="J11" s="49">
        <v>13</v>
      </c>
      <c r="K11" s="65">
        <f t="shared" si="0"/>
        <v>728659.09090909082</v>
      </c>
      <c r="L11" s="64">
        <f t="shared" ref="L11:L50" si="4">+J11*K11</f>
        <v>9472568.1818181798</v>
      </c>
      <c r="M11" s="64">
        <f t="shared" si="2"/>
        <v>1799787.9545454541</v>
      </c>
      <c r="N11" s="64">
        <f t="shared" ref="N11:N50" si="5">+L11+M11</f>
        <v>11272356.136363633</v>
      </c>
      <c r="O11" s="76">
        <v>705500</v>
      </c>
      <c r="P11" s="80">
        <v>751818.18181818177</v>
      </c>
      <c r="Q11" s="1"/>
      <c r="R11" s="1"/>
      <c r="S11" s="1"/>
      <c r="T11" s="1"/>
      <c r="U11" s="1"/>
      <c r="V11" s="1"/>
      <c r="W11" s="1"/>
      <c r="X11" s="1"/>
      <c r="Y11" s="1"/>
      <c r="Z11" s="1"/>
      <c r="AA11" s="1"/>
      <c r="AB11" s="1"/>
      <c r="AC11" s="1"/>
      <c r="AD11" s="1"/>
      <c r="AE11" s="1"/>
      <c r="AF11" s="1"/>
      <c r="AG11" s="1"/>
      <c r="AH11" s="1"/>
      <c r="AI11" s="1"/>
      <c r="AJ11" s="1"/>
      <c r="AK11" s="1"/>
      <c r="AL11" s="1"/>
      <c r="AM11" s="1"/>
      <c r="AN11" s="1"/>
      <c r="AO11" s="1"/>
      <c r="AP11" s="2"/>
      <c r="AQ11" s="2"/>
      <c r="AR11" s="2"/>
      <c r="AS11" s="2"/>
      <c r="AT11" s="2"/>
      <c r="AU11" s="2"/>
      <c r="AV11" s="2"/>
      <c r="AW11" s="2"/>
      <c r="AX11" s="2"/>
      <c r="AY11" s="2"/>
      <c r="AZ11" s="2"/>
      <c r="BA11" s="2"/>
      <c r="BB11" s="2"/>
      <c r="BC11" s="2"/>
      <c r="BD11" s="2"/>
      <c r="BE11" s="2"/>
      <c r="BF11" s="2"/>
    </row>
    <row r="12" spans="1:58" s="3" customFormat="1" ht="186.75" customHeight="1" x14ac:dyDescent="0.25">
      <c r="A12" s="34">
        <v>8</v>
      </c>
      <c r="B12" s="6" t="s">
        <v>29</v>
      </c>
      <c r="C12" s="33"/>
      <c r="D12" s="91" t="s">
        <v>30</v>
      </c>
      <c r="E12" s="91"/>
      <c r="F12" s="91"/>
      <c r="G12" s="91"/>
      <c r="H12" s="91"/>
      <c r="I12" s="33" t="s">
        <v>18</v>
      </c>
      <c r="J12" s="30">
        <v>100</v>
      </c>
      <c r="K12" s="65">
        <f t="shared" si="0"/>
        <v>9378.636363636364</v>
      </c>
      <c r="L12" s="64">
        <f t="shared" si="4"/>
        <v>937863.63636363635</v>
      </c>
      <c r="M12" s="64">
        <f t="shared" si="2"/>
        <v>178194.09090909091</v>
      </c>
      <c r="N12" s="64">
        <f t="shared" si="5"/>
        <v>1116057.7272727273</v>
      </c>
      <c r="O12" s="76">
        <v>10030</v>
      </c>
      <c r="P12" s="80">
        <v>8727.2727272727261</v>
      </c>
      <c r="Q12" s="1"/>
      <c r="R12" s="1"/>
      <c r="S12" s="1"/>
      <c r="T12" s="1"/>
      <c r="U12" s="1"/>
      <c r="V12" s="1"/>
      <c r="W12" s="1"/>
      <c r="X12" s="1"/>
      <c r="Y12" s="1"/>
      <c r="Z12" s="1"/>
      <c r="AA12" s="1"/>
      <c r="AB12" s="1"/>
      <c r="AC12" s="1"/>
      <c r="AD12" s="1"/>
      <c r="AE12" s="1"/>
      <c r="AF12" s="1"/>
      <c r="AG12" s="1"/>
      <c r="AH12" s="1"/>
      <c r="AI12" s="1"/>
      <c r="AJ12" s="1"/>
      <c r="AK12" s="1"/>
      <c r="AL12" s="1"/>
      <c r="AM12" s="1"/>
      <c r="AN12" s="1"/>
      <c r="AO12" s="1"/>
      <c r="AP12" s="2"/>
      <c r="AQ12" s="2"/>
      <c r="AR12" s="2"/>
      <c r="AS12" s="2"/>
      <c r="AT12" s="2"/>
      <c r="AU12" s="2"/>
      <c r="AV12" s="2"/>
      <c r="AW12" s="2"/>
      <c r="AX12" s="2"/>
      <c r="AY12" s="2"/>
      <c r="AZ12" s="2"/>
      <c r="BA12" s="2"/>
      <c r="BB12" s="2"/>
      <c r="BC12" s="2"/>
      <c r="BD12" s="2"/>
      <c r="BE12" s="2"/>
      <c r="BF12" s="2"/>
    </row>
    <row r="13" spans="1:58" s="3" customFormat="1" ht="186.75" customHeight="1" x14ac:dyDescent="0.25">
      <c r="A13" s="34">
        <v>9</v>
      </c>
      <c r="B13" s="50" t="s">
        <v>31</v>
      </c>
      <c r="C13" s="51"/>
      <c r="D13" s="140" t="s">
        <v>32</v>
      </c>
      <c r="E13" s="141"/>
      <c r="F13" s="141"/>
      <c r="G13" s="141"/>
      <c r="H13" s="142"/>
      <c r="I13" s="52" t="s">
        <v>33</v>
      </c>
      <c r="J13" s="53">
        <v>600</v>
      </c>
      <c r="K13" s="65">
        <f t="shared" si="0"/>
        <v>8402.2727272727279</v>
      </c>
      <c r="L13" s="64">
        <f t="shared" si="4"/>
        <v>5041363.6363636367</v>
      </c>
      <c r="M13" s="64">
        <f t="shared" si="2"/>
        <v>957859.09090909094</v>
      </c>
      <c r="N13" s="64">
        <f t="shared" si="5"/>
        <v>5999222.7272727275</v>
      </c>
      <c r="O13" s="76">
        <v>9350</v>
      </c>
      <c r="P13" s="80">
        <v>7454.545454545454</v>
      </c>
      <c r="Q13" s="1"/>
      <c r="R13" s="1"/>
      <c r="S13" s="1"/>
      <c r="T13" s="1"/>
      <c r="U13" s="1"/>
      <c r="V13" s="1"/>
      <c r="W13" s="1"/>
      <c r="X13" s="1"/>
      <c r="Y13" s="1"/>
      <c r="Z13" s="1"/>
      <c r="AA13" s="1"/>
      <c r="AB13" s="1"/>
      <c r="AC13" s="1"/>
      <c r="AD13" s="1"/>
      <c r="AE13" s="1"/>
      <c r="AF13" s="1"/>
      <c r="AG13" s="1"/>
      <c r="AH13" s="1"/>
      <c r="AI13" s="1"/>
      <c r="AJ13" s="1"/>
      <c r="AK13" s="1"/>
      <c r="AL13" s="1"/>
      <c r="AM13" s="1"/>
      <c r="AN13" s="1"/>
      <c r="AO13" s="1"/>
      <c r="AP13" s="2"/>
      <c r="AQ13" s="2"/>
      <c r="AR13" s="2"/>
      <c r="AS13" s="2"/>
      <c r="AT13" s="2"/>
      <c r="AU13" s="2"/>
      <c r="AV13" s="2"/>
      <c r="AW13" s="2"/>
      <c r="AX13" s="2"/>
      <c r="AY13" s="2"/>
      <c r="AZ13" s="2"/>
      <c r="BA13" s="2"/>
      <c r="BB13" s="2"/>
      <c r="BC13" s="2"/>
      <c r="BD13" s="2"/>
      <c r="BE13" s="2"/>
      <c r="BF13" s="2"/>
    </row>
    <row r="14" spans="1:58" s="3" customFormat="1" ht="114" customHeight="1" x14ac:dyDescent="0.25">
      <c r="A14" s="34">
        <v>10</v>
      </c>
      <c r="B14" s="7" t="s">
        <v>34</v>
      </c>
      <c r="C14" s="8"/>
      <c r="D14" s="91" t="s">
        <v>35</v>
      </c>
      <c r="E14" s="91"/>
      <c r="F14" s="91"/>
      <c r="G14" s="91"/>
      <c r="H14" s="91"/>
      <c r="I14" s="33" t="s">
        <v>15</v>
      </c>
      <c r="J14" s="30">
        <v>40</v>
      </c>
      <c r="K14" s="65">
        <f t="shared" si="0"/>
        <v>31877.272727272728</v>
      </c>
      <c r="L14" s="64">
        <f t="shared" si="4"/>
        <v>1275090.9090909092</v>
      </c>
      <c r="M14" s="64">
        <f t="shared" si="2"/>
        <v>242267.27272727274</v>
      </c>
      <c r="N14" s="64">
        <f t="shared" si="5"/>
        <v>1517358.1818181819</v>
      </c>
      <c r="O14" s="76">
        <v>32300</v>
      </c>
      <c r="P14" s="80">
        <v>31454.545454545452</v>
      </c>
      <c r="Q14" s="1"/>
      <c r="R14" s="1"/>
      <c r="S14" s="1"/>
      <c r="T14" s="1"/>
      <c r="U14" s="1"/>
      <c r="V14" s="1"/>
      <c r="W14" s="1"/>
      <c r="X14" s="1"/>
      <c r="Y14" s="1"/>
      <c r="Z14" s="1"/>
      <c r="AA14" s="1"/>
      <c r="AB14" s="1"/>
      <c r="AC14" s="1"/>
      <c r="AD14" s="1"/>
      <c r="AE14" s="1"/>
      <c r="AF14" s="1"/>
      <c r="AG14" s="1"/>
      <c r="AH14" s="1"/>
      <c r="AI14" s="1"/>
      <c r="AJ14" s="1"/>
      <c r="AK14" s="1"/>
      <c r="AL14" s="1"/>
      <c r="AM14" s="1"/>
      <c r="AN14" s="1"/>
      <c r="AO14" s="1"/>
      <c r="AP14" s="2"/>
      <c r="AQ14" s="2"/>
      <c r="AR14" s="2"/>
      <c r="AS14" s="2"/>
      <c r="AT14" s="2"/>
      <c r="AU14" s="2"/>
      <c r="AV14" s="2"/>
      <c r="AW14" s="2"/>
      <c r="AX14" s="2"/>
      <c r="AY14" s="2"/>
      <c r="AZ14" s="2"/>
      <c r="BA14" s="2"/>
      <c r="BB14" s="2"/>
      <c r="BC14" s="2"/>
      <c r="BD14" s="2"/>
      <c r="BE14" s="2"/>
      <c r="BF14" s="2"/>
    </row>
    <row r="15" spans="1:58" s="3" customFormat="1" ht="135.75" customHeight="1" x14ac:dyDescent="0.25">
      <c r="A15" s="34">
        <v>11</v>
      </c>
      <c r="B15" s="7" t="s">
        <v>36</v>
      </c>
      <c r="C15" s="8"/>
      <c r="D15" s="91" t="s">
        <v>37</v>
      </c>
      <c r="E15" s="91"/>
      <c r="F15" s="91"/>
      <c r="G15" s="91"/>
      <c r="H15" s="91"/>
      <c r="I15" s="33" t="s">
        <v>15</v>
      </c>
      <c r="J15" s="30">
        <v>10</v>
      </c>
      <c r="K15" s="65">
        <f t="shared" si="0"/>
        <v>31877.272727272728</v>
      </c>
      <c r="L15" s="64">
        <f t="shared" si="4"/>
        <v>318772.72727272729</v>
      </c>
      <c r="M15" s="64">
        <f t="shared" si="2"/>
        <v>60566.818181818184</v>
      </c>
      <c r="N15" s="64">
        <f t="shared" si="5"/>
        <v>379339.54545454547</v>
      </c>
      <c r="O15" s="76">
        <v>32300</v>
      </c>
      <c r="P15" s="80">
        <v>31454.545454545452</v>
      </c>
      <c r="Q15" s="1"/>
      <c r="R15" s="1"/>
      <c r="S15" s="1"/>
      <c r="T15" s="1"/>
      <c r="U15" s="1"/>
      <c r="V15" s="1"/>
      <c r="W15" s="1"/>
      <c r="X15" s="1"/>
      <c r="Y15" s="1"/>
      <c r="Z15" s="1"/>
      <c r="AA15" s="1"/>
      <c r="AB15" s="1"/>
      <c r="AC15" s="1"/>
      <c r="AD15" s="1"/>
      <c r="AE15" s="1"/>
      <c r="AF15" s="1"/>
      <c r="AG15" s="1"/>
      <c r="AH15" s="1"/>
      <c r="AI15" s="1"/>
      <c r="AJ15" s="1"/>
      <c r="AK15" s="1"/>
      <c r="AL15" s="1"/>
      <c r="AM15" s="1"/>
      <c r="AN15" s="1"/>
      <c r="AO15" s="1"/>
      <c r="AP15" s="2"/>
      <c r="AQ15" s="2"/>
      <c r="AR15" s="2"/>
      <c r="AS15" s="2"/>
      <c r="AT15" s="2"/>
      <c r="AU15" s="2"/>
      <c r="AV15" s="2"/>
      <c r="AW15" s="2"/>
      <c r="AX15" s="2"/>
      <c r="AY15" s="2"/>
      <c r="AZ15" s="2"/>
      <c r="BA15" s="2"/>
      <c r="BB15" s="2"/>
      <c r="BC15" s="2"/>
      <c r="BD15" s="2"/>
      <c r="BE15" s="2"/>
      <c r="BF15" s="2"/>
    </row>
    <row r="16" spans="1:58" s="3" customFormat="1" ht="324" customHeight="1" x14ac:dyDescent="0.25">
      <c r="A16" s="34">
        <v>12</v>
      </c>
      <c r="B16" s="7" t="s">
        <v>38</v>
      </c>
      <c r="C16" s="8"/>
      <c r="D16" s="93" t="s">
        <v>39</v>
      </c>
      <c r="E16" s="94"/>
      <c r="F16" s="94"/>
      <c r="G16" s="94"/>
      <c r="H16" s="95"/>
      <c r="I16" s="33" t="s">
        <v>15</v>
      </c>
      <c r="J16" s="30">
        <v>50</v>
      </c>
      <c r="K16" s="65">
        <f t="shared" si="0"/>
        <v>7898.181818181818</v>
      </c>
      <c r="L16" s="64">
        <f t="shared" si="4"/>
        <v>394909.09090909088</v>
      </c>
      <c r="M16" s="64">
        <f t="shared" si="2"/>
        <v>75032.727272727265</v>
      </c>
      <c r="N16" s="64">
        <f t="shared" si="5"/>
        <v>469941.81818181812</v>
      </c>
      <c r="O16" s="76">
        <v>8160</v>
      </c>
      <c r="P16" s="80">
        <v>7636.363636363636</v>
      </c>
      <c r="Q16" s="1"/>
      <c r="R16" s="1"/>
      <c r="S16" s="1"/>
      <c r="T16" s="1"/>
      <c r="U16" s="1"/>
      <c r="V16" s="1"/>
      <c r="W16" s="1"/>
      <c r="X16" s="1"/>
      <c r="Y16" s="1"/>
      <c r="Z16" s="1"/>
      <c r="AA16" s="1"/>
      <c r="AB16" s="1"/>
      <c r="AC16" s="1"/>
      <c r="AD16" s="1"/>
      <c r="AE16" s="1"/>
      <c r="AF16" s="1"/>
      <c r="AG16" s="1"/>
      <c r="AH16" s="1"/>
      <c r="AI16" s="1"/>
      <c r="AJ16" s="1"/>
      <c r="AK16" s="1"/>
      <c r="AL16" s="1"/>
      <c r="AM16" s="1"/>
      <c r="AN16" s="1"/>
      <c r="AO16" s="1"/>
      <c r="AP16" s="2"/>
      <c r="AQ16" s="2"/>
      <c r="AR16" s="2"/>
      <c r="AS16" s="2"/>
      <c r="AT16" s="2"/>
      <c r="AU16" s="2"/>
      <c r="AV16" s="2"/>
      <c r="AW16" s="2"/>
      <c r="AX16" s="2"/>
      <c r="AY16" s="2"/>
      <c r="AZ16" s="2"/>
      <c r="BA16" s="2"/>
      <c r="BB16" s="2"/>
      <c r="BC16" s="2"/>
      <c r="BD16" s="2"/>
      <c r="BE16" s="2"/>
      <c r="BF16" s="2"/>
    </row>
    <row r="17" spans="1:58" s="3" customFormat="1" ht="204.75" customHeight="1" x14ac:dyDescent="0.25">
      <c r="A17" s="34">
        <v>13</v>
      </c>
      <c r="B17" s="7" t="s">
        <v>40</v>
      </c>
      <c r="C17" s="8"/>
      <c r="D17" s="93" t="s">
        <v>41</v>
      </c>
      <c r="E17" s="94"/>
      <c r="F17" s="94"/>
      <c r="G17" s="94"/>
      <c r="H17" s="95"/>
      <c r="I17" s="33" t="s">
        <v>15</v>
      </c>
      <c r="J17" s="30">
        <v>10</v>
      </c>
      <c r="K17" s="65">
        <f t="shared" si="0"/>
        <v>48345.454545454544</v>
      </c>
      <c r="L17" s="64">
        <f t="shared" si="4"/>
        <v>483454.54545454541</v>
      </c>
      <c r="M17" s="64">
        <f t="shared" si="2"/>
        <v>91856.363636363632</v>
      </c>
      <c r="N17" s="64">
        <f t="shared" si="5"/>
        <v>575310.90909090906</v>
      </c>
      <c r="O17" s="76">
        <v>47600</v>
      </c>
      <c r="P17" s="80">
        <v>49090.909090909088</v>
      </c>
      <c r="Q17" s="1"/>
      <c r="R17" s="1"/>
      <c r="S17" s="1"/>
      <c r="T17" s="1"/>
      <c r="U17" s="1"/>
      <c r="V17" s="1"/>
      <c r="W17" s="1"/>
      <c r="X17" s="1"/>
      <c r="Y17" s="1"/>
      <c r="Z17" s="1"/>
      <c r="AA17" s="1"/>
      <c r="AB17" s="1"/>
      <c r="AC17" s="1"/>
      <c r="AD17" s="1"/>
      <c r="AE17" s="1"/>
      <c r="AF17" s="1"/>
      <c r="AG17" s="1"/>
      <c r="AH17" s="1"/>
      <c r="AI17" s="1"/>
      <c r="AJ17" s="1"/>
      <c r="AK17" s="1"/>
      <c r="AL17" s="1"/>
      <c r="AM17" s="1"/>
      <c r="AN17" s="1"/>
      <c r="AO17" s="1"/>
      <c r="AP17" s="2"/>
      <c r="AQ17" s="2"/>
      <c r="AR17" s="2"/>
      <c r="AS17" s="2"/>
      <c r="AT17" s="2"/>
      <c r="AU17" s="2"/>
      <c r="AV17" s="2"/>
      <c r="AW17" s="2"/>
      <c r="AX17" s="2"/>
      <c r="AY17" s="2"/>
      <c r="AZ17" s="2"/>
      <c r="BA17" s="2"/>
      <c r="BB17" s="2"/>
      <c r="BC17" s="2"/>
      <c r="BD17" s="2"/>
      <c r="BE17" s="2"/>
      <c r="BF17" s="2"/>
    </row>
    <row r="18" spans="1:58" s="3" customFormat="1" ht="196.5" customHeight="1" x14ac:dyDescent="0.25">
      <c r="A18" s="34">
        <v>14</v>
      </c>
      <c r="B18" s="6" t="s">
        <v>42</v>
      </c>
      <c r="C18" s="33"/>
      <c r="D18" s="91" t="s">
        <v>43</v>
      </c>
      <c r="E18" s="91"/>
      <c r="F18" s="91"/>
      <c r="G18" s="91"/>
      <c r="H18" s="91"/>
      <c r="I18" s="33" t="s">
        <v>15</v>
      </c>
      <c r="J18" s="30">
        <v>10</v>
      </c>
      <c r="K18" s="65">
        <f t="shared" si="0"/>
        <v>114281.81818181818</v>
      </c>
      <c r="L18" s="64">
        <f t="shared" si="4"/>
        <v>1142818.1818181816</v>
      </c>
      <c r="M18" s="64">
        <f t="shared" si="2"/>
        <v>217135.45454545453</v>
      </c>
      <c r="N18" s="64">
        <f t="shared" si="5"/>
        <v>1359953.6363636362</v>
      </c>
      <c r="O18" s="76">
        <v>112200</v>
      </c>
      <c r="P18" s="80">
        <v>116363.63636363635</v>
      </c>
      <c r="Q18" s="1"/>
      <c r="R18" s="1"/>
      <c r="S18" s="1"/>
      <c r="T18" s="1"/>
      <c r="U18" s="1"/>
      <c r="V18" s="1"/>
      <c r="W18" s="1"/>
      <c r="X18" s="1"/>
      <c r="Y18" s="1"/>
      <c r="Z18" s="1"/>
      <c r="AA18" s="1"/>
      <c r="AB18" s="1"/>
      <c r="AC18" s="1"/>
      <c r="AD18" s="1"/>
      <c r="AE18" s="1"/>
      <c r="AF18" s="1"/>
      <c r="AG18" s="1"/>
      <c r="AH18" s="1"/>
      <c r="AI18" s="1"/>
      <c r="AJ18" s="1"/>
      <c r="AK18" s="1"/>
      <c r="AL18" s="1"/>
      <c r="AM18" s="1"/>
      <c r="AN18" s="1"/>
      <c r="AO18" s="1"/>
      <c r="AP18" s="2"/>
      <c r="AQ18" s="2"/>
      <c r="AR18" s="2"/>
      <c r="AS18" s="2"/>
      <c r="AT18" s="2"/>
      <c r="AU18" s="2"/>
      <c r="AV18" s="2"/>
      <c r="AW18" s="2"/>
      <c r="AX18" s="2"/>
      <c r="AY18" s="2"/>
      <c r="AZ18" s="2"/>
      <c r="BA18" s="2"/>
      <c r="BB18" s="2"/>
      <c r="BC18" s="2"/>
      <c r="BD18" s="2"/>
      <c r="BE18" s="2"/>
      <c r="BF18" s="2"/>
    </row>
    <row r="19" spans="1:58" s="3" customFormat="1" ht="20.100000000000001" customHeight="1" x14ac:dyDescent="0.25">
      <c r="A19" s="107">
        <v>15</v>
      </c>
      <c r="B19" s="107"/>
      <c r="C19" s="110"/>
      <c r="D19" s="131" t="s">
        <v>44</v>
      </c>
      <c r="E19" s="132"/>
      <c r="F19" s="132"/>
      <c r="G19" s="132"/>
      <c r="H19" s="133"/>
      <c r="I19" s="110" t="s">
        <v>15</v>
      </c>
      <c r="J19" s="113">
        <v>60</v>
      </c>
      <c r="K19" s="146">
        <f t="shared" ref="K19" si="6">AVERAGE(O19,P19)</f>
        <v>238000</v>
      </c>
      <c r="L19" s="99">
        <f t="shared" si="4"/>
        <v>14280000</v>
      </c>
      <c r="M19" s="99">
        <f t="shared" si="2"/>
        <v>2713200</v>
      </c>
      <c r="N19" s="99">
        <f t="shared" si="5"/>
        <v>16993200</v>
      </c>
      <c r="O19" s="153">
        <v>238000</v>
      </c>
      <c r="P19" s="156"/>
      <c r="Q19" s="1"/>
      <c r="R19" s="1"/>
      <c r="S19" s="1"/>
      <c r="T19" s="1"/>
      <c r="U19" s="1"/>
      <c r="V19" s="1"/>
      <c r="W19" s="1"/>
      <c r="X19" s="1"/>
      <c r="Y19" s="1"/>
      <c r="Z19" s="1"/>
      <c r="AA19" s="1"/>
      <c r="AB19" s="1"/>
      <c r="AC19" s="1"/>
      <c r="AD19" s="1"/>
      <c r="AE19" s="1"/>
      <c r="AF19" s="1"/>
      <c r="AG19" s="1"/>
      <c r="AH19" s="1"/>
      <c r="AI19" s="1"/>
      <c r="AJ19" s="1"/>
      <c r="AK19" s="1"/>
      <c r="AL19" s="1"/>
      <c r="AM19" s="1"/>
      <c r="AN19" s="1"/>
      <c r="AO19" s="1"/>
      <c r="AP19" s="2"/>
      <c r="AQ19" s="2"/>
      <c r="AR19" s="2"/>
      <c r="AS19" s="2"/>
      <c r="AT19" s="2"/>
      <c r="AU19" s="2"/>
      <c r="AV19" s="2"/>
      <c r="AW19" s="2"/>
      <c r="AX19" s="2"/>
      <c r="AY19" s="2"/>
      <c r="AZ19" s="2"/>
      <c r="BA19" s="2"/>
      <c r="BB19" s="2"/>
      <c r="BC19" s="2"/>
      <c r="BD19" s="2"/>
      <c r="BE19" s="2"/>
      <c r="BF19" s="2"/>
    </row>
    <row r="20" spans="1:58" s="3" customFormat="1" ht="20.100000000000001" customHeight="1" x14ac:dyDescent="0.25">
      <c r="A20" s="108"/>
      <c r="B20" s="108"/>
      <c r="C20" s="111"/>
      <c r="D20" s="40" t="s">
        <v>45</v>
      </c>
      <c r="E20" s="134" t="s">
        <v>6</v>
      </c>
      <c r="F20" s="134"/>
      <c r="G20" s="40" t="s">
        <v>45</v>
      </c>
      <c r="H20" s="40" t="s">
        <v>6</v>
      </c>
      <c r="I20" s="111"/>
      <c r="J20" s="114"/>
      <c r="K20" s="147"/>
      <c r="L20" s="100"/>
      <c r="M20" s="100"/>
      <c r="N20" s="100"/>
      <c r="O20" s="154"/>
      <c r="P20" s="157"/>
      <c r="Q20" s="1"/>
      <c r="R20" s="1"/>
      <c r="S20" s="1"/>
      <c r="T20" s="1"/>
      <c r="U20" s="1"/>
      <c r="V20" s="1"/>
      <c r="W20" s="1"/>
      <c r="X20" s="1"/>
      <c r="Y20" s="1"/>
      <c r="Z20" s="1"/>
      <c r="AA20" s="1"/>
      <c r="AB20" s="1"/>
      <c r="AC20" s="1"/>
      <c r="AD20" s="1"/>
      <c r="AE20" s="1"/>
      <c r="AF20" s="1"/>
      <c r="AG20" s="1"/>
      <c r="AH20" s="1"/>
      <c r="AI20" s="1"/>
      <c r="AJ20" s="1"/>
      <c r="AK20" s="1"/>
      <c r="AL20" s="1"/>
      <c r="AM20" s="1"/>
      <c r="AN20" s="1"/>
      <c r="AO20" s="1"/>
      <c r="AP20" s="2"/>
      <c r="AQ20" s="2"/>
      <c r="AR20" s="2"/>
      <c r="AS20" s="2"/>
      <c r="AT20" s="2"/>
      <c r="AU20" s="2"/>
      <c r="AV20" s="2"/>
      <c r="AW20" s="2"/>
      <c r="AX20" s="2"/>
      <c r="AY20" s="2"/>
      <c r="AZ20" s="2"/>
      <c r="BA20" s="2"/>
      <c r="BB20" s="2"/>
      <c r="BC20" s="2"/>
      <c r="BD20" s="2"/>
      <c r="BE20" s="2"/>
      <c r="BF20" s="2"/>
    </row>
    <row r="21" spans="1:58" s="3" customFormat="1" ht="20.100000000000001" customHeight="1" x14ac:dyDescent="0.25">
      <c r="A21" s="108"/>
      <c r="B21" s="108"/>
      <c r="C21" s="111"/>
      <c r="D21" s="42" t="s">
        <v>46</v>
      </c>
      <c r="E21" s="105" t="s">
        <v>47</v>
      </c>
      <c r="F21" s="106"/>
      <c r="G21" s="44" t="s">
        <v>48</v>
      </c>
      <c r="H21" s="31" t="s">
        <v>49</v>
      </c>
      <c r="I21" s="111"/>
      <c r="J21" s="114"/>
      <c r="K21" s="147"/>
      <c r="L21" s="100"/>
      <c r="M21" s="100"/>
      <c r="N21" s="100"/>
      <c r="O21" s="154"/>
      <c r="P21" s="157"/>
      <c r="Q21" s="1"/>
      <c r="R21" s="1"/>
      <c r="S21" s="1"/>
      <c r="T21" s="1"/>
      <c r="U21" s="1"/>
      <c r="V21" s="1"/>
      <c r="W21" s="1"/>
      <c r="X21" s="1"/>
      <c r="Y21" s="1"/>
      <c r="Z21" s="1"/>
      <c r="AA21" s="1"/>
      <c r="AB21" s="1"/>
      <c r="AC21" s="1"/>
      <c r="AD21" s="1"/>
      <c r="AE21" s="1"/>
      <c r="AF21" s="1"/>
      <c r="AG21" s="1"/>
      <c r="AH21" s="1"/>
      <c r="AI21" s="1"/>
      <c r="AJ21" s="1"/>
      <c r="AK21" s="1"/>
      <c r="AL21" s="1"/>
      <c r="AM21" s="1"/>
      <c r="AN21" s="1"/>
      <c r="AO21" s="1"/>
      <c r="AP21" s="2"/>
      <c r="AQ21" s="2"/>
      <c r="AR21" s="2"/>
      <c r="AS21" s="2"/>
      <c r="AT21" s="2"/>
      <c r="AU21" s="2"/>
      <c r="AV21" s="2"/>
      <c r="AW21" s="2"/>
      <c r="AX21" s="2"/>
      <c r="AY21" s="2"/>
      <c r="AZ21" s="2"/>
      <c r="BA21" s="2"/>
      <c r="BB21" s="2"/>
      <c r="BC21" s="2"/>
      <c r="BD21" s="2"/>
      <c r="BE21" s="2"/>
      <c r="BF21" s="2"/>
    </row>
    <row r="22" spans="1:58" s="3" customFormat="1" ht="20.100000000000001" customHeight="1" x14ac:dyDescent="0.25">
      <c r="A22" s="108"/>
      <c r="B22" s="108"/>
      <c r="C22" s="111"/>
      <c r="D22" s="42" t="s">
        <v>50</v>
      </c>
      <c r="E22" s="105" t="s">
        <v>51</v>
      </c>
      <c r="F22" s="106" t="s">
        <v>51</v>
      </c>
      <c r="G22" s="44" t="s">
        <v>52</v>
      </c>
      <c r="H22" s="31" t="s">
        <v>53</v>
      </c>
      <c r="I22" s="111"/>
      <c r="J22" s="114"/>
      <c r="K22" s="147"/>
      <c r="L22" s="100"/>
      <c r="M22" s="100"/>
      <c r="N22" s="100"/>
      <c r="O22" s="154"/>
      <c r="P22" s="157"/>
      <c r="Q22" s="1"/>
      <c r="R22" s="1"/>
      <c r="S22" s="1"/>
      <c r="T22" s="1"/>
      <c r="U22" s="1"/>
      <c r="V22" s="1"/>
      <c r="W22" s="1"/>
      <c r="X22" s="1"/>
      <c r="Y22" s="1"/>
      <c r="Z22" s="1"/>
      <c r="AA22" s="1"/>
      <c r="AB22" s="1"/>
      <c r="AC22" s="1"/>
      <c r="AD22" s="1"/>
      <c r="AE22" s="1"/>
      <c r="AF22" s="1"/>
      <c r="AG22" s="1"/>
      <c r="AH22" s="1"/>
      <c r="AI22" s="1"/>
      <c r="AJ22" s="1"/>
      <c r="AK22" s="1"/>
      <c r="AL22" s="1"/>
      <c r="AM22" s="1"/>
      <c r="AN22" s="1"/>
      <c r="AO22" s="1"/>
      <c r="AP22" s="2"/>
      <c r="AQ22" s="2"/>
      <c r="AR22" s="2"/>
      <c r="AS22" s="2"/>
      <c r="AT22" s="2"/>
      <c r="AU22" s="2"/>
      <c r="AV22" s="2"/>
      <c r="AW22" s="2"/>
      <c r="AX22" s="2"/>
      <c r="AY22" s="2"/>
      <c r="AZ22" s="2"/>
      <c r="BA22" s="2"/>
      <c r="BB22" s="2"/>
      <c r="BC22" s="2"/>
      <c r="BD22" s="2"/>
      <c r="BE22" s="2"/>
      <c r="BF22" s="2"/>
    </row>
    <row r="23" spans="1:58" s="3" customFormat="1" ht="20.100000000000001" customHeight="1" x14ac:dyDescent="0.25">
      <c r="A23" s="108"/>
      <c r="B23" s="108"/>
      <c r="C23" s="111"/>
      <c r="D23" s="43" t="s">
        <v>54</v>
      </c>
      <c r="E23" s="105" t="s">
        <v>51</v>
      </c>
      <c r="F23" s="106" t="s">
        <v>51</v>
      </c>
      <c r="G23" s="44" t="s">
        <v>55</v>
      </c>
      <c r="H23" s="31" t="s">
        <v>56</v>
      </c>
      <c r="I23" s="111"/>
      <c r="J23" s="114"/>
      <c r="K23" s="147"/>
      <c r="L23" s="100"/>
      <c r="M23" s="100"/>
      <c r="N23" s="100"/>
      <c r="O23" s="154"/>
      <c r="P23" s="157"/>
      <c r="Q23" s="1"/>
      <c r="R23" s="1"/>
      <c r="S23" s="1"/>
      <c r="T23" s="1"/>
      <c r="U23" s="1"/>
      <c r="V23" s="1"/>
      <c r="W23" s="1"/>
      <c r="X23" s="1"/>
      <c r="Y23" s="1"/>
      <c r="Z23" s="1"/>
      <c r="AA23" s="1"/>
      <c r="AB23" s="1"/>
      <c r="AC23" s="1"/>
      <c r="AD23" s="1"/>
      <c r="AE23" s="1"/>
      <c r="AF23" s="1"/>
      <c r="AG23" s="1"/>
      <c r="AH23" s="1"/>
      <c r="AI23" s="1"/>
      <c r="AJ23" s="1"/>
      <c r="AK23" s="1"/>
      <c r="AL23" s="1"/>
      <c r="AM23" s="1"/>
      <c r="AN23" s="1"/>
      <c r="AO23" s="1"/>
      <c r="AP23" s="2"/>
      <c r="AQ23" s="2"/>
      <c r="AR23" s="2"/>
      <c r="AS23" s="2"/>
      <c r="AT23" s="2"/>
      <c r="AU23" s="2"/>
      <c r="AV23" s="2"/>
      <c r="AW23" s="2"/>
      <c r="AX23" s="2"/>
      <c r="AY23" s="2"/>
      <c r="AZ23" s="2"/>
      <c r="BA23" s="2"/>
      <c r="BB23" s="2"/>
      <c r="BC23" s="2"/>
      <c r="BD23" s="2"/>
      <c r="BE23" s="2"/>
      <c r="BF23" s="2"/>
    </row>
    <row r="24" spans="1:58" s="3" customFormat="1" ht="20.100000000000001" customHeight="1" x14ac:dyDescent="0.25">
      <c r="A24" s="108"/>
      <c r="B24" s="108"/>
      <c r="C24" s="111"/>
      <c r="D24" s="42" t="s">
        <v>57</v>
      </c>
      <c r="E24" s="105" t="s">
        <v>58</v>
      </c>
      <c r="F24" s="106" t="s">
        <v>58</v>
      </c>
      <c r="G24" s="44" t="s">
        <v>59</v>
      </c>
      <c r="H24" s="31" t="s">
        <v>56</v>
      </c>
      <c r="I24" s="111"/>
      <c r="J24" s="114"/>
      <c r="K24" s="147"/>
      <c r="L24" s="100"/>
      <c r="M24" s="100"/>
      <c r="N24" s="100"/>
      <c r="O24" s="154"/>
      <c r="P24" s="157"/>
      <c r="Q24" s="1"/>
      <c r="R24" s="1"/>
      <c r="S24" s="1"/>
      <c r="T24" s="1"/>
      <c r="U24" s="1"/>
      <c r="V24" s="1"/>
      <c r="W24" s="1"/>
      <c r="X24" s="1"/>
      <c r="Y24" s="1"/>
      <c r="Z24" s="1"/>
      <c r="AA24" s="1"/>
      <c r="AB24" s="1"/>
      <c r="AC24" s="1"/>
      <c r="AD24" s="1"/>
      <c r="AE24" s="1"/>
      <c r="AF24" s="1"/>
      <c r="AG24" s="1"/>
      <c r="AH24" s="1"/>
      <c r="AI24" s="1"/>
      <c r="AJ24" s="1"/>
      <c r="AK24" s="1"/>
      <c r="AL24" s="1"/>
      <c r="AM24" s="1"/>
      <c r="AN24" s="1"/>
      <c r="AO24" s="1"/>
      <c r="AP24" s="2"/>
      <c r="AQ24" s="2"/>
      <c r="AR24" s="2"/>
      <c r="AS24" s="2"/>
      <c r="AT24" s="2"/>
      <c r="AU24" s="2"/>
      <c r="AV24" s="2"/>
      <c r="AW24" s="2"/>
      <c r="AX24" s="2"/>
      <c r="AY24" s="2"/>
      <c r="AZ24" s="2"/>
      <c r="BA24" s="2"/>
      <c r="BB24" s="2"/>
      <c r="BC24" s="2"/>
      <c r="BD24" s="2"/>
      <c r="BE24" s="2"/>
      <c r="BF24" s="2"/>
    </row>
    <row r="25" spans="1:58" s="3" customFormat="1" ht="20.100000000000001" customHeight="1" x14ac:dyDescent="0.25">
      <c r="A25" s="108"/>
      <c r="B25" s="108"/>
      <c r="C25" s="111"/>
      <c r="D25" s="43" t="s">
        <v>60</v>
      </c>
      <c r="E25" s="105" t="s">
        <v>61</v>
      </c>
      <c r="F25" s="106" t="s">
        <v>61</v>
      </c>
      <c r="G25" s="44" t="s">
        <v>62</v>
      </c>
      <c r="H25" s="31" t="s">
        <v>63</v>
      </c>
      <c r="I25" s="111"/>
      <c r="J25" s="114"/>
      <c r="K25" s="147"/>
      <c r="L25" s="100"/>
      <c r="M25" s="100"/>
      <c r="N25" s="100"/>
      <c r="O25" s="154"/>
      <c r="P25" s="157"/>
      <c r="Q25" s="1"/>
      <c r="R25" s="1"/>
      <c r="S25" s="1"/>
      <c r="T25" s="1"/>
      <c r="U25" s="1"/>
      <c r="V25" s="1"/>
      <c r="W25" s="1"/>
      <c r="X25" s="1"/>
      <c r="Y25" s="1"/>
      <c r="Z25" s="1"/>
      <c r="AA25" s="1"/>
      <c r="AB25" s="1"/>
      <c r="AC25" s="1"/>
      <c r="AD25" s="1"/>
      <c r="AE25" s="1"/>
      <c r="AF25" s="1"/>
      <c r="AG25" s="1"/>
      <c r="AH25" s="1"/>
      <c r="AI25" s="1"/>
      <c r="AJ25" s="1"/>
      <c r="AK25" s="1"/>
      <c r="AL25" s="1"/>
      <c r="AM25" s="1"/>
      <c r="AN25" s="1"/>
      <c r="AO25" s="1"/>
      <c r="AP25" s="2"/>
      <c r="AQ25" s="2"/>
      <c r="AR25" s="2"/>
      <c r="AS25" s="2"/>
      <c r="AT25" s="2"/>
      <c r="AU25" s="2"/>
      <c r="AV25" s="2"/>
      <c r="AW25" s="2"/>
      <c r="AX25" s="2"/>
      <c r="AY25" s="2"/>
      <c r="AZ25" s="2"/>
      <c r="BA25" s="2"/>
      <c r="BB25" s="2"/>
      <c r="BC25" s="2"/>
      <c r="BD25" s="2"/>
      <c r="BE25" s="2"/>
      <c r="BF25" s="2"/>
    </row>
    <row r="26" spans="1:58" s="3" customFormat="1" ht="20.100000000000001" customHeight="1" x14ac:dyDescent="0.25">
      <c r="A26" s="108"/>
      <c r="B26" s="108"/>
      <c r="C26" s="111"/>
      <c r="D26" s="42" t="s">
        <v>64</v>
      </c>
      <c r="E26" s="105" t="s">
        <v>61</v>
      </c>
      <c r="F26" s="106" t="s">
        <v>61</v>
      </c>
      <c r="G26" s="44" t="s">
        <v>65</v>
      </c>
      <c r="H26" s="31" t="s">
        <v>56</v>
      </c>
      <c r="I26" s="111"/>
      <c r="J26" s="114"/>
      <c r="K26" s="147"/>
      <c r="L26" s="100"/>
      <c r="M26" s="100"/>
      <c r="N26" s="100"/>
      <c r="O26" s="154"/>
      <c r="P26" s="157"/>
      <c r="Q26" s="1"/>
      <c r="R26" s="1"/>
      <c r="S26" s="1"/>
      <c r="T26" s="1"/>
      <c r="U26" s="1"/>
      <c r="V26" s="1"/>
      <c r="W26" s="1"/>
      <c r="X26" s="1"/>
      <c r="Y26" s="1"/>
      <c r="Z26" s="1"/>
      <c r="AA26" s="1"/>
      <c r="AB26" s="1"/>
      <c r="AC26" s="1"/>
      <c r="AD26" s="1"/>
      <c r="AE26" s="1"/>
      <c r="AF26" s="1"/>
      <c r="AG26" s="1"/>
      <c r="AH26" s="1"/>
      <c r="AI26" s="1"/>
      <c r="AJ26" s="1"/>
      <c r="AK26" s="1"/>
      <c r="AL26" s="1"/>
      <c r="AM26" s="1"/>
      <c r="AN26" s="1"/>
      <c r="AO26" s="1"/>
      <c r="AP26" s="2"/>
      <c r="AQ26" s="2"/>
      <c r="AR26" s="2"/>
      <c r="AS26" s="2"/>
      <c r="AT26" s="2"/>
      <c r="AU26" s="2"/>
      <c r="AV26" s="2"/>
      <c r="AW26" s="2"/>
      <c r="AX26" s="2"/>
      <c r="AY26" s="2"/>
      <c r="AZ26" s="2"/>
      <c r="BA26" s="2"/>
      <c r="BB26" s="2"/>
      <c r="BC26" s="2"/>
      <c r="BD26" s="2"/>
      <c r="BE26" s="2"/>
      <c r="BF26" s="2"/>
    </row>
    <row r="27" spans="1:58" s="3" customFormat="1" ht="20.100000000000001" customHeight="1" x14ac:dyDescent="0.25">
      <c r="A27" s="108"/>
      <c r="B27" s="108"/>
      <c r="C27" s="111"/>
      <c r="D27" s="31" t="s">
        <v>66</v>
      </c>
      <c r="E27" s="105" t="s">
        <v>51</v>
      </c>
      <c r="F27" s="106" t="s">
        <v>51</v>
      </c>
      <c r="G27" s="44" t="s">
        <v>67</v>
      </c>
      <c r="H27" s="31" t="s">
        <v>56</v>
      </c>
      <c r="I27" s="111"/>
      <c r="J27" s="114"/>
      <c r="K27" s="147"/>
      <c r="L27" s="100"/>
      <c r="M27" s="100"/>
      <c r="N27" s="100"/>
      <c r="O27" s="154"/>
      <c r="P27" s="157"/>
      <c r="Q27" s="1"/>
      <c r="R27" s="1"/>
      <c r="S27" s="1"/>
      <c r="T27" s="1"/>
      <c r="U27" s="1"/>
      <c r="V27" s="1"/>
      <c r="W27" s="1"/>
      <c r="X27" s="1"/>
      <c r="Y27" s="1"/>
      <c r="Z27" s="1"/>
      <c r="AA27" s="1"/>
      <c r="AB27" s="1"/>
      <c r="AC27" s="1"/>
      <c r="AD27" s="1"/>
      <c r="AE27" s="1"/>
      <c r="AF27" s="1"/>
      <c r="AG27" s="1"/>
      <c r="AH27" s="1"/>
      <c r="AI27" s="1"/>
      <c r="AJ27" s="1"/>
      <c r="AK27" s="1"/>
      <c r="AL27" s="1"/>
      <c r="AM27" s="1"/>
      <c r="AN27" s="1"/>
      <c r="AO27" s="1"/>
      <c r="AP27" s="2"/>
      <c r="AQ27" s="2"/>
      <c r="AR27" s="2"/>
      <c r="AS27" s="2"/>
      <c r="AT27" s="2"/>
      <c r="AU27" s="2"/>
      <c r="AV27" s="2"/>
      <c r="AW27" s="2"/>
      <c r="AX27" s="2"/>
      <c r="AY27" s="2"/>
      <c r="AZ27" s="2"/>
      <c r="BA27" s="2"/>
      <c r="BB27" s="2"/>
      <c r="BC27" s="2"/>
      <c r="BD27" s="2"/>
      <c r="BE27" s="2"/>
      <c r="BF27" s="2"/>
    </row>
    <row r="28" spans="1:58" s="3" customFormat="1" ht="20.100000000000001" customHeight="1" x14ac:dyDescent="0.25">
      <c r="A28" s="108"/>
      <c r="B28" s="108"/>
      <c r="C28" s="111"/>
      <c r="D28" s="44" t="s">
        <v>68</v>
      </c>
      <c r="E28" s="105" t="s">
        <v>69</v>
      </c>
      <c r="F28" s="106" t="s">
        <v>69</v>
      </c>
      <c r="G28" s="44" t="s">
        <v>70</v>
      </c>
      <c r="H28" s="31" t="s">
        <v>58</v>
      </c>
      <c r="I28" s="111"/>
      <c r="J28" s="114"/>
      <c r="K28" s="147"/>
      <c r="L28" s="100"/>
      <c r="M28" s="100"/>
      <c r="N28" s="100"/>
      <c r="O28" s="154"/>
      <c r="P28" s="157"/>
      <c r="Q28" s="1"/>
      <c r="R28" s="1"/>
      <c r="S28" s="1"/>
      <c r="T28" s="1"/>
      <c r="U28" s="1"/>
      <c r="V28" s="1"/>
      <c r="W28" s="1"/>
      <c r="X28" s="1"/>
      <c r="Y28" s="1"/>
      <c r="Z28" s="1"/>
      <c r="AA28" s="1"/>
      <c r="AB28" s="1"/>
      <c r="AC28" s="1"/>
      <c r="AD28" s="1"/>
      <c r="AE28" s="1"/>
      <c r="AF28" s="1"/>
      <c r="AG28" s="1"/>
      <c r="AH28" s="1"/>
      <c r="AI28" s="1"/>
      <c r="AJ28" s="1"/>
      <c r="AK28" s="1"/>
      <c r="AL28" s="1"/>
      <c r="AM28" s="1"/>
      <c r="AN28" s="1"/>
      <c r="AO28" s="1"/>
      <c r="AP28" s="2"/>
      <c r="AQ28" s="2"/>
      <c r="AR28" s="2"/>
      <c r="AS28" s="2"/>
      <c r="AT28" s="2"/>
      <c r="AU28" s="2"/>
      <c r="AV28" s="2"/>
      <c r="AW28" s="2"/>
      <c r="AX28" s="2"/>
      <c r="AY28" s="2"/>
      <c r="AZ28" s="2"/>
      <c r="BA28" s="2"/>
      <c r="BB28" s="2"/>
      <c r="BC28" s="2"/>
      <c r="BD28" s="2"/>
      <c r="BE28" s="2"/>
      <c r="BF28" s="2"/>
    </row>
    <row r="29" spans="1:58" s="3" customFormat="1" ht="20.100000000000001" customHeight="1" x14ac:dyDescent="0.25">
      <c r="A29" s="108"/>
      <c r="B29" s="108"/>
      <c r="C29" s="111"/>
      <c r="D29" s="44" t="s">
        <v>71</v>
      </c>
      <c r="E29" s="105" t="s">
        <v>69</v>
      </c>
      <c r="F29" s="106" t="s">
        <v>69</v>
      </c>
      <c r="G29" s="44" t="s">
        <v>72</v>
      </c>
      <c r="H29" s="31" t="s">
        <v>73</v>
      </c>
      <c r="I29" s="111"/>
      <c r="J29" s="114"/>
      <c r="K29" s="147"/>
      <c r="L29" s="100"/>
      <c r="M29" s="100"/>
      <c r="N29" s="100"/>
      <c r="O29" s="154"/>
      <c r="P29" s="157"/>
      <c r="Q29" s="1"/>
      <c r="R29" s="1"/>
      <c r="S29" s="1"/>
      <c r="T29" s="1"/>
      <c r="U29" s="1"/>
      <c r="V29" s="1"/>
      <c r="W29" s="1"/>
      <c r="X29" s="1"/>
      <c r="Y29" s="1"/>
      <c r="Z29" s="1"/>
      <c r="AA29" s="1"/>
      <c r="AB29" s="1"/>
      <c r="AC29" s="1"/>
      <c r="AD29" s="1"/>
      <c r="AE29" s="1"/>
      <c r="AF29" s="1"/>
      <c r="AG29" s="1"/>
      <c r="AH29" s="1"/>
      <c r="AI29" s="1"/>
      <c r="AJ29" s="1"/>
      <c r="AK29" s="1"/>
      <c r="AL29" s="1"/>
      <c r="AM29" s="1"/>
      <c r="AN29" s="1"/>
      <c r="AO29" s="1"/>
      <c r="AP29" s="2"/>
      <c r="AQ29" s="2"/>
      <c r="AR29" s="2"/>
      <c r="AS29" s="2"/>
      <c r="AT29" s="2"/>
      <c r="AU29" s="2"/>
      <c r="AV29" s="2"/>
      <c r="AW29" s="2"/>
      <c r="AX29" s="2"/>
      <c r="AY29" s="2"/>
      <c r="AZ29" s="2"/>
      <c r="BA29" s="2"/>
      <c r="BB29" s="2"/>
      <c r="BC29" s="2"/>
      <c r="BD29" s="2"/>
      <c r="BE29" s="2"/>
      <c r="BF29" s="2"/>
    </row>
    <row r="30" spans="1:58" s="3" customFormat="1" ht="30" x14ac:dyDescent="0.25">
      <c r="A30" s="108"/>
      <c r="B30" s="108"/>
      <c r="C30" s="111"/>
      <c r="D30" s="44" t="s">
        <v>74</v>
      </c>
      <c r="E30" s="105" t="s">
        <v>75</v>
      </c>
      <c r="F30" s="106" t="s">
        <v>75</v>
      </c>
      <c r="G30" s="31" t="s">
        <v>76</v>
      </c>
      <c r="H30" s="31" t="s">
        <v>51</v>
      </c>
      <c r="I30" s="111"/>
      <c r="J30" s="114"/>
      <c r="K30" s="147"/>
      <c r="L30" s="100"/>
      <c r="M30" s="100"/>
      <c r="N30" s="100"/>
      <c r="O30" s="154"/>
      <c r="P30" s="157"/>
      <c r="Q30" s="1"/>
      <c r="R30" s="1"/>
      <c r="S30" s="1"/>
      <c r="T30" s="1"/>
      <c r="U30" s="1"/>
      <c r="V30" s="1"/>
      <c r="W30" s="1"/>
      <c r="X30" s="1"/>
      <c r="Y30" s="1"/>
      <c r="Z30" s="1"/>
      <c r="AA30" s="1"/>
      <c r="AB30" s="1"/>
      <c r="AC30" s="1"/>
      <c r="AD30" s="1"/>
      <c r="AE30" s="1"/>
      <c r="AF30" s="1"/>
      <c r="AG30" s="1"/>
      <c r="AH30" s="1"/>
      <c r="AI30" s="1"/>
      <c r="AJ30" s="1"/>
      <c r="AK30" s="1"/>
      <c r="AL30" s="1"/>
      <c r="AM30" s="1"/>
      <c r="AN30" s="1"/>
      <c r="AO30" s="1"/>
      <c r="AP30" s="2"/>
      <c r="AQ30" s="2"/>
      <c r="AR30" s="2"/>
      <c r="AS30" s="2"/>
      <c r="AT30" s="2"/>
      <c r="AU30" s="2"/>
      <c r="AV30" s="2"/>
      <c r="AW30" s="2"/>
      <c r="AX30" s="2"/>
      <c r="AY30" s="2"/>
      <c r="AZ30" s="2"/>
      <c r="BA30" s="2"/>
      <c r="BB30" s="2"/>
      <c r="BC30" s="2"/>
      <c r="BD30" s="2"/>
      <c r="BE30" s="2"/>
      <c r="BF30" s="2"/>
    </row>
    <row r="31" spans="1:58" s="3" customFormat="1" ht="30" x14ac:dyDescent="0.25">
      <c r="A31" s="108"/>
      <c r="B31" s="108"/>
      <c r="C31" s="111"/>
      <c r="D31" s="44" t="s">
        <v>77</v>
      </c>
      <c r="E31" s="105" t="s">
        <v>75</v>
      </c>
      <c r="F31" s="106" t="s">
        <v>75</v>
      </c>
      <c r="G31" s="31" t="s">
        <v>78</v>
      </c>
      <c r="H31" s="31" t="s">
        <v>73</v>
      </c>
      <c r="I31" s="111"/>
      <c r="J31" s="114"/>
      <c r="K31" s="147"/>
      <c r="L31" s="100"/>
      <c r="M31" s="100"/>
      <c r="N31" s="100"/>
      <c r="O31" s="154"/>
      <c r="P31" s="157"/>
      <c r="Q31" s="1"/>
      <c r="R31" s="1"/>
      <c r="S31" s="1"/>
      <c r="T31" s="1"/>
      <c r="U31" s="1"/>
      <c r="V31" s="1"/>
      <c r="W31" s="1"/>
      <c r="X31" s="1"/>
      <c r="Y31" s="1"/>
      <c r="Z31" s="1"/>
      <c r="AA31" s="1"/>
      <c r="AB31" s="1"/>
      <c r="AC31" s="1"/>
      <c r="AD31" s="1"/>
      <c r="AE31" s="1"/>
      <c r="AF31" s="1"/>
      <c r="AG31" s="1"/>
      <c r="AH31" s="1"/>
      <c r="AI31" s="1"/>
      <c r="AJ31" s="1"/>
      <c r="AK31" s="1"/>
      <c r="AL31" s="1"/>
      <c r="AM31" s="1"/>
      <c r="AN31" s="1"/>
      <c r="AO31" s="1"/>
      <c r="AP31" s="2"/>
      <c r="AQ31" s="2"/>
      <c r="AR31" s="2"/>
      <c r="AS31" s="2"/>
      <c r="AT31" s="2"/>
      <c r="AU31" s="2"/>
      <c r="AV31" s="2"/>
      <c r="AW31" s="2"/>
      <c r="AX31" s="2"/>
      <c r="AY31" s="2"/>
      <c r="AZ31" s="2"/>
      <c r="BA31" s="2"/>
      <c r="BB31" s="2"/>
      <c r="BC31" s="2"/>
      <c r="BD31" s="2"/>
      <c r="BE31" s="2"/>
      <c r="BF31" s="2"/>
    </row>
    <row r="32" spans="1:58" s="3" customFormat="1" ht="20.100000000000001" customHeight="1" x14ac:dyDescent="0.25">
      <c r="A32" s="108"/>
      <c r="B32" s="108"/>
      <c r="C32" s="111"/>
      <c r="D32" s="44" t="s">
        <v>79</v>
      </c>
      <c r="E32" s="105" t="s">
        <v>51</v>
      </c>
      <c r="F32" s="106" t="s">
        <v>51</v>
      </c>
      <c r="G32" s="31" t="s">
        <v>80</v>
      </c>
      <c r="H32" s="31" t="s">
        <v>51</v>
      </c>
      <c r="I32" s="111"/>
      <c r="J32" s="114"/>
      <c r="K32" s="147"/>
      <c r="L32" s="100"/>
      <c r="M32" s="100"/>
      <c r="N32" s="100"/>
      <c r="O32" s="154"/>
      <c r="P32" s="157"/>
      <c r="Q32" s="1"/>
      <c r="R32" s="1"/>
      <c r="S32" s="1"/>
      <c r="T32" s="1"/>
      <c r="U32" s="1"/>
      <c r="V32" s="1"/>
      <c r="W32" s="1"/>
      <c r="X32" s="1"/>
      <c r="Y32" s="1"/>
      <c r="Z32" s="1"/>
      <c r="AA32" s="1"/>
      <c r="AB32" s="1"/>
      <c r="AC32" s="1"/>
      <c r="AD32" s="1"/>
      <c r="AE32" s="1"/>
      <c r="AF32" s="1"/>
      <c r="AG32" s="1"/>
      <c r="AH32" s="1"/>
      <c r="AI32" s="1"/>
      <c r="AJ32" s="1"/>
      <c r="AK32" s="1"/>
      <c r="AL32" s="1"/>
      <c r="AM32" s="1"/>
      <c r="AN32" s="1"/>
      <c r="AO32" s="1"/>
      <c r="AP32" s="2"/>
      <c r="AQ32" s="2"/>
      <c r="AR32" s="2"/>
      <c r="AS32" s="2"/>
      <c r="AT32" s="2"/>
      <c r="AU32" s="2"/>
      <c r="AV32" s="2"/>
      <c r="AW32" s="2"/>
      <c r="AX32" s="2"/>
      <c r="AY32" s="2"/>
      <c r="AZ32" s="2"/>
      <c r="BA32" s="2"/>
      <c r="BB32" s="2"/>
      <c r="BC32" s="2"/>
      <c r="BD32" s="2"/>
      <c r="BE32" s="2"/>
      <c r="BF32" s="2"/>
    </row>
    <row r="33" spans="1:58" s="3" customFormat="1" ht="20.100000000000001" customHeight="1" x14ac:dyDescent="0.25">
      <c r="A33" s="108"/>
      <c r="B33" s="108"/>
      <c r="C33" s="111"/>
      <c r="D33" s="42" t="s">
        <v>81</v>
      </c>
      <c r="E33" s="105" t="s">
        <v>53</v>
      </c>
      <c r="F33" s="106" t="s">
        <v>53</v>
      </c>
      <c r="G33" s="31" t="s">
        <v>82</v>
      </c>
      <c r="H33" s="31" t="s">
        <v>51</v>
      </c>
      <c r="I33" s="111"/>
      <c r="J33" s="114"/>
      <c r="K33" s="147"/>
      <c r="L33" s="100"/>
      <c r="M33" s="100"/>
      <c r="N33" s="100"/>
      <c r="O33" s="154"/>
      <c r="P33" s="157"/>
      <c r="Q33" s="1"/>
      <c r="R33" s="1"/>
      <c r="S33" s="1"/>
      <c r="T33" s="1"/>
      <c r="U33" s="1"/>
      <c r="V33" s="1"/>
      <c r="W33" s="1"/>
      <c r="X33" s="1"/>
      <c r="Y33" s="1"/>
      <c r="Z33" s="1"/>
      <c r="AA33" s="1"/>
      <c r="AB33" s="1"/>
      <c r="AC33" s="1"/>
      <c r="AD33" s="1"/>
      <c r="AE33" s="1"/>
      <c r="AF33" s="1"/>
      <c r="AG33" s="1"/>
      <c r="AH33" s="1"/>
      <c r="AI33" s="1"/>
      <c r="AJ33" s="1"/>
      <c r="AK33" s="1"/>
      <c r="AL33" s="1"/>
      <c r="AM33" s="1"/>
      <c r="AN33" s="1"/>
      <c r="AO33" s="1"/>
      <c r="AP33" s="2"/>
      <c r="AQ33" s="2"/>
      <c r="AR33" s="2"/>
      <c r="AS33" s="2"/>
      <c r="AT33" s="2"/>
      <c r="AU33" s="2"/>
      <c r="AV33" s="2"/>
      <c r="AW33" s="2"/>
      <c r="AX33" s="2"/>
      <c r="AY33" s="2"/>
      <c r="AZ33" s="2"/>
      <c r="BA33" s="2"/>
      <c r="BB33" s="2"/>
      <c r="BC33" s="2"/>
      <c r="BD33" s="2"/>
      <c r="BE33" s="2"/>
      <c r="BF33" s="2"/>
    </row>
    <row r="34" spans="1:58" s="3" customFormat="1" ht="20.100000000000001" customHeight="1" x14ac:dyDescent="0.25">
      <c r="A34" s="108"/>
      <c r="B34" s="108"/>
      <c r="C34" s="111"/>
      <c r="D34" s="44" t="s">
        <v>83</v>
      </c>
      <c r="E34" s="105" t="s">
        <v>51</v>
      </c>
      <c r="F34" s="106" t="s">
        <v>51</v>
      </c>
      <c r="G34" s="31" t="s">
        <v>84</v>
      </c>
      <c r="H34" s="31" t="s">
        <v>51</v>
      </c>
      <c r="I34" s="111"/>
      <c r="J34" s="114"/>
      <c r="K34" s="147"/>
      <c r="L34" s="100"/>
      <c r="M34" s="100"/>
      <c r="N34" s="100"/>
      <c r="O34" s="154"/>
      <c r="P34" s="157"/>
      <c r="Q34" s="1"/>
      <c r="R34" s="1"/>
      <c r="S34" s="1"/>
      <c r="T34" s="1"/>
      <c r="U34" s="1"/>
      <c r="V34" s="1"/>
      <c r="W34" s="1"/>
      <c r="X34" s="1"/>
      <c r="Y34" s="1"/>
      <c r="Z34" s="1"/>
      <c r="AA34" s="1"/>
      <c r="AB34" s="1"/>
      <c r="AC34" s="1"/>
      <c r="AD34" s="1"/>
      <c r="AE34" s="1"/>
      <c r="AF34" s="1"/>
      <c r="AG34" s="1"/>
      <c r="AH34" s="1"/>
      <c r="AI34" s="1"/>
      <c r="AJ34" s="1"/>
      <c r="AK34" s="1"/>
      <c r="AL34" s="1"/>
      <c r="AM34" s="1"/>
      <c r="AN34" s="1"/>
      <c r="AO34" s="1"/>
      <c r="AP34" s="2"/>
      <c r="AQ34" s="2"/>
      <c r="AR34" s="2"/>
      <c r="AS34" s="2"/>
      <c r="AT34" s="2"/>
      <c r="AU34" s="2"/>
      <c r="AV34" s="2"/>
      <c r="AW34" s="2"/>
      <c r="AX34" s="2"/>
      <c r="AY34" s="2"/>
      <c r="AZ34" s="2"/>
      <c r="BA34" s="2"/>
      <c r="BB34" s="2"/>
      <c r="BC34" s="2"/>
      <c r="BD34" s="2"/>
      <c r="BE34" s="2"/>
      <c r="BF34" s="2"/>
    </row>
    <row r="35" spans="1:58" s="3" customFormat="1" ht="20.100000000000001" customHeight="1" x14ac:dyDescent="0.25">
      <c r="A35" s="108"/>
      <c r="B35" s="108"/>
      <c r="C35" s="111"/>
      <c r="D35" s="42" t="s">
        <v>85</v>
      </c>
      <c r="E35" s="105" t="s">
        <v>51</v>
      </c>
      <c r="F35" s="106" t="s">
        <v>51</v>
      </c>
      <c r="G35" s="31" t="s">
        <v>86</v>
      </c>
      <c r="H35" s="31" t="s">
        <v>51</v>
      </c>
      <c r="I35" s="111"/>
      <c r="J35" s="114"/>
      <c r="K35" s="147"/>
      <c r="L35" s="100"/>
      <c r="M35" s="100"/>
      <c r="N35" s="100"/>
      <c r="O35" s="154"/>
      <c r="P35" s="157"/>
      <c r="Q35" s="1"/>
      <c r="R35" s="1"/>
      <c r="S35" s="1"/>
      <c r="T35" s="1"/>
      <c r="U35" s="1"/>
      <c r="V35" s="1"/>
      <c r="W35" s="1"/>
      <c r="X35" s="1"/>
      <c r="Y35" s="1"/>
      <c r="Z35" s="1"/>
      <c r="AA35" s="1"/>
      <c r="AB35" s="1"/>
      <c r="AC35" s="1"/>
      <c r="AD35" s="1"/>
      <c r="AE35" s="1"/>
      <c r="AF35" s="1"/>
      <c r="AG35" s="1"/>
      <c r="AH35" s="1"/>
      <c r="AI35" s="1"/>
      <c r="AJ35" s="1"/>
      <c r="AK35" s="1"/>
      <c r="AL35" s="1"/>
      <c r="AM35" s="1"/>
      <c r="AN35" s="1"/>
      <c r="AO35" s="1"/>
      <c r="AP35" s="2"/>
      <c r="AQ35" s="2"/>
      <c r="AR35" s="2"/>
      <c r="AS35" s="2"/>
      <c r="AT35" s="2"/>
      <c r="AU35" s="2"/>
      <c r="AV35" s="2"/>
      <c r="AW35" s="2"/>
      <c r="AX35" s="2"/>
      <c r="AY35" s="2"/>
      <c r="AZ35" s="2"/>
      <c r="BA35" s="2"/>
      <c r="BB35" s="2"/>
      <c r="BC35" s="2"/>
      <c r="BD35" s="2"/>
      <c r="BE35" s="2"/>
      <c r="BF35" s="2"/>
    </row>
    <row r="36" spans="1:58" s="3" customFormat="1" ht="20.100000000000001" customHeight="1" x14ac:dyDescent="0.25">
      <c r="A36" s="108"/>
      <c r="B36" s="108"/>
      <c r="C36" s="111"/>
      <c r="D36" s="42" t="s">
        <v>87</v>
      </c>
      <c r="E36" s="105" t="s">
        <v>61</v>
      </c>
      <c r="F36" s="106" t="s">
        <v>61</v>
      </c>
      <c r="G36" s="31" t="s">
        <v>88</v>
      </c>
      <c r="H36" s="31" t="s">
        <v>51</v>
      </c>
      <c r="I36" s="111"/>
      <c r="J36" s="114"/>
      <c r="K36" s="147"/>
      <c r="L36" s="100"/>
      <c r="M36" s="100"/>
      <c r="N36" s="100"/>
      <c r="O36" s="154"/>
      <c r="P36" s="157"/>
      <c r="Q36" s="1"/>
      <c r="R36" s="1"/>
      <c r="S36" s="1"/>
      <c r="T36" s="1"/>
      <c r="U36" s="1"/>
      <c r="V36" s="1"/>
      <c r="W36" s="1"/>
      <c r="X36" s="1"/>
      <c r="Y36" s="1"/>
      <c r="Z36" s="1"/>
      <c r="AA36" s="1"/>
      <c r="AB36" s="1"/>
      <c r="AC36" s="1"/>
      <c r="AD36" s="1"/>
      <c r="AE36" s="1"/>
      <c r="AF36" s="1"/>
      <c r="AG36" s="1"/>
      <c r="AH36" s="1"/>
      <c r="AI36" s="1"/>
      <c r="AJ36" s="1"/>
      <c r="AK36" s="1"/>
      <c r="AL36" s="1"/>
      <c r="AM36" s="1"/>
      <c r="AN36" s="1"/>
      <c r="AO36" s="1"/>
      <c r="AP36" s="2"/>
      <c r="AQ36" s="2"/>
      <c r="AR36" s="2"/>
      <c r="AS36" s="2"/>
      <c r="AT36" s="2"/>
      <c r="AU36" s="2"/>
      <c r="AV36" s="2"/>
      <c r="AW36" s="2"/>
      <c r="AX36" s="2"/>
      <c r="AY36" s="2"/>
      <c r="AZ36" s="2"/>
      <c r="BA36" s="2"/>
      <c r="BB36" s="2"/>
      <c r="BC36" s="2"/>
      <c r="BD36" s="2"/>
      <c r="BE36" s="2"/>
      <c r="BF36" s="2"/>
    </row>
    <row r="37" spans="1:58" s="3" customFormat="1" ht="20.100000000000001" customHeight="1" x14ac:dyDescent="0.25">
      <c r="A37" s="108"/>
      <c r="B37" s="108"/>
      <c r="C37" s="111"/>
      <c r="D37" s="44" t="s">
        <v>89</v>
      </c>
      <c r="E37" s="105" t="s">
        <v>51</v>
      </c>
      <c r="F37" s="106" t="s">
        <v>51</v>
      </c>
      <c r="G37" s="39"/>
      <c r="H37" s="39"/>
      <c r="I37" s="111"/>
      <c r="J37" s="114"/>
      <c r="K37" s="147"/>
      <c r="L37" s="100"/>
      <c r="M37" s="100"/>
      <c r="N37" s="100"/>
      <c r="O37" s="154"/>
      <c r="P37" s="157"/>
      <c r="Q37" s="1"/>
      <c r="R37" s="1"/>
      <c r="S37" s="1"/>
      <c r="T37" s="1"/>
      <c r="U37" s="1"/>
      <c r="V37" s="1"/>
      <c r="W37" s="1"/>
      <c r="X37" s="1"/>
      <c r="Y37" s="1"/>
      <c r="Z37" s="1"/>
      <c r="AA37" s="1"/>
      <c r="AB37" s="1"/>
      <c r="AC37" s="1"/>
      <c r="AD37" s="1"/>
      <c r="AE37" s="1"/>
      <c r="AF37" s="1"/>
      <c r="AG37" s="1"/>
      <c r="AH37" s="1"/>
      <c r="AI37" s="1"/>
      <c r="AJ37" s="1"/>
      <c r="AK37" s="1"/>
      <c r="AL37" s="1"/>
      <c r="AM37" s="1"/>
      <c r="AN37" s="1"/>
      <c r="AO37" s="1"/>
      <c r="AP37" s="2"/>
      <c r="AQ37" s="2"/>
      <c r="AR37" s="2"/>
      <c r="AS37" s="2"/>
      <c r="AT37" s="2"/>
      <c r="AU37" s="2"/>
      <c r="AV37" s="2"/>
      <c r="AW37" s="2"/>
      <c r="AX37" s="2"/>
      <c r="AY37" s="2"/>
      <c r="AZ37" s="2"/>
      <c r="BA37" s="2"/>
      <c r="BB37" s="2"/>
      <c r="BC37" s="2"/>
      <c r="BD37" s="2"/>
      <c r="BE37" s="2"/>
      <c r="BF37" s="2"/>
    </row>
    <row r="38" spans="1:58" s="3" customFormat="1" ht="20.100000000000001" customHeight="1" x14ac:dyDescent="0.25">
      <c r="A38" s="108"/>
      <c r="B38" s="108"/>
      <c r="C38" s="111"/>
      <c r="D38" s="44" t="s">
        <v>90</v>
      </c>
      <c r="E38" s="105" t="s">
        <v>49</v>
      </c>
      <c r="F38" s="106" t="s">
        <v>49</v>
      </c>
      <c r="G38" s="39"/>
      <c r="H38" s="39"/>
      <c r="I38" s="111"/>
      <c r="J38" s="114"/>
      <c r="K38" s="147"/>
      <c r="L38" s="100"/>
      <c r="M38" s="100"/>
      <c r="N38" s="100"/>
      <c r="O38" s="154"/>
      <c r="P38" s="157"/>
      <c r="Q38" s="1"/>
      <c r="R38" s="1"/>
      <c r="S38" s="1"/>
      <c r="T38" s="1"/>
      <c r="U38" s="1"/>
      <c r="V38" s="1"/>
      <c r="W38" s="1"/>
      <c r="X38" s="1"/>
      <c r="Y38" s="1"/>
      <c r="Z38" s="1"/>
      <c r="AA38" s="1"/>
      <c r="AB38" s="1"/>
      <c r="AC38" s="1"/>
      <c r="AD38" s="1"/>
      <c r="AE38" s="1"/>
      <c r="AF38" s="1"/>
      <c r="AG38" s="1"/>
      <c r="AH38" s="1"/>
      <c r="AI38" s="1"/>
      <c r="AJ38" s="1"/>
      <c r="AK38" s="1"/>
      <c r="AL38" s="1"/>
      <c r="AM38" s="1"/>
      <c r="AN38" s="1"/>
      <c r="AO38" s="1"/>
      <c r="AP38" s="2"/>
      <c r="AQ38" s="2"/>
      <c r="AR38" s="2"/>
      <c r="AS38" s="2"/>
      <c r="AT38" s="2"/>
      <c r="AU38" s="2"/>
      <c r="AV38" s="2"/>
      <c r="AW38" s="2"/>
      <c r="AX38" s="2"/>
      <c r="AY38" s="2"/>
      <c r="AZ38" s="2"/>
      <c r="BA38" s="2"/>
      <c r="BB38" s="2"/>
      <c r="BC38" s="2"/>
      <c r="BD38" s="2"/>
      <c r="BE38" s="2"/>
      <c r="BF38" s="2"/>
    </row>
    <row r="39" spans="1:58" s="3" customFormat="1" x14ac:dyDescent="0.25">
      <c r="A39" s="109"/>
      <c r="B39" s="109"/>
      <c r="C39" s="112"/>
      <c r="D39" s="102" t="s">
        <v>91</v>
      </c>
      <c r="E39" s="103"/>
      <c r="F39" s="103"/>
      <c r="G39" s="103"/>
      <c r="H39" s="104"/>
      <c r="I39" s="112"/>
      <c r="J39" s="115"/>
      <c r="K39" s="148"/>
      <c r="L39" s="101"/>
      <c r="M39" s="101"/>
      <c r="N39" s="101"/>
      <c r="O39" s="155"/>
      <c r="P39" s="158"/>
      <c r="Q39" s="1"/>
      <c r="R39" s="1"/>
      <c r="S39" s="1"/>
      <c r="T39" s="1"/>
      <c r="U39" s="1"/>
      <c r="V39" s="1"/>
      <c r="W39" s="1"/>
      <c r="X39" s="1"/>
      <c r="Y39" s="1"/>
      <c r="Z39" s="1"/>
      <c r="AA39" s="1"/>
      <c r="AB39" s="1"/>
      <c r="AC39" s="1"/>
      <c r="AD39" s="1"/>
      <c r="AE39" s="1"/>
      <c r="AF39" s="1"/>
      <c r="AG39" s="1"/>
      <c r="AH39" s="1"/>
      <c r="AI39" s="1"/>
      <c r="AJ39" s="1"/>
      <c r="AK39" s="1"/>
      <c r="AL39" s="1"/>
      <c r="AM39" s="1"/>
      <c r="AN39" s="1"/>
      <c r="AO39" s="1"/>
      <c r="AP39" s="2"/>
      <c r="AQ39" s="2"/>
      <c r="AR39" s="2"/>
      <c r="AS39" s="2"/>
      <c r="AT39" s="2"/>
      <c r="AU39" s="2"/>
      <c r="AV39" s="2"/>
      <c r="AW39" s="2"/>
      <c r="AX39" s="2"/>
      <c r="AY39" s="2"/>
      <c r="AZ39" s="2"/>
      <c r="BA39" s="2"/>
      <c r="BB39" s="2"/>
      <c r="BC39" s="2"/>
      <c r="BD39" s="2"/>
      <c r="BE39" s="2"/>
      <c r="BF39" s="2"/>
    </row>
    <row r="40" spans="1:58" s="3" customFormat="1" ht="15.75" x14ac:dyDescent="0.25">
      <c r="A40" s="107">
        <v>16</v>
      </c>
      <c r="B40" s="107" t="s">
        <v>92</v>
      </c>
      <c r="C40" s="110"/>
      <c r="D40" s="131" t="s">
        <v>92</v>
      </c>
      <c r="E40" s="132"/>
      <c r="F40" s="132"/>
      <c r="G40" s="132"/>
      <c r="H40" s="133"/>
      <c r="I40" s="110" t="s">
        <v>15</v>
      </c>
      <c r="J40" s="113">
        <v>50</v>
      </c>
      <c r="K40" s="146">
        <v>114281.81818181818</v>
      </c>
      <c r="L40" s="99">
        <f t="shared" si="4"/>
        <v>5714090.9090909092</v>
      </c>
      <c r="M40" s="99">
        <f t="shared" si="2"/>
        <v>1085677.2727272727</v>
      </c>
      <c r="N40" s="99">
        <f t="shared" si="5"/>
        <v>6799768.1818181816</v>
      </c>
      <c r="O40" s="153">
        <v>238000</v>
      </c>
      <c r="P40" s="156">
        <v>245454.54545454544</v>
      </c>
      <c r="Q40" s="1"/>
      <c r="R40" s="1"/>
      <c r="S40" s="1"/>
      <c r="T40" s="1"/>
      <c r="U40" s="1"/>
      <c r="V40" s="1"/>
      <c r="W40" s="1"/>
      <c r="X40" s="1"/>
      <c r="Y40" s="1"/>
      <c r="Z40" s="1"/>
      <c r="AA40" s="1"/>
      <c r="AB40" s="1"/>
      <c r="AC40" s="1"/>
      <c r="AD40" s="1"/>
      <c r="AE40" s="1"/>
      <c r="AF40" s="1"/>
      <c r="AG40" s="1"/>
      <c r="AH40" s="1"/>
      <c r="AI40" s="1"/>
      <c r="AJ40" s="1"/>
      <c r="AK40" s="1"/>
      <c r="AL40" s="1"/>
      <c r="AM40" s="1"/>
      <c r="AN40" s="1"/>
      <c r="AO40" s="1"/>
      <c r="AP40" s="2"/>
      <c r="AQ40" s="2"/>
      <c r="AR40" s="2"/>
      <c r="AS40" s="2"/>
      <c r="AT40" s="2"/>
      <c r="AU40" s="2"/>
      <c r="AV40" s="2"/>
      <c r="AW40" s="2"/>
      <c r="AX40" s="2"/>
      <c r="AY40" s="2"/>
      <c r="AZ40" s="2"/>
      <c r="BA40" s="2"/>
      <c r="BB40" s="2"/>
      <c r="BC40" s="2"/>
      <c r="BD40" s="2"/>
      <c r="BE40" s="2"/>
      <c r="BF40" s="2"/>
    </row>
    <row r="41" spans="1:58" s="3" customFormat="1" ht="15.75" x14ac:dyDescent="0.25">
      <c r="A41" s="108"/>
      <c r="B41" s="108"/>
      <c r="C41" s="111"/>
      <c r="D41" s="40" t="s">
        <v>45</v>
      </c>
      <c r="E41" s="134" t="s">
        <v>6</v>
      </c>
      <c r="F41" s="134"/>
      <c r="G41" s="40" t="s">
        <v>45</v>
      </c>
      <c r="H41" s="40" t="s">
        <v>6</v>
      </c>
      <c r="I41" s="111"/>
      <c r="J41" s="114"/>
      <c r="K41" s="147"/>
      <c r="L41" s="100"/>
      <c r="M41" s="100"/>
      <c r="N41" s="100"/>
      <c r="O41" s="154"/>
      <c r="P41" s="157"/>
      <c r="Q41" s="1"/>
      <c r="R41" s="1"/>
      <c r="S41" s="1"/>
      <c r="T41" s="1"/>
      <c r="U41" s="1"/>
      <c r="V41" s="1"/>
      <c r="W41" s="1"/>
      <c r="X41" s="1"/>
      <c r="Y41" s="1"/>
      <c r="Z41" s="1"/>
      <c r="AA41" s="1"/>
      <c r="AB41" s="1"/>
      <c r="AC41" s="1"/>
      <c r="AD41" s="1"/>
      <c r="AE41" s="1"/>
      <c r="AF41" s="1"/>
      <c r="AG41" s="1"/>
      <c r="AH41" s="1"/>
      <c r="AI41" s="1"/>
      <c r="AJ41" s="1"/>
      <c r="AK41" s="1"/>
      <c r="AL41" s="1"/>
      <c r="AM41" s="1"/>
      <c r="AN41" s="1"/>
      <c r="AO41" s="1"/>
      <c r="AP41" s="2"/>
      <c r="AQ41" s="2"/>
      <c r="AR41" s="2"/>
      <c r="AS41" s="2"/>
      <c r="AT41" s="2"/>
      <c r="AU41" s="2"/>
      <c r="AV41" s="2"/>
      <c r="AW41" s="2"/>
      <c r="AX41" s="2"/>
      <c r="AY41" s="2"/>
      <c r="AZ41" s="2"/>
      <c r="BA41" s="2"/>
      <c r="BB41" s="2"/>
      <c r="BC41" s="2"/>
      <c r="BD41" s="2"/>
      <c r="BE41" s="2"/>
      <c r="BF41" s="2"/>
    </row>
    <row r="42" spans="1:58" s="3" customFormat="1" ht="30" x14ac:dyDescent="0.25">
      <c r="A42" s="108"/>
      <c r="B42" s="108"/>
      <c r="C42" s="111"/>
      <c r="D42" s="42" t="s">
        <v>93</v>
      </c>
      <c r="E42" s="105" t="s">
        <v>51</v>
      </c>
      <c r="F42" s="106"/>
      <c r="G42" s="44" t="s">
        <v>94</v>
      </c>
      <c r="H42" s="31" t="s">
        <v>56</v>
      </c>
      <c r="I42" s="111"/>
      <c r="J42" s="114"/>
      <c r="K42" s="147"/>
      <c r="L42" s="100"/>
      <c r="M42" s="100"/>
      <c r="N42" s="100"/>
      <c r="O42" s="154"/>
      <c r="P42" s="157"/>
      <c r="Q42" s="1"/>
      <c r="R42" s="1"/>
      <c r="S42" s="1"/>
      <c r="T42" s="1"/>
      <c r="U42" s="1"/>
      <c r="V42" s="1"/>
      <c r="W42" s="1"/>
      <c r="X42" s="1"/>
      <c r="Y42" s="1"/>
      <c r="Z42" s="1"/>
      <c r="AA42" s="1"/>
      <c r="AB42" s="1"/>
      <c r="AC42" s="1"/>
      <c r="AD42" s="1"/>
      <c r="AE42" s="1"/>
      <c r="AF42" s="1"/>
      <c r="AG42" s="1"/>
      <c r="AH42" s="1"/>
      <c r="AI42" s="1"/>
      <c r="AJ42" s="1"/>
      <c r="AK42" s="1"/>
      <c r="AL42" s="1"/>
      <c r="AM42" s="1"/>
      <c r="AN42" s="1"/>
      <c r="AO42" s="1"/>
      <c r="AP42" s="2"/>
      <c r="AQ42" s="2"/>
      <c r="AR42" s="2"/>
      <c r="AS42" s="2"/>
      <c r="AT42" s="2"/>
      <c r="AU42" s="2"/>
      <c r="AV42" s="2"/>
      <c r="AW42" s="2"/>
      <c r="AX42" s="2"/>
      <c r="AY42" s="2"/>
      <c r="AZ42" s="2"/>
      <c r="BA42" s="2"/>
      <c r="BB42" s="2"/>
      <c r="BC42" s="2"/>
      <c r="BD42" s="2"/>
      <c r="BE42" s="2"/>
      <c r="BF42" s="2"/>
    </row>
    <row r="43" spans="1:58" s="3" customFormat="1" ht="32.25" customHeight="1" x14ac:dyDescent="0.25">
      <c r="A43" s="108"/>
      <c r="B43" s="108"/>
      <c r="C43" s="111"/>
      <c r="D43" s="42" t="s">
        <v>95</v>
      </c>
      <c r="E43" s="105" t="s">
        <v>96</v>
      </c>
      <c r="F43" s="106" t="s">
        <v>51</v>
      </c>
      <c r="G43" s="44" t="s">
        <v>60</v>
      </c>
      <c r="H43" s="31" t="s">
        <v>61</v>
      </c>
      <c r="I43" s="111"/>
      <c r="J43" s="114"/>
      <c r="K43" s="147"/>
      <c r="L43" s="100"/>
      <c r="M43" s="100"/>
      <c r="N43" s="100"/>
      <c r="O43" s="154"/>
      <c r="P43" s="157"/>
      <c r="Q43" s="1"/>
      <c r="R43" s="1"/>
      <c r="S43" s="1"/>
      <c r="T43" s="1"/>
      <c r="U43" s="1"/>
      <c r="V43" s="1"/>
      <c r="W43" s="1"/>
      <c r="X43" s="1"/>
      <c r="Y43" s="1"/>
      <c r="Z43" s="1"/>
      <c r="AA43" s="1"/>
      <c r="AB43" s="1"/>
      <c r="AC43" s="1"/>
      <c r="AD43" s="1"/>
      <c r="AE43" s="1"/>
      <c r="AF43" s="1"/>
      <c r="AG43" s="1"/>
      <c r="AH43" s="1"/>
      <c r="AI43" s="1"/>
      <c r="AJ43" s="1"/>
      <c r="AK43" s="1"/>
      <c r="AL43" s="1"/>
      <c r="AM43" s="1"/>
      <c r="AN43" s="1"/>
      <c r="AO43" s="1"/>
      <c r="AP43" s="2"/>
      <c r="AQ43" s="2"/>
      <c r="AR43" s="2"/>
      <c r="AS43" s="2"/>
      <c r="AT43" s="2"/>
      <c r="AU43" s="2"/>
      <c r="AV43" s="2"/>
      <c r="AW43" s="2"/>
      <c r="AX43" s="2"/>
      <c r="AY43" s="2"/>
      <c r="AZ43" s="2"/>
      <c r="BA43" s="2"/>
      <c r="BB43" s="2"/>
      <c r="BC43" s="2"/>
      <c r="BD43" s="2"/>
      <c r="BE43" s="2"/>
      <c r="BF43" s="2"/>
    </row>
    <row r="44" spans="1:58" s="3" customFormat="1" ht="30" x14ac:dyDescent="0.25">
      <c r="A44" s="108"/>
      <c r="B44" s="108"/>
      <c r="C44" s="111"/>
      <c r="D44" s="44" t="s">
        <v>67</v>
      </c>
      <c r="E44" s="105" t="s">
        <v>51</v>
      </c>
      <c r="F44" s="106" t="s">
        <v>51</v>
      </c>
      <c r="G44" s="44" t="s">
        <v>97</v>
      </c>
      <c r="H44" s="31" t="s">
        <v>56</v>
      </c>
      <c r="I44" s="111"/>
      <c r="J44" s="114"/>
      <c r="K44" s="147"/>
      <c r="L44" s="100"/>
      <c r="M44" s="100"/>
      <c r="N44" s="100"/>
      <c r="O44" s="154"/>
      <c r="P44" s="157"/>
      <c r="Q44" s="1"/>
      <c r="R44" s="1"/>
      <c r="S44" s="1"/>
      <c r="T44" s="1"/>
      <c r="U44" s="1"/>
      <c r="V44" s="1"/>
      <c r="W44" s="1"/>
      <c r="X44" s="1"/>
      <c r="Y44" s="1"/>
      <c r="Z44" s="1"/>
      <c r="AA44" s="1"/>
      <c r="AB44" s="1"/>
      <c r="AC44" s="1"/>
      <c r="AD44" s="1"/>
      <c r="AE44" s="1"/>
      <c r="AF44" s="1"/>
      <c r="AG44" s="1"/>
      <c r="AH44" s="1"/>
      <c r="AI44" s="1"/>
      <c r="AJ44" s="1"/>
      <c r="AK44" s="1"/>
      <c r="AL44" s="1"/>
      <c r="AM44" s="1"/>
      <c r="AN44" s="1"/>
      <c r="AO44" s="1"/>
      <c r="AP44" s="2"/>
      <c r="AQ44" s="2"/>
      <c r="AR44" s="2"/>
      <c r="AS44" s="2"/>
      <c r="AT44" s="2"/>
      <c r="AU44" s="2"/>
      <c r="AV44" s="2"/>
      <c r="AW44" s="2"/>
      <c r="AX44" s="2"/>
      <c r="AY44" s="2"/>
      <c r="AZ44" s="2"/>
      <c r="BA44" s="2"/>
      <c r="BB44" s="2"/>
      <c r="BC44" s="2"/>
      <c r="BD44" s="2"/>
      <c r="BE44" s="2"/>
      <c r="BF44" s="2"/>
    </row>
    <row r="45" spans="1:58" s="3" customFormat="1" x14ac:dyDescent="0.25">
      <c r="A45" s="108"/>
      <c r="B45" s="108"/>
      <c r="C45" s="111"/>
      <c r="D45" s="42" t="s">
        <v>57</v>
      </c>
      <c r="E45" s="105" t="s">
        <v>58</v>
      </c>
      <c r="F45" s="106" t="s">
        <v>58</v>
      </c>
      <c r="G45" s="44" t="s">
        <v>87</v>
      </c>
      <c r="H45" s="31" t="s">
        <v>61</v>
      </c>
      <c r="I45" s="111"/>
      <c r="J45" s="114"/>
      <c r="K45" s="147"/>
      <c r="L45" s="100"/>
      <c r="M45" s="100"/>
      <c r="N45" s="100"/>
      <c r="O45" s="154"/>
      <c r="P45" s="157"/>
      <c r="Q45" s="1"/>
      <c r="R45" s="1"/>
      <c r="S45" s="1"/>
      <c r="T45" s="1"/>
      <c r="U45" s="1"/>
      <c r="V45" s="1"/>
      <c r="W45" s="1"/>
      <c r="X45" s="1"/>
      <c r="Y45" s="1"/>
      <c r="Z45" s="1"/>
      <c r="AA45" s="1"/>
      <c r="AB45" s="1"/>
      <c r="AC45" s="1"/>
      <c r="AD45" s="1"/>
      <c r="AE45" s="1"/>
      <c r="AF45" s="1"/>
      <c r="AG45" s="1"/>
      <c r="AH45" s="1"/>
      <c r="AI45" s="1"/>
      <c r="AJ45" s="1"/>
      <c r="AK45" s="1"/>
      <c r="AL45" s="1"/>
      <c r="AM45" s="1"/>
      <c r="AN45" s="1"/>
      <c r="AO45" s="1"/>
      <c r="AP45" s="2"/>
      <c r="AQ45" s="2"/>
      <c r="AR45" s="2"/>
      <c r="AS45" s="2"/>
      <c r="AT45" s="2"/>
      <c r="AU45" s="2"/>
      <c r="AV45" s="2"/>
      <c r="AW45" s="2"/>
      <c r="AX45" s="2"/>
      <c r="AY45" s="2"/>
      <c r="AZ45" s="2"/>
      <c r="BA45" s="2"/>
      <c r="BB45" s="2"/>
      <c r="BC45" s="2"/>
      <c r="BD45" s="2"/>
      <c r="BE45" s="2"/>
      <c r="BF45" s="2"/>
    </row>
    <row r="46" spans="1:58" s="3" customFormat="1" x14ac:dyDescent="0.25">
      <c r="A46" s="108"/>
      <c r="B46" s="108"/>
      <c r="C46" s="111"/>
      <c r="D46" s="43" t="s">
        <v>60</v>
      </c>
      <c r="E46" s="105" t="s">
        <v>61</v>
      </c>
      <c r="F46" s="106" t="s">
        <v>61</v>
      </c>
      <c r="G46" s="44" t="s">
        <v>65</v>
      </c>
      <c r="H46" s="31" t="s">
        <v>56</v>
      </c>
      <c r="I46" s="111"/>
      <c r="J46" s="114"/>
      <c r="K46" s="147"/>
      <c r="L46" s="100"/>
      <c r="M46" s="100"/>
      <c r="N46" s="100"/>
      <c r="O46" s="154"/>
      <c r="P46" s="157"/>
      <c r="Q46" s="1"/>
      <c r="R46" s="1"/>
      <c r="S46" s="1"/>
      <c r="T46" s="1"/>
      <c r="U46" s="1"/>
      <c r="V46" s="1"/>
      <c r="W46" s="1"/>
      <c r="X46" s="1"/>
      <c r="Y46" s="1"/>
      <c r="Z46" s="1"/>
      <c r="AA46" s="1"/>
      <c r="AB46" s="1"/>
      <c r="AC46" s="1"/>
      <c r="AD46" s="1"/>
      <c r="AE46" s="1"/>
      <c r="AF46" s="1"/>
      <c r="AG46" s="1"/>
      <c r="AH46" s="1"/>
      <c r="AI46" s="1"/>
      <c r="AJ46" s="1"/>
      <c r="AK46" s="1"/>
      <c r="AL46" s="1"/>
      <c r="AM46" s="1"/>
      <c r="AN46" s="1"/>
      <c r="AO46" s="1"/>
      <c r="AP46" s="2"/>
      <c r="AQ46" s="2"/>
      <c r="AR46" s="2"/>
      <c r="AS46" s="2"/>
      <c r="AT46" s="2"/>
      <c r="AU46" s="2"/>
      <c r="AV46" s="2"/>
      <c r="AW46" s="2"/>
      <c r="AX46" s="2"/>
      <c r="AY46" s="2"/>
      <c r="AZ46" s="2"/>
      <c r="BA46" s="2"/>
      <c r="BB46" s="2"/>
      <c r="BC46" s="2"/>
      <c r="BD46" s="2"/>
      <c r="BE46" s="2"/>
      <c r="BF46" s="2"/>
    </row>
    <row r="47" spans="1:58" s="3" customFormat="1" x14ac:dyDescent="0.25">
      <c r="A47" s="108"/>
      <c r="B47" s="108"/>
      <c r="C47" s="111"/>
      <c r="D47" s="42" t="s">
        <v>98</v>
      </c>
      <c r="E47" s="105" t="s">
        <v>99</v>
      </c>
      <c r="F47" s="106" t="s">
        <v>61</v>
      </c>
      <c r="G47" s="44" t="s">
        <v>100</v>
      </c>
      <c r="H47" s="31" t="s">
        <v>56</v>
      </c>
      <c r="I47" s="111"/>
      <c r="J47" s="114"/>
      <c r="K47" s="147"/>
      <c r="L47" s="100"/>
      <c r="M47" s="100"/>
      <c r="N47" s="100"/>
      <c r="O47" s="154"/>
      <c r="P47" s="157"/>
      <c r="Q47" s="1"/>
      <c r="R47" s="1"/>
      <c r="S47" s="1"/>
      <c r="T47" s="1"/>
      <c r="U47" s="1"/>
      <c r="V47" s="1"/>
      <c r="W47" s="1"/>
      <c r="X47" s="1"/>
      <c r="Y47" s="1"/>
      <c r="Z47" s="1"/>
      <c r="AA47" s="1"/>
      <c r="AB47" s="1"/>
      <c r="AC47" s="1"/>
      <c r="AD47" s="1"/>
      <c r="AE47" s="1"/>
      <c r="AF47" s="1"/>
      <c r="AG47" s="1"/>
      <c r="AH47" s="1"/>
      <c r="AI47" s="1"/>
      <c r="AJ47" s="1"/>
      <c r="AK47" s="1"/>
      <c r="AL47" s="1"/>
      <c r="AM47" s="1"/>
      <c r="AN47" s="1"/>
      <c r="AO47" s="1"/>
      <c r="AP47" s="2"/>
      <c r="AQ47" s="2"/>
      <c r="AR47" s="2"/>
      <c r="AS47" s="2"/>
      <c r="AT47" s="2"/>
      <c r="AU47" s="2"/>
      <c r="AV47" s="2"/>
      <c r="AW47" s="2"/>
      <c r="AX47" s="2"/>
      <c r="AY47" s="2"/>
      <c r="AZ47" s="2"/>
      <c r="BA47" s="2"/>
      <c r="BB47" s="2"/>
      <c r="BC47" s="2"/>
      <c r="BD47" s="2"/>
      <c r="BE47" s="2"/>
      <c r="BF47" s="2"/>
    </row>
    <row r="48" spans="1:58" s="3" customFormat="1" x14ac:dyDescent="0.25">
      <c r="A48" s="108"/>
      <c r="B48" s="108"/>
      <c r="C48" s="111"/>
      <c r="D48" s="31" t="s">
        <v>101</v>
      </c>
      <c r="E48" s="105" t="s">
        <v>51</v>
      </c>
      <c r="F48" s="106" t="s">
        <v>51</v>
      </c>
      <c r="G48" s="44" t="s">
        <v>102</v>
      </c>
      <c r="H48" s="31" t="s">
        <v>56</v>
      </c>
      <c r="I48" s="111"/>
      <c r="J48" s="114"/>
      <c r="K48" s="147"/>
      <c r="L48" s="100"/>
      <c r="M48" s="100"/>
      <c r="N48" s="100"/>
      <c r="O48" s="154"/>
      <c r="P48" s="157"/>
      <c r="Q48" s="1"/>
      <c r="R48" s="1"/>
      <c r="S48" s="1"/>
      <c r="T48" s="1"/>
      <c r="U48" s="1"/>
      <c r="V48" s="1"/>
      <c r="W48" s="1"/>
      <c r="X48" s="1"/>
      <c r="Y48" s="1"/>
      <c r="Z48" s="1"/>
      <c r="AA48" s="1"/>
      <c r="AB48" s="1"/>
      <c r="AC48" s="1"/>
      <c r="AD48" s="1"/>
      <c r="AE48" s="1"/>
      <c r="AF48" s="1"/>
      <c r="AG48" s="1"/>
      <c r="AH48" s="1"/>
      <c r="AI48" s="1"/>
      <c r="AJ48" s="1"/>
      <c r="AK48" s="1"/>
      <c r="AL48" s="1"/>
      <c r="AM48" s="1"/>
      <c r="AN48" s="1"/>
      <c r="AO48" s="1"/>
      <c r="AP48" s="2"/>
      <c r="AQ48" s="2"/>
      <c r="AR48" s="2"/>
      <c r="AS48" s="2"/>
      <c r="AT48" s="2"/>
      <c r="AU48" s="2"/>
      <c r="AV48" s="2"/>
      <c r="AW48" s="2"/>
      <c r="AX48" s="2"/>
      <c r="AY48" s="2"/>
      <c r="AZ48" s="2"/>
      <c r="BA48" s="2"/>
      <c r="BB48" s="2"/>
      <c r="BC48" s="2"/>
      <c r="BD48" s="2"/>
      <c r="BE48" s="2"/>
      <c r="BF48" s="2"/>
    </row>
    <row r="49" spans="1:58" s="3" customFormat="1" ht="37.5" customHeight="1" x14ac:dyDescent="0.25">
      <c r="A49" s="109"/>
      <c r="B49" s="109"/>
      <c r="C49" s="112"/>
      <c r="D49" s="143" t="s">
        <v>103</v>
      </c>
      <c r="E49" s="144"/>
      <c r="F49" s="144"/>
      <c r="G49" s="144"/>
      <c r="H49" s="145"/>
      <c r="I49" s="112"/>
      <c r="J49" s="115"/>
      <c r="K49" s="148"/>
      <c r="L49" s="101"/>
      <c r="M49" s="101"/>
      <c r="N49" s="101"/>
      <c r="O49" s="155"/>
      <c r="P49" s="158"/>
      <c r="Q49" s="1"/>
      <c r="R49" s="1"/>
      <c r="S49" s="1"/>
      <c r="T49" s="1"/>
      <c r="U49" s="1"/>
      <c r="V49" s="1"/>
      <c r="W49" s="1"/>
      <c r="X49" s="1"/>
      <c r="Y49" s="1"/>
      <c r="Z49" s="1"/>
      <c r="AA49" s="1"/>
      <c r="AB49" s="1"/>
      <c r="AC49" s="1"/>
      <c r="AD49" s="1"/>
      <c r="AE49" s="1"/>
      <c r="AF49" s="1"/>
      <c r="AG49" s="1"/>
      <c r="AH49" s="1"/>
      <c r="AI49" s="1"/>
      <c r="AJ49" s="1"/>
      <c r="AK49" s="1"/>
      <c r="AL49" s="1"/>
      <c r="AM49" s="1"/>
      <c r="AN49" s="1"/>
      <c r="AO49" s="1"/>
      <c r="AP49" s="2"/>
      <c r="AQ49" s="2"/>
      <c r="AR49" s="2"/>
      <c r="AS49" s="2"/>
      <c r="AT49" s="2"/>
      <c r="AU49" s="2"/>
      <c r="AV49" s="2"/>
      <c r="AW49" s="2"/>
      <c r="AX49" s="2"/>
      <c r="AY49" s="2"/>
      <c r="AZ49" s="2"/>
      <c r="BA49" s="2"/>
      <c r="BB49" s="2"/>
      <c r="BC49" s="2"/>
      <c r="BD49" s="2"/>
      <c r="BE49" s="2"/>
      <c r="BF49" s="2"/>
    </row>
    <row r="50" spans="1:58" s="3" customFormat="1" ht="109.5" customHeight="1" x14ac:dyDescent="0.25">
      <c r="A50" s="46">
        <v>17</v>
      </c>
      <c r="B50" s="54" t="s">
        <v>104</v>
      </c>
      <c r="C50" s="35"/>
      <c r="D50" s="91" t="s">
        <v>105</v>
      </c>
      <c r="E50" s="91"/>
      <c r="F50" s="91"/>
      <c r="G50" s="91"/>
      <c r="H50" s="91"/>
      <c r="I50" s="33" t="s">
        <v>15</v>
      </c>
      <c r="J50" s="30">
        <v>50</v>
      </c>
      <c r="K50" s="65">
        <f>AVERAGE(O50,P50)</f>
        <v>120409.09090909091</v>
      </c>
      <c r="L50" s="64">
        <f t="shared" si="4"/>
        <v>6020454.5454545459</v>
      </c>
      <c r="M50" s="64">
        <f t="shared" si="2"/>
        <v>1143886.3636363638</v>
      </c>
      <c r="N50" s="64">
        <f t="shared" si="5"/>
        <v>7164340.9090909101</v>
      </c>
      <c r="O50" s="76">
        <v>119000</v>
      </c>
      <c r="P50" s="77">
        <v>121818.18181818181</v>
      </c>
      <c r="Q50" s="1"/>
      <c r="R50" s="1"/>
      <c r="S50" s="1"/>
      <c r="T50" s="1"/>
      <c r="U50" s="1"/>
      <c r="V50" s="1"/>
      <c r="W50" s="1"/>
      <c r="X50" s="1"/>
      <c r="Y50" s="1"/>
      <c r="Z50" s="1"/>
      <c r="AA50" s="1"/>
      <c r="AB50" s="1"/>
      <c r="AC50" s="1"/>
      <c r="AD50" s="1"/>
      <c r="AE50" s="1"/>
      <c r="AF50" s="1"/>
      <c r="AG50" s="1"/>
      <c r="AH50" s="1"/>
      <c r="AI50" s="1"/>
      <c r="AJ50" s="1"/>
      <c r="AK50" s="1"/>
      <c r="AL50" s="1"/>
      <c r="AM50" s="1"/>
      <c r="AN50" s="1"/>
      <c r="AO50" s="1"/>
      <c r="AP50" s="2"/>
      <c r="AQ50" s="2"/>
      <c r="AR50" s="2"/>
      <c r="AS50" s="2"/>
      <c r="AT50" s="2"/>
      <c r="AU50" s="2"/>
      <c r="AV50" s="2"/>
      <c r="AW50" s="2"/>
      <c r="AX50" s="2"/>
      <c r="AY50" s="2"/>
      <c r="AZ50" s="2"/>
      <c r="BA50" s="2"/>
      <c r="BB50" s="2"/>
      <c r="BC50" s="2"/>
      <c r="BD50" s="2"/>
      <c r="BE50" s="2"/>
      <c r="BF50" s="2"/>
    </row>
    <row r="51" spans="1:58" s="3" customFormat="1" ht="132" customHeight="1" x14ac:dyDescent="0.25">
      <c r="A51" s="34">
        <v>18</v>
      </c>
      <c r="B51" s="9" t="s">
        <v>106</v>
      </c>
      <c r="C51" s="10"/>
      <c r="D51" s="91" t="s">
        <v>107</v>
      </c>
      <c r="E51" s="91"/>
      <c r="F51" s="91"/>
      <c r="G51" s="91"/>
      <c r="H51" s="91"/>
      <c r="I51" s="33" t="s">
        <v>15</v>
      </c>
      <c r="J51" s="30">
        <v>50</v>
      </c>
      <c r="K51" s="65">
        <f>AVERAGE(O51,P51)</f>
        <v>65936.363636363632</v>
      </c>
      <c r="L51" s="64">
        <f t="shared" ref="L51:L77" si="7">+J51*K51</f>
        <v>3296818.1818181816</v>
      </c>
      <c r="M51" s="64">
        <f t="shared" si="2"/>
        <v>626395.45454545447</v>
      </c>
      <c r="N51" s="64">
        <f t="shared" ref="N51:N77" si="8">+L51+M51</f>
        <v>3923213.6363636362</v>
      </c>
      <c r="O51" s="76">
        <v>64600</v>
      </c>
      <c r="P51" s="77">
        <v>67272.727272727265</v>
      </c>
      <c r="Q51" s="1"/>
      <c r="R51" s="1"/>
      <c r="S51" s="1"/>
      <c r="T51" s="1"/>
      <c r="U51" s="1"/>
      <c r="V51" s="1"/>
      <c r="W51" s="1"/>
      <c r="X51" s="1"/>
      <c r="Y51" s="1"/>
      <c r="Z51" s="1"/>
      <c r="AA51" s="1"/>
      <c r="AB51" s="1"/>
      <c r="AC51" s="1"/>
      <c r="AD51" s="1"/>
      <c r="AE51" s="1"/>
      <c r="AF51" s="1"/>
      <c r="AG51" s="1"/>
      <c r="AH51" s="1"/>
      <c r="AI51" s="1"/>
      <c r="AJ51" s="1"/>
      <c r="AK51" s="1"/>
      <c r="AL51" s="1"/>
      <c r="AM51" s="1"/>
      <c r="AN51" s="1"/>
      <c r="AO51" s="1"/>
      <c r="AP51" s="2"/>
      <c r="AQ51" s="2"/>
      <c r="AR51" s="2"/>
      <c r="AS51" s="2"/>
      <c r="AT51" s="2"/>
      <c r="AU51" s="2"/>
      <c r="AV51" s="2"/>
      <c r="AW51" s="2"/>
      <c r="AX51" s="2"/>
      <c r="AY51" s="2"/>
      <c r="AZ51" s="2"/>
      <c r="BA51" s="2"/>
      <c r="BB51" s="2"/>
      <c r="BC51" s="2"/>
      <c r="BD51" s="2"/>
      <c r="BE51" s="2"/>
      <c r="BF51" s="2"/>
    </row>
    <row r="52" spans="1:58" s="3" customFormat="1" ht="195.75" customHeight="1" x14ac:dyDescent="0.25">
      <c r="A52" s="34">
        <v>19</v>
      </c>
      <c r="B52" s="9" t="s">
        <v>108</v>
      </c>
      <c r="C52" s="10"/>
      <c r="D52" s="91" t="s">
        <v>109</v>
      </c>
      <c r="E52" s="91"/>
      <c r="F52" s="91"/>
      <c r="G52" s="91"/>
      <c r="H52" s="91"/>
      <c r="I52" s="33" t="s">
        <v>15</v>
      </c>
      <c r="J52" s="30">
        <v>4</v>
      </c>
      <c r="K52" s="65">
        <f>AVERAGE(O52,P52)</f>
        <v>291950</v>
      </c>
      <c r="L52" s="64">
        <f t="shared" si="7"/>
        <v>1167800</v>
      </c>
      <c r="M52" s="64">
        <f t="shared" si="2"/>
        <v>221882</v>
      </c>
      <c r="N52" s="64">
        <f t="shared" si="8"/>
        <v>1389682</v>
      </c>
      <c r="O52" s="76">
        <v>283900</v>
      </c>
      <c r="P52" s="77">
        <v>300000</v>
      </c>
      <c r="Q52" s="1"/>
      <c r="R52" s="1"/>
      <c r="S52" s="1"/>
      <c r="T52" s="1"/>
      <c r="U52" s="1"/>
      <c r="V52" s="1"/>
      <c r="W52" s="1"/>
      <c r="X52" s="1"/>
      <c r="Y52" s="1"/>
      <c r="Z52" s="1"/>
      <c r="AA52" s="1"/>
      <c r="AB52" s="1"/>
      <c r="AC52" s="1"/>
      <c r="AD52" s="1"/>
      <c r="AE52" s="1"/>
      <c r="AF52" s="1"/>
      <c r="AG52" s="1"/>
      <c r="AH52" s="1"/>
      <c r="AI52" s="1"/>
      <c r="AJ52" s="1"/>
      <c r="AK52" s="1"/>
      <c r="AL52" s="1"/>
      <c r="AM52" s="1"/>
      <c r="AN52" s="1"/>
      <c r="AO52" s="1"/>
      <c r="AP52" s="2"/>
      <c r="AQ52" s="2"/>
      <c r="AR52" s="2"/>
      <c r="AS52" s="2"/>
      <c r="AT52" s="2"/>
      <c r="AU52" s="2"/>
      <c r="AV52" s="2"/>
      <c r="AW52" s="2"/>
      <c r="AX52" s="2"/>
      <c r="AY52" s="2"/>
      <c r="AZ52" s="2"/>
      <c r="BA52" s="2"/>
      <c r="BB52" s="2"/>
      <c r="BC52" s="2"/>
      <c r="BD52" s="2"/>
      <c r="BE52" s="2"/>
      <c r="BF52" s="2"/>
    </row>
    <row r="53" spans="1:58" s="3" customFormat="1" ht="201" customHeight="1" x14ac:dyDescent="0.25">
      <c r="A53" s="34">
        <v>20</v>
      </c>
      <c r="B53" s="9" t="s">
        <v>110</v>
      </c>
      <c r="C53" s="10"/>
      <c r="D53" s="93" t="s">
        <v>111</v>
      </c>
      <c r="E53" s="94"/>
      <c r="F53" s="94"/>
      <c r="G53" s="94"/>
      <c r="H53" s="95"/>
      <c r="I53" s="33" t="s">
        <v>15</v>
      </c>
      <c r="J53" s="30">
        <v>4</v>
      </c>
      <c r="K53" s="65">
        <f t="shared" ref="K53:K64" si="9">AVERAGE(O53,P53)</f>
        <v>80859.090909090912</v>
      </c>
      <c r="L53" s="64">
        <f t="shared" si="7"/>
        <v>323436.36363636365</v>
      </c>
      <c r="M53" s="64">
        <f t="shared" si="2"/>
        <v>61452.909090909096</v>
      </c>
      <c r="N53" s="64">
        <f t="shared" si="8"/>
        <v>384889.27272727276</v>
      </c>
      <c r="O53" s="76">
        <v>79900</v>
      </c>
      <c r="P53" s="77">
        <v>81818.181818181809</v>
      </c>
      <c r="Q53" s="1"/>
      <c r="R53" s="1"/>
      <c r="S53" s="1"/>
      <c r="T53" s="1"/>
      <c r="U53" s="1"/>
      <c r="V53" s="1"/>
      <c r="W53" s="1"/>
      <c r="X53" s="1"/>
      <c r="Y53" s="1"/>
      <c r="Z53" s="1"/>
      <c r="AA53" s="1"/>
      <c r="AB53" s="1"/>
      <c r="AC53" s="1"/>
      <c r="AD53" s="1"/>
      <c r="AE53" s="1"/>
      <c r="AF53" s="1"/>
      <c r="AG53" s="1"/>
      <c r="AH53" s="1"/>
      <c r="AI53" s="1"/>
      <c r="AJ53" s="1"/>
      <c r="AK53" s="1"/>
      <c r="AL53" s="1"/>
      <c r="AM53" s="1"/>
      <c r="AN53" s="1"/>
      <c r="AO53" s="1"/>
      <c r="AP53" s="2"/>
      <c r="AQ53" s="2"/>
      <c r="AR53" s="2"/>
      <c r="AS53" s="2"/>
      <c r="AT53" s="2"/>
      <c r="AU53" s="2"/>
      <c r="AV53" s="2"/>
      <c r="AW53" s="2"/>
      <c r="AX53" s="2"/>
      <c r="AY53" s="2"/>
      <c r="AZ53" s="2"/>
      <c r="BA53" s="2"/>
      <c r="BB53" s="2"/>
      <c r="BC53" s="2"/>
      <c r="BD53" s="2"/>
      <c r="BE53" s="2"/>
      <c r="BF53" s="2"/>
    </row>
    <row r="54" spans="1:58" s="3" customFormat="1" ht="192" customHeight="1" x14ac:dyDescent="0.25">
      <c r="A54" s="34">
        <v>21</v>
      </c>
      <c r="B54" s="6" t="s">
        <v>112</v>
      </c>
      <c r="C54" s="33"/>
      <c r="D54" s="91" t="s">
        <v>113</v>
      </c>
      <c r="E54" s="91"/>
      <c r="F54" s="91"/>
      <c r="G54" s="91"/>
      <c r="H54" s="91"/>
      <c r="I54" s="33" t="s">
        <v>15</v>
      </c>
      <c r="J54" s="30">
        <v>71</v>
      </c>
      <c r="K54" s="65">
        <f t="shared" si="9"/>
        <v>115615.90909090909</v>
      </c>
      <c r="L54" s="64">
        <f t="shared" si="7"/>
        <v>8208729.5454545449</v>
      </c>
      <c r="M54" s="64">
        <f t="shared" si="2"/>
        <v>1559658.6136363635</v>
      </c>
      <c r="N54" s="64">
        <f t="shared" si="8"/>
        <v>9768388.1590909082</v>
      </c>
      <c r="O54" s="76">
        <v>113050</v>
      </c>
      <c r="P54" s="77">
        <v>118181.81818181818</v>
      </c>
      <c r="Q54" s="1"/>
      <c r="R54" s="1"/>
      <c r="S54" s="1"/>
      <c r="T54" s="1"/>
      <c r="U54" s="1"/>
      <c r="V54" s="1"/>
      <c r="W54" s="1"/>
      <c r="X54" s="1"/>
      <c r="Y54" s="1"/>
      <c r="Z54" s="1"/>
      <c r="AA54" s="1"/>
      <c r="AB54" s="1"/>
      <c r="AC54" s="1"/>
      <c r="AD54" s="1"/>
      <c r="AE54" s="1"/>
      <c r="AF54" s="1"/>
      <c r="AG54" s="1"/>
      <c r="AH54" s="1"/>
      <c r="AI54" s="1"/>
      <c r="AJ54" s="1"/>
      <c r="AK54" s="1"/>
      <c r="AL54" s="1"/>
      <c r="AM54" s="1"/>
      <c r="AN54" s="1"/>
      <c r="AO54" s="1"/>
      <c r="AP54" s="2"/>
      <c r="AQ54" s="2"/>
      <c r="AR54" s="2"/>
      <c r="AS54" s="2"/>
      <c r="AT54" s="2"/>
      <c r="AU54" s="2"/>
      <c r="AV54" s="2"/>
      <c r="AW54" s="2"/>
      <c r="AX54" s="2"/>
      <c r="AY54" s="2"/>
      <c r="AZ54" s="2"/>
      <c r="BA54" s="2"/>
      <c r="BB54" s="2"/>
      <c r="BC54" s="2"/>
      <c r="BD54" s="2"/>
      <c r="BE54" s="2"/>
      <c r="BF54" s="2"/>
    </row>
    <row r="55" spans="1:58" s="3" customFormat="1" ht="256.5" customHeight="1" x14ac:dyDescent="0.25">
      <c r="A55" s="34">
        <v>22</v>
      </c>
      <c r="B55" s="6" t="s">
        <v>114</v>
      </c>
      <c r="C55" s="33"/>
      <c r="D55" s="91" t="s">
        <v>115</v>
      </c>
      <c r="E55" s="91"/>
      <c r="F55" s="91"/>
      <c r="G55" s="91"/>
      <c r="H55" s="91"/>
      <c r="I55" s="33" t="s">
        <v>15</v>
      </c>
      <c r="J55" s="30">
        <v>225</v>
      </c>
      <c r="K55" s="65">
        <f t="shared" si="9"/>
        <v>6127.272727272727</v>
      </c>
      <c r="L55" s="64">
        <f t="shared" si="7"/>
        <v>1378636.3636363635</v>
      </c>
      <c r="M55" s="64">
        <f t="shared" si="2"/>
        <v>261940.90909090909</v>
      </c>
      <c r="N55" s="64">
        <f t="shared" si="8"/>
        <v>1640577.2727272727</v>
      </c>
      <c r="O55" s="76">
        <v>6800</v>
      </c>
      <c r="P55" s="77">
        <v>5454.545454545454</v>
      </c>
      <c r="Q55" s="1"/>
      <c r="R55" s="1"/>
      <c r="S55" s="1"/>
      <c r="T55" s="1"/>
      <c r="U55" s="1"/>
      <c r="V55" s="1"/>
      <c r="W55" s="1"/>
      <c r="X55" s="1"/>
      <c r="Y55" s="1"/>
      <c r="Z55" s="1"/>
      <c r="AA55" s="1"/>
      <c r="AB55" s="1"/>
      <c r="AC55" s="1"/>
      <c r="AD55" s="1"/>
      <c r="AE55" s="1"/>
      <c r="AF55" s="1"/>
      <c r="AG55" s="1"/>
      <c r="AH55" s="1"/>
      <c r="AI55" s="1"/>
      <c r="AJ55" s="1"/>
      <c r="AK55" s="1"/>
      <c r="AL55" s="1"/>
      <c r="AM55" s="1"/>
      <c r="AN55" s="1"/>
      <c r="AO55" s="1"/>
      <c r="AP55" s="2"/>
      <c r="AQ55" s="2"/>
      <c r="AR55" s="2"/>
      <c r="AS55" s="2"/>
      <c r="AT55" s="2"/>
      <c r="AU55" s="2"/>
      <c r="AV55" s="2"/>
      <c r="AW55" s="2"/>
      <c r="AX55" s="2"/>
      <c r="AY55" s="2"/>
      <c r="AZ55" s="2"/>
      <c r="BA55" s="2"/>
      <c r="BB55" s="2"/>
      <c r="BC55" s="2"/>
      <c r="BD55" s="2"/>
      <c r="BE55" s="2"/>
      <c r="BF55" s="2"/>
    </row>
    <row r="56" spans="1:58" s="3" customFormat="1" ht="144.75" customHeight="1" x14ac:dyDescent="0.25">
      <c r="A56" s="34">
        <v>23</v>
      </c>
      <c r="B56" s="6" t="s">
        <v>116</v>
      </c>
      <c r="C56" s="33"/>
      <c r="D56" s="91" t="s">
        <v>117</v>
      </c>
      <c r="E56" s="91"/>
      <c r="F56" s="91"/>
      <c r="G56" s="91"/>
      <c r="H56" s="91"/>
      <c r="I56" s="33" t="s">
        <v>15</v>
      </c>
      <c r="J56" s="30">
        <v>154</v>
      </c>
      <c r="K56" s="65">
        <f t="shared" si="9"/>
        <v>20200</v>
      </c>
      <c r="L56" s="64">
        <f t="shared" si="7"/>
        <v>3110800</v>
      </c>
      <c r="M56" s="64">
        <f t="shared" si="2"/>
        <v>591052</v>
      </c>
      <c r="N56" s="64">
        <f t="shared" si="8"/>
        <v>3701852</v>
      </c>
      <c r="O56" s="76">
        <v>20400</v>
      </c>
      <c r="P56" s="77">
        <v>20000</v>
      </c>
      <c r="Q56" s="1"/>
      <c r="R56" s="1"/>
      <c r="S56" s="1"/>
      <c r="T56" s="1"/>
      <c r="U56" s="1"/>
      <c r="V56" s="1"/>
      <c r="W56" s="1"/>
      <c r="X56" s="1"/>
      <c r="Y56" s="1"/>
      <c r="Z56" s="1"/>
      <c r="AA56" s="1"/>
      <c r="AB56" s="1"/>
      <c r="AC56" s="1"/>
      <c r="AD56" s="1"/>
      <c r="AE56" s="1"/>
      <c r="AF56" s="1"/>
      <c r="AG56" s="1"/>
      <c r="AH56" s="1"/>
      <c r="AI56" s="1"/>
      <c r="AJ56" s="1"/>
      <c r="AK56" s="1"/>
      <c r="AL56" s="1"/>
      <c r="AM56" s="1"/>
      <c r="AN56" s="1"/>
      <c r="AO56" s="1"/>
      <c r="AP56" s="2"/>
      <c r="AQ56" s="2"/>
      <c r="AR56" s="2"/>
      <c r="AS56" s="2"/>
      <c r="AT56" s="2"/>
      <c r="AU56" s="2"/>
      <c r="AV56" s="2"/>
      <c r="AW56" s="2"/>
      <c r="AX56" s="2"/>
      <c r="AY56" s="2"/>
      <c r="AZ56" s="2"/>
      <c r="BA56" s="2"/>
      <c r="BB56" s="2"/>
      <c r="BC56" s="2"/>
      <c r="BD56" s="2"/>
      <c r="BE56" s="2"/>
      <c r="BF56" s="2"/>
    </row>
    <row r="57" spans="1:58" s="3" customFormat="1" ht="171.75" customHeight="1" x14ac:dyDescent="0.25">
      <c r="A57" s="34">
        <v>24</v>
      </c>
      <c r="B57" s="11" t="s">
        <v>118</v>
      </c>
      <c r="C57" s="12"/>
      <c r="D57" s="91" t="s">
        <v>119</v>
      </c>
      <c r="E57" s="91"/>
      <c r="F57" s="91"/>
      <c r="G57" s="91"/>
      <c r="H57" s="91"/>
      <c r="I57" s="33" t="s">
        <v>15</v>
      </c>
      <c r="J57" s="30">
        <v>5</v>
      </c>
      <c r="K57" s="65">
        <f t="shared" si="9"/>
        <v>393800</v>
      </c>
      <c r="L57" s="64">
        <f t="shared" si="7"/>
        <v>1969000</v>
      </c>
      <c r="M57" s="64">
        <f t="shared" si="2"/>
        <v>374110</v>
      </c>
      <c r="N57" s="64">
        <f t="shared" si="8"/>
        <v>2343110</v>
      </c>
      <c r="O57" s="76">
        <v>387600</v>
      </c>
      <c r="P57" s="77">
        <v>399999.99999999994</v>
      </c>
      <c r="Q57" s="1"/>
      <c r="R57" s="1"/>
      <c r="S57" s="1"/>
      <c r="T57" s="1"/>
      <c r="U57" s="1"/>
      <c r="V57" s="1"/>
      <c r="W57" s="1"/>
      <c r="X57" s="1"/>
      <c r="Y57" s="1"/>
      <c r="Z57" s="1"/>
      <c r="AA57" s="1"/>
      <c r="AB57" s="1"/>
      <c r="AC57" s="1"/>
      <c r="AD57" s="1"/>
      <c r="AE57" s="1"/>
      <c r="AF57" s="1"/>
      <c r="AG57" s="1"/>
      <c r="AH57" s="1"/>
      <c r="AI57" s="1"/>
      <c r="AJ57" s="1"/>
      <c r="AK57" s="1"/>
      <c r="AL57" s="1"/>
      <c r="AM57" s="1"/>
      <c r="AN57" s="1"/>
      <c r="AO57" s="1"/>
      <c r="AP57" s="2"/>
      <c r="AQ57" s="2"/>
      <c r="AR57" s="2"/>
      <c r="AS57" s="2"/>
      <c r="AT57" s="2"/>
      <c r="AU57" s="2"/>
      <c r="AV57" s="2"/>
      <c r="AW57" s="2"/>
      <c r="AX57" s="2"/>
      <c r="AY57" s="2"/>
      <c r="AZ57" s="2"/>
      <c r="BA57" s="2"/>
      <c r="BB57" s="2"/>
      <c r="BC57" s="2"/>
      <c r="BD57" s="2"/>
      <c r="BE57" s="2"/>
      <c r="BF57" s="2"/>
    </row>
    <row r="58" spans="1:58" s="3" customFormat="1" ht="131.25" customHeight="1" x14ac:dyDescent="0.25">
      <c r="A58" s="34">
        <v>25</v>
      </c>
      <c r="B58" s="11" t="s">
        <v>120</v>
      </c>
      <c r="C58" s="12"/>
      <c r="D58" s="91" t="s">
        <v>121</v>
      </c>
      <c r="E58" s="91"/>
      <c r="F58" s="91"/>
      <c r="G58" s="91"/>
      <c r="H58" s="91"/>
      <c r="I58" s="33" t="s">
        <v>15</v>
      </c>
      <c r="J58" s="30">
        <v>5</v>
      </c>
      <c r="K58" s="65">
        <f t="shared" si="9"/>
        <v>8170.9090909090901</v>
      </c>
      <c r="L58" s="64">
        <f t="shared" si="7"/>
        <v>40854.545454545449</v>
      </c>
      <c r="M58" s="64">
        <f t="shared" si="2"/>
        <v>7762.3636363636351</v>
      </c>
      <c r="N58" s="64">
        <f t="shared" si="8"/>
        <v>48616.909090909081</v>
      </c>
      <c r="O58" s="76">
        <v>8160</v>
      </c>
      <c r="P58" s="77">
        <v>8181.8181818181811</v>
      </c>
      <c r="Q58" s="1"/>
      <c r="R58" s="1"/>
      <c r="S58" s="1"/>
      <c r="T58" s="1"/>
      <c r="U58" s="1"/>
      <c r="V58" s="1"/>
      <c r="W58" s="1"/>
      <c r="X58" s="1"/>
      <c r="Y58" s="1"/>
      <c r="Z58" s="1"/>
      <c r="AA58" s="1"/>
      <c r="AB58" s="1"/>
      <c r="AC58" s="1"/>
      <c r="AD58" s="1"/>
      <c r="AE58" s="1"/>
      <c r="AF58" s="1"/>
      <c r="AG58" s="1"/>
      <c r="AH58" s="1"/>
      <c r="AI58" s="1"/>
      <c r="AJ58" s="1"/>
      <c r="AK58" s="1"/>
      <c r="AL58" s="1"/>
      <c r="AM58" s="1"/>
      <c r="AN58" s="1"/>
      <c r="AO58" s="1"/>
      <c r="AP58" s="2"/>
      <c r="AQ58" s="2"/>
      <c r="AR58" s="2"/>
      <c r="AS58" s="2"/>
      <c r="AT58" s="2"/>
      <c r="AU58" s="2"/>
      <c r="AV58" s="2"/>
      <c r="AW58" s="2"/>
      <c r="AX58" s="2"/>
      <c r="AY58" s="2"/>
      <c r="AZ58" s="2"/>
      <c r="BA58" s="2"/>
      <c r="BB58" s="2"/>
      <c r="BC58" s="2"/>
      <c r="BD58" s="2"/>
      <c r="BE58" s="2"/>
      <c r="BF58" s="2"/>
    </row>
    <row r="59" spans="1:58" s="3" customFormat="1" ht="130.5" customHeight="1" x14ac:dyDescent="0.25">
      <c r="A59" s="34">
        <v>26</v>
      </c>
      <c r="B59" s="11" t="s">
        <v>122</v>
      </c>
      <c r="C59" s="12"/>
      <c r="D59" s="91" t="s">
        <v>123</v>
      </c>
      <c r="E59" s="91"/>
      <c r="F59" s="91"/>
      <c r="G59" s="91"/>
      <c r="H59" s="91"/>
      <c r="I59" s="33" t="s">
        <v>15</v>
      </c>
      <c r="J59" s="30">
        <v>20</v>
      </c>
      <c r="K59" s="65">
        <f t="shared" si="9"/>
        <v>41763.63636363636</v>
      </c>
      <c r="L59" s="64">
        <f t="shared" si="7"/>
        <v>835272.72727272718</v>
      </c>
      <c r="M59" s="64">
        <f t="shared" si="2"/>
        <v>158701.81818181818</v>
      </c>
      <c r="N59" s="64">
        <f t="shared" si="8"/>
        <v>993974.54545454541</v>
      </c>
      <c r="O59" s="76">
        <v>40800</v>
      </c>
      <c r="P59" s="77">
        <v>42727.272727272721</v>
      </c>
      <c r="Q59" s="1"/>
      <c r="R59" s="1"/>
      <c r="S59" s="1"/>
      <c r="T59" s="1"/>
      <c r="U59" s="1"/>
      <c r="V59" s="1"/>
      <c r="W59" s="1"/>
      <c r="X59" s="1"/>
      <c r="Y59" s="1"/>
      <c r="Z59" s="1"/>
      <c r="AA59" s="1"/>
      <c r="AB59" s="1"/>
      <c r="AC59" s="1"/>
      <c r="AD59" s="1"/>
      <c r="AE59" s="1"/>
      <c r="AF59" s="1"/>
      <c r="AG59" s="1"/>
      <c r="AH59" s="1"/>
      <c r="AI59" s="1"/>
      <c r="AJ59" s="1"/>
      <c r="AK59" s="1"/>
      <c r="AL59" s="1"/>
      <c r="AM59" s="1"/>
      <c r="AN59" s="1"/>
      <c r="AO59" s="1"/>
      <c r="AP59" s="2"/>
      <c r="AQ59" s="2"/>
      <c r="AR59" s="2"/>
      <c r="AS59" s="2"/>
      <c r="AT59" s="2"/>
      <c r="AU59" s="2"/>
      <c r="AV59" s="2"/>
      <c r="AW59" s="2"/>
      <c r="AX59" s="2"/>
      <c r="AY59" s="2"/>
      <c r="AZ59" s="2"/>
      <c r="BA59" s="2"/>
      <c r="BB59" s="2"/>
      <c r="BC59" s="2"/>
      <c r="BD59" s="2"/>
      <c r="BE59" s="2"/>
      <c r="BF59" s="2"/>
    </row>
    <row r="60" spans="1:58" s="3" customFormat="1" ht="130.5" customHeight="1" x14ac:dyDescent="0.25">
      <c r="A60" s="34">
        <v>27</v>
      </c>
      <c r="B60" s="55" t="s">
        <v>124</v>
      </c>
      <c r="C60" s="56"/>
      <c r="D60" s="96" t="s">
        <v>125</v>
      </c>
      <c r="E60" s="97"/>
      <c r="F60" s="97"/>
      <c r="G60" s="97"/>
      <c r="H60" s="98"/>
      <c r="I60" s="33" t="s">
        <v>15</v>
      </c>
      <c r="J60" s="30">
        <v>50</v>
      </c>
      <c r="K60" s="65">
        <f>AVERAGE(O60,P60)</f>
        <v>46745.454545454544</v>
      </c>
      <c r="L60" s="64">
        <f t="shared" si="7"/>
        <v>2337272.7272727271</v>
      </c>
      <c r="M60" s="64">
        <f t="shared" si="2"/>
        <v>444081.81818181812</v>
      </c>
      <c r="N60" s="64">
        <f t="shared" si="8"/>
        <v>2781354.5454545449</v>
      </c>
      <c r="O60" s="76">
        <v>54400</v>
      </c>
      <c r="P60" s="77">
        <v>39090.909090909088</v>
      </c>
      <c r="Q60" s="1"/>
      <c r="R60" s="1"/>
      <c r="S60" s="1"/>
      <c r="T60" s="1"/>
      <c r="U60" s="1"/>
      <c r="V60" s="1"/>
      <c r="W60" s="1"/>
      <c r="X60" s="1"/>
      <c r="Y60" s="1"/>
      <c r="Z60" s="1"/>
      <c r="AA60" s="1"/>
      <c r="AB60" s="1"/>
      <c r="AC60" s="1"/>
      <c r="AD60" s="1"/>
      <c r="AE60" s="1"/>
      <c r="AF60" s="1"/>
      <c r="AG60" s="1"/>
      <c r="AH60" s="1"/>
      <c r="AI60" s="1"/>
      <c r="AJ60" s="1"/>
      <c r="AK60" s="1"/>
      <c r="AL60" s="1"/>
      <c r="AM60" s="1"/>
      <c r="AN60" s="1"/>
      <c r="AO60" s="1"/>
      <c r="AP60" s="2"/>
      <c r="AQ60" s="2"/>
      <c r="AR60" s="2"/>
      <c r="AS60" s="2"/>
      <c r="AT60" s="2"/>
      <c r="AU60" s="2"/>
      <c r="AV60" s="2"/>
      <c r="AW60" s="2"/>
      <c r="AX60" s="2"/>
      <c r="AY60" s="2"/>
      <c r="AZ60" s="2"/>
      <c r="BA60" s="2"/>
      <c r="BB60" s="2"/>
      <c r="BC60" s="2"/>
      <c r="BD60" s="2"/>
      <c r="BE60" s="2"/>
      <c r="BF60" s="2"/>
    </row>
    <row r="61" spans="1:58" s="3" customFormat="1" ht="147" customHeight="1" x14ac:dyDescent="0.25">
      <c r="A61" s="34">
        <v>28</v>
      </c>
      <c r="B61" s="11" t="s">
        <v>126</v>
      </c>
      <c r="C61" s="12"/>
      <c r="D61" s="91" t="s">
        <v>127</v>
      </c>
      <c r="E61" s="91"/>
      <c r="F61" s="91"/>
      <c r="G61" s="91"/>
      <c r="H61" s="91"/>
      <c r="I61" s="33" t="s">
        <v>15</v>
      </c>
      <c r="J61" s="30">
        <v>4</v>
      </c>
      <c r="K61" s="65">
        <f t="shared" si="9"/>
        <v>38550</v>
      </c>
      <c r="L61" s="64">
        <f t="shared" si="7"/>
        <v>154200</v>
      </c>
      <c r="M61" s="64">
        <f t="shared" si="2"/>
        <v>29298</v>
      </c>
      <c r="N61" s="64">
        <f t="shared" si="8"/>
        <v>183498</v>
      </c>
      <c r="O61" s="76">
        <v>39100</v>
      </c>
      <c r="P61" s="77">
        <v>38000</v>
      </c>
      <c r="Q61" s="1"/>
      <c r="R61" s="1"/>
      <c r="S61" s="1"/>
      <c r="T61" s="1"/>
      <c r="U61" s="1"/>
      <c r="V61" s="1"/>
      <c r="W61" s="1"/>
      <c r="X61" s="1"/>
      <c r="Y61" s="1"/>
      <c r="Z61" s="1"/>
      <c r="AA61" s="1"/>
      <c r="AB61" s="1"/>
      <c r="AC61" s="1"/>
      <c r="AD61" s="1"/>
      <c r="AE61" s="1"/>
      <c r="AF61" s="1"/>
      <c r="AG61" s="1"/>
      <c r="AH61" s="1"/>
      <c r="AI61" s="1"/>
      <c r="AJ61" s="1"/>
      <c r="AK61" s="1"/>
      <c r="AL61" s="1"/>
      <c r="AM61" s="1"/>
      <c r="AN61" s="1"/>
      <c r="AO61" s="1"/>
      <c r="AP61" s="2"/>
      <c r="AQ61" s="2"/>
      <c r="AR61" s="2"/>
      <c r="AS61" s="2"/>
      <c r="AT61" s="2"/>
      <c r="AU61" s="2"/>
      <c r="AV61" s="2"/>
      <c r="AW61" s="2"/>
      <c r="AX61" s="2"/>
      <c r="AY61" s="2"/>
      <c r="AZ61" s="2"/>
      <c r="BA61" s="2"/>
      <c r="BB61" s="2"/>
      <c r="BC61" s="2"/>
      <c r="BD61" s="2"/>
      <c r="BE61" s="2"/>
      <c r="BF61" s="2"/>
    </row>
    <row r="62" spans="1:58" s="3" customFormat="1" ht="263.25" customHeight="1" x14ac:dyDescent="0.25">
      <c r="A62" s="34">
        <v>29</v>
      </c>
      <c r="B62" s="11" t="s">
        <v>128</v>
      </c>
      <c r="C62" s="12"/>
      <c r="D62" s="91" t="s">
        <v>129</v>
      </c>
      <c r="E62" s="91"/>
      <c r="F62" s="91"/>
      <c r="G62" s="91"/>
      <c r="H62" s="91"/>
      <c r="I62" s="33" t="s">
        <v>15</v>
      </c>
      <c r="J62" s="30">
        <v>4</v>
      </c>
      <c r="K62" s="65">
        <f t="shared" si="9"/>
        <v>32877.272727272721</v>
      </c>
      <c r="L62" s="64">
        <f t="shared" si="7"/>
        <v>131509.09090909088</v>
      </c>
      <c r="M62" s="64">
        <f t="shared" si="2"/>
        <v>24986.727272727268</v>
      </c>
      <c r="N62" s="64">
        <f t="shared" si="8"/>
        <v>156495.81818181815</v>
      </c>
      <c r="O62" s="76">
        <v>32300</v>
      </c>
      <c r="P62" s="77">
        <v>33454.545454545449</v>
      </c>
      <c r="Q62" s="1"/>
      <c r="R62" s="1"/>
      <c r="S62" s="1"/>
      <c r="T62" s="1"/>
      <c r="U62" s="1"/>
      <c r="V62" s="1"/>
      <c r="W62" s="1"/>
      <c r="X62" s="1"/>
      <c r="Y62" s="1"/>
      <c r="Z62" s="1"/>
      <c r="AA62" s="1"/>
      <c r="AB62" s="1"/>
      <c r="AC62" s="1"/>
      <c r="AD62" s="1"/>
      <c r="AE62" s="1"/>
      <c r="AF62" s="1"/>
      <c r="AG62" s="1"/>
      <c r="AH62" s="1"/>
      <c r="AI62" s="1"/>
      <c r="AJ62" s="1"/>
      <c r="AK62" s="1"/>
      <c r="AL62" s="1"/>
      <c r="AM62" s="1"/>
      <c r="AN62" s="1"/>
      <c r="AO62" s="1"/>
      <c r="AP62" s="2"/>
      <c r="AQ62" s="2"/>
      <c r="AR62" s="2"/>
      <c r="AS62" s="2"/>
      <c r="AT62" s="2"/>
      <c r="AU62" s="2"/>
      <c r="AV62" s="2"/>
      <c r="AW62" s="2"/>
      <c r="AX62" s="2"/>
      <c r="AY62" s="2"/>
      <c r="AZ62" s="2"/>
      <c r="BA62" s="2"/>
      <c r="BB62" s="2"/>
      <c r="BC62" s="2"/>
      <c r="BD62" s="2"/>
      <c r="BE62" s="2"/>
      <c r="BF62" s="2"/>
    </row>
    <row r="63" spans="1:58" s="3" customFormat="1" ht="202.5" customHeight="1" x14ac:dyDescent="0.25">
      <c r="A63" s="34">
        <v>30</v>
      </c>
      <c r="B63" s="11" t="s">
        <v>130</v>
      </c>
      <c r="C63" s="12"/>
      <c r="D63" s="91" t="s">
        <v>131</v>
      </c>
      <c r="E63" s="91"/>
      <c r="F63" s="91"/>
      <c r="G63" s="91"/>
      <c r="H63" s="91"/>
      <c r="I63" s="33" t="s">
        <v>15</v>
      </c>
      <c r="J63" s="30">
        <v>4</v>
      </c>
      <c r="K63" s="65">
        <f t="shared" si="9"/>
        <v>6496.818181818182</v>
      </c>
      <c r="L63" s="64">
        <f t="shared" si="7"/>
        <v>25987.272727272728</v>
      </c>
      <c r="M63" s="64">
        <f t="shared" si="2"/>
        <v>4937.5818181818186</v>
      </c>
      <c r="N63" s="64">
        <f t="shared" si="8"/>
        <v>30924.854545454546</v>
      </c>
      <c r="O63" s="76">
        <v>6630</v>
      </c>
      <c r="P63" s="77">
        <v>6363.6363636363631</v>
      </c>
      <c r="Q63" s="1"/>
      <c r="R63" s="1"/>
      <c r="S63" s="1"/>
      <c r="T63" s="1"/>
      <c r="U63" s="1"/>
      <c r="V63" s="1"/>
      <c r="W63" s="1"/>
      <c r="X63" s="1"/>
      <c r="Y63" s="1"/>
      <c r="Z63" s="1"/>
      <c r="AA63" s="1"/>
      <c r="AB63" s="1"/>
      <c r="AC63" s="1"/>
      <c r="AD63" s="1"/>
      <c r="AE63" s="1"/>
      <c r="AF63" s="1"/>
      <c r="AG63" s="1"/>
      <c r="AH63" s="1"/>
      <c r="AI63" s="1"/>
      <c r="AJ63" s="1"/>
      <c r="AK63" s="1"/>
      <c r="AL63" s="1"/>
      <c r="AM63" s="1"/>
      <c r="AN63" s="1"/>
      <c r="AO63" s="1"/>
      <c r="AP63" s="2"/>
      <c r="AQ63" s="2"/>
      <c r="AR63" s="2"/>
      <c r="AS63" s="2"/>
      <c r="AT63" s="2"/>
      <c r="AU63" s="2"/>
      <c r="AV63" s="2"/>
      <c r="AW63" s="2"/>
      <c r="AX63" s="2"/>
      <c r="AY63" s="2"/>
      <c r="AZ63" s="2"/>
      <c r="BA63" s="2"/>
      <c r="BB63" s="2"/>
      <c r="BC63" s="2"/>
      <c r="BD63" s="2"/>
      <c r="BE63" s="2"/>
      <c r="BF63" s="2"/>
    </row>
    <row r="64" spans="1:58" s="3" customFormat="1" ht="409.5" customHeight="1" x14ac:dyDescent="0.25">
      <c r="A64" s="34">
        <v>31</v>
      </c>
      <c r="B64" s="11" t="s">
        <v>132</v>
      </c>
      <c r="C64" s="12"/>
      <c r="D64" s="91" t="s">
        <v>133</v>
      </c>
      <c r="E64" s="91"/>
      <c r="F64" s="91"/>
      <c r="G64" s="91"/>
      <c r="H64" s="91"/>
      <c r="I64" s="33" t="s">
        <v>15</v>
      </c>
      <c r="J64" s="30">
        <v>145</v>
      </c>
      <c r="K64" s="65">
        <f t="shared" si="9"/>
        <v>215045.45454545453</v>
      </c>
      <c r="L64" s="64">
        <f t="shared" si="7"/>
        <v>31181590.909090906</v>
      </c>
      <c r="M64" s="64">
        <f t="shared" si="2"/>
        <v>5924502.2727272725</v>
      </c>
      <c r="N64" s="64">
        <f t="shared" si="8"/>
        <v>37106093.18181818</v>
      </c>
      <c r="O64" s="76">
        <v>221000</v>
      </c>
      <c r="P64" s="77">
        <v>209090.90909090909</v>
      </c>
      <c r="Q64" s="1"/>
      <c r="R64" s="1"/>
      <c r="S64" s="1"/>
      <c r="T64" s="1"/>
      <c r="U64" s="1"/>
      <c r="V64" s="1"/>
      <c r="W64" s="1"/>
      <c r="X64" s="1"/>
      <c r="Y64" s="1"/>
      <c r="Z64" s="1"/>
      <c r="AA64" s="1"/>
      <c r="AB64" s="1"/>
      <c r="AC64" s="1"/>
      <c r="AD64" s="1"/>
      <c r="AE64" s="1"/>
      <c r="AF64" s="1"/>
      <c r="AG64" s="1"/>
      <c r="AH64" s="1"/>
      <c r="AI64" s="1"/>
      <c r="AJ64" s="1"/>
      <c r="AK64" s="1"/>
      <c r="AL64" s="1"/>
      <c r="AM64" s="1"/>
      <c r="AN64" s="1"/>
      <c r="AO64" s="1"/>
      <c r="AP64" s="2"/>
      <c r="AQ64" s="2"/>
      <c r="AR64" s="2"/>
      <c r="AS64" s="2"/>
      <c r="AT64" s="2"/>
      <c r="AU64" s="2"/>
      <c r="AV64" s="2"/>
      <c r="AW64" s="2"/>
      <c r="AX64" s="2"/>
      <c r="AY64" s="2"/>
      <c r="AZ64" s="2"/>
      <c r="BA64" s="2"/>
      <c r="BB64" s="2"/>
      <c r="BC64" s="2"/>
      <c r="BD64" s="2"/>
      <c r="BE64" s="2"/>
      <c r="BF64" s="2"/>
    </row>
    <row r="65" spans="1:58" s="3" customFormat="1" ht="216.75" customHeight="1" x14ac:dyDescent="0.25">
      <c r="A65" s="34">
        <v>32</v>
      </c>
      <c r="B65" s="6" t="s">
        <v>134</v>
      </c>
      <c r="C65" s="33"/>
      <c r="D65" s="91" t="s">
        <v>135</v>
      </c>
      <c r="E65" s="91"/>
      <c r="F65" s="91"/>
      <c r="G65" s="91"/>
      <c r="H65" s="91"/>
      <c r="I65" s="33" t="s">
        <v>15</v>
      </c>
      <c r="J65" s="30">
        <v>1</v>
      </c>
      <c r="K65" s="65">
        <f>AVERAGE(O65,P65)</f>
        <v>527136.36363636353</v>
      </c>
      <c r="L65" s="64">
        <f t="shared" si="7"/>
        <v>527136.36363636353</v>
      </c>
      <c r="M65" s="64">
        <f t="shared" si="2"/>
        <v>100155.90909090907</v>
      </c>
      <c r="N65" s="64">
        <f t="shared" si="8"/>
        <v>627292.27272727259</v>
      </c>
      <c r="O65" s="78">
        <v>527000</v>
      </c>
      <c r="P65" s="77">
        <v>527272.72727272718</v>
      </c>
      <c r="Q65" s="1"/>
      <c r="R65" s="1"/>
      <c r="S65" s="1"/>
      <c r="T65" s="1"/>
      <c r="U65" s="1"/>
      <c r="V65" s="1"/>
      <c r="W65" s="1"/>
      <c r="X65" s="1"/>
      <c r="Y65" s="1"/>
      <c r="Z65" s="1"/>
      <c r="AA65" s="1"/>
      <c r="AB65" s="1"/>
      <c r="AC65" s="1"/>
      <c r="AD65" s="1"/>
      <c r="AE65" s="1"/>
      <c r="AF65" s="1"/>
      <c r="AG65" s="1"/>
      <c r="AH65" s="1"/>
      <c r="AI65" s="1"/>
      <c r="AJ65" s="1"/>
      <c r="AK65" s="1"/>
      <c r="AL65" s="1"/>
      <c r="AM65" s="1"/>
      <c r="AN65" s="1"/>
      <c r="AO65" s="1"/>
      <c r="AP65" s="2"/>
      <c r="AQ65" s="2"/>
      <c r="AR65" s="2"/>
      <c r="AS65" s="2"/>
      <c r="AT65" s="2"/>
      <c r="AU65" s="2"/>
      <c r="AV65" s="2"/>
      <c r="AW65" s="2"/>
      <c r="AX65" s="2"/>
      <c r="AY65" s="2"/>
      <c r="AZ65" s="2"/>
      <c r="BA65" s="2"/>
      <c r="BB65" s="2"/>
      <c r="BC65" s="2"/>
      <c r="BD65" s="2"/>
      <c r="BE65" s="2"/>
      <c r="BF65" s="2"/>
    </row>
    <row r="66" spans="1:58" s="3" customFormat="1" ht="231.75" customHeight="1" x14ac:dyDescent="0.25">
      <c r="A66" s="34">
        <v>33</v>
      </c>
      <c r="B66" s="11" t="s">
        <v>136</v>
      </c>
      <c r="C66" s="12"/>
      <c r="D66" s="91" t="s">
        <v>137</v>
      </c>
      <c r="E66" s="91"/>
      <c r="F66" s="91"/>
      <c r="G66" s="91"/>
      <c r="H66" s="91"/>
      <c r="I66" s="33" t="s">
        <v>15</v>
      </c>
      <c r="J66" s="30">
        <v>11</v>
      </c>
      <c r="K66" s="65">
        <f t="shared" ref="K66:K77" si="10">AVERAGE(O66,P66)</f>
        <v>9736.363636363636</v>
      </c>
      <c r="L66" s="64">
        <f t="shared" si="7"/>
        <v>107100</v>
      </c>
      <c r="M66" s="64">
        <f t="shared" si="2"/>
        <v>20349</v>
      </c>
      <c r="N66" s="64">
        <f t="shared" si="8"/>
        <v>127449</v>
      </c>
      <c r="O66" s="76">
        <v>10200</v>
      </c>
      <c r="P66" s="77">
        <v>9272.7272727272721</v>
      </c>
      <c r="Q66" s="1"/>
      <c r="R66" s="1"/>
      <c r="S66" s="1"/>
      <c r="T66" s="1"/>
      <c r="U66" s="1"/>
      <c r="V66" s="1"/>
      <c r="W66" s="1"/>
      <c r="X66" s="1"/>
      <c r="Y66" s="1"/>
      <c r="Z66" s="1"/>
      <c r="AA66" s="1"/>
      <c r="AB66" s="1"/>
      <c r="AC66" s="1"/>
      <c r="AD66" s="1"/>
      <c r="AE66" s="1"/>
      <c r="AF66" s="1"/>
      <c r="AG66" s="1"/>
      <c r="AH66" s="1"/>
      <c r="AI66" s="1"/>
      <c r="AJ66" s="1"/>
      <c r="AK66" s="1"/>
      <c r="AL66" s="1"/>
      <c r="AM66" s="1"/>
      <c r="AN66" s="1"/>
      <c r="AO66" s="1"/>
      <c r="AP66" s="2"/>
      <c r="AQ66" s="2"/>
      <c r="AR66" s="2"/>
      <c r="AS66" s="2"/>
      <c r="AT66" s="2"/>
      <c r="AU66" s="2"/>
      <c r="AV66" s="2"/>
      <c r="AW66" s="2"/>
      <c r="AX66" s="2"/>
      <c r="AY66" s="2"/>
      <c r="AZ66" s="2"/>
      <c r="BA66" s="2"/>
      <c r="BB66" s="2"/>
      <c r="BC66" s="2"/>
      <c r="BD66" s="2"/>
      <c r="BE66" s="2"/>
      <c r="BF66" s="2"/>
    </row>
    <row r="67" spans="1:58" s="3" customFormat="1" ht="143.25" customHeight="1" x14ac:dyDescent="0.25">
      <c r="A67" s="34">
        <v>34</v>
      </c>
      <c r="B67" s="13" t="s">
        <v>138</v>
      </c>
      <c r="C67" s="10"/>
      <c r="D67" s="91" t="s">
        <v>139</v>
      </c>
      <c r="E67" s="91"/>
      <c r="F67" s="91"/>
      <c r="G67" s="91"/>
      <c r="H67" s="91"/>
      <c r="I67" s="33" t="s">
        <v>15</v>
      </c>
      <c r="J67" s="30">
        <v>50</v>
      </c>
      <c r="K67" s="65">
        <f t="shared" si="10"/>
        <v>103431.81818181818</v>
      </c>
      <c r="L67" s="64">
        <f t="shared" si="7"/>
        <v>5171590.9090909092</v>
      </c>
      <c r="M67" s="64">
        <f t="shared" si="2"/>
        <v>982602.27272727271</v>
      </c>
      <c r="N67" s="64">
        <f t="shared" si="8"/>
        <v>6154193.1818181816</v>
      </c>
      <c r="O67" s="76">
        <v>110500</v>
      </c>
      <c r="P67" s="77">
        <v>96363.636363636353</v>
      </c>
      <c r="Q67" s="1"/>
      <c r="R67" s="1"/>
      <c r="S67" s="1"/>
      <c r="T67" s="1"/>
      <c r="U67" s="1"/>
      <c r="V67" s="1"/>
      <c r="W67" s="1"/>
      <c r="X67" s="1"/>
      <c r="Y67" s="1"/>
      <c r="Z67" s="1"/>
      <c r="AA67" s="1"/>
      <c r="AB67" s="1"/>
      <c r="AC67" s="1"/>
      <c r="AD67" s="1"/>
      <c r="AE67" s="1"/>
      <c r="AF67" s="1"/>
      <c r="AG67" s="1"/>
      <c r="AH67" s="1"/>
      <c r="AI67" s="1"/>
      <c r="AJ67" s="1"/>
      <c r="AK67" s="1"/>
      <c r="AL67" s="1"/>
      <c r="AM67" s="1"/>
      <c r="AN67" s="1"/>
      <c r="AO67" s="1"/>
      <c r="AP67" s="2"/>
      <c r="AQ67" s="2"/>
      <c r="AR67" s="2"/>
      <c r="AS67" s="2"/>
      <c r="AT67" s="2"/>
      <c r="AU67" s="2"/>
      <c r="AV67" s="2"/>
      <c r="AW67" s="2"/>
      <c r="AX67" s="2"/>
      <c r="AY67" s="2"/>
      <c r="AZ67" s="2"/>
      <c r="BA67" s="2"/>
      <c r="BB67" s="2"/>
      <c r="BC67" s="2"/>
      <c r="BD67" s="2"/>
      <c r="BE67" s="2"/>
      <c r="BF67" s="2"/>
    </row>
    <row r="68" spans="1:58" s="3" customFormat="1" ht="115.5" customHeight="1" x14ac:dyDescent="0.25">
      <c r="A68" s="34">
        <v>35</v>
      </c>
      <c r="B68" s="11" t="s">
        <v>140</v>
      </c>
      <c r="C68" s="12"/>
      <c r="D68" s="91" t="s">
        <v>141</v>
      </c>
      <c r="E68" s="91"/>
      <c r="F68" s="91"/>
      <c r="G68" s="91"/>
      <c r="H68" s="91"/>
      <c r="I68" s="33" t="s">
        <v>15</v>
      </c>
      <c r="J68" s="30">
        <v>11</v>
      </c>
      <c r="K68" s="65">
        <f t="shared" si="10"/>
        <v>99181.818181818177</v>
      </c>
      <c r="L68" s="64">
        <f t="shared" si="7"/>
        <v>1091000</v>
      </c>
      <c r="M68" s="64">
        <f t="shared" si="2"/>
        <v>207290</v>
      </c>
      <c r="N68" s="64">
        <f t="shared" si="8"/>
        <v>1298290</v>
      </c>
      <c r="O68" s="76">
        <v>102000</v>
      </c>
      <c r="P68" s="77">
        <v>96363.636363636353</v>
      </c>
      <c r="Q68" s="1"/>
      <c r="R68" s="1"/>
      <c r="S68" s="1"/>
      <c r="T68" s="1"/>
      <c r="U68" s="1"/>
      <c r="V68" s="1"/>
      <c r="W68" s="1"/>
      <c r="X68" s="1"/>
      <c r="Y68" s="1"/>
      <c r="Z68" s="1"/>
      <c r="AA68" s="1"/>
      <c r="AB68" s="1"/>
      <c r="AC68" s="1"/>
      <c r="AD68" s="1"/>
      <c r="AE68" s="1"/>
      <c r="AF68" s="1"/>
      <c r="AG68" s="1"/>
      <c r="AH68" s="1"/>
      <c r="AI68" s="1"/>
      <c r="AJ68" s="1"/>
      <c r="AK68" s="1"/>
      <c r="AL68" s="1"/>
      <c r="AM68" s="1"/>
      <c r="AN68" s="1"/>
      <c r="AO68" s="1"/>
      <c r="AP68" s="2"/>
      <c r="AQ68" s="2"/>
      <c r="AR68" s="2"/>
      <c r="AS68" s="2"/>
      <c r="AT68" s="2"/>
      <c r="AU68" s="2"/>
      <c r="AV68" s="2"/>
      <c r="AW68" s="2"/>
      <c r="AX68" s="2"/>
      <c r="AY68" s="2"/>
      <c r="AZ68" s="2"/>
      <c r="BA68" s="2"/>
      <c r="BB68" s="2"/>
      <c r="BC68" s="2"/>
      <c r="BD68" s="2"/>
      <c r="BE68" s="2"/>
      <c r="BF68" s="2"/>
    </row>
    <row r="69" spans="1:58" s="3" customFormat="1" ht="200.25" customHeight="1" x14ac:dyDescent="0.25">
      <c r="A69" s="34">
        <v>36</v>
      </c>
      <c r="B69" s="11" t="s">
        <v>142</v>
      </c>
      <c r="C69" s="12"/>
      <c r="D69" s="91" t="s">
        <v>143</v>
      </c>
      <c r="E69" s="91"/>
      <c r="F69" s="91"/>
      <c r="G69" s="91"/>
      <c r="H69" s="91"/>
      <c r="I69" s="33" t="s">
        <v>15</v>
      </c>
      <c r="J69" s="30">
        <v>56</v>
      </c>
      <c r="K69" s="65">
        <f t="shared" si="10"/>
        <v>118590.90909090909</v>
      </c>
      <c r="L69" s="64">
        <f t="shared" si="7"/>
        <v>6641090.9090909092</v>
      </c>
      <c r="M69" s="64">
        <f t="shared" si="2"/>
        <v>1261807.2727272727</v>
      </c>
      <c r="N69" s="64">
        <f t="shared" si="8"/>
        <v>7902898.1818181816</v>
      </c>
      <c r="O69" s="76">
        <v>119000</v>
      </c>
      <c r="P69" s="77">
        <v>118181.81818181818</v>
      </c>
      <c r="Q69" s="1"/>
      <c r="R69" s="1"/>
      <c r="S69" s="1"/>
      <c r="T69" s="1"/>
      <c r="U69" s="1"/>
      <c r="V69" s="1"/>
      <c r="W69" s="1"/>
      <c r="X69" s="1"/>
      <c r="Y69" s="1"/>
      <c r="Z69" s="1"/>
      <c r="AA69" s="1"/>
      <c r="AB69" s="1"/>
      <c r="AC69" s="1"/>
      <c r="AD69" s="1"/>
      <c r="AE69" s="1"/>
      <c r="AF69" s="1"/>
      <c r="AG69" s="1"/>
      <c r="AH69" s="1"/>
      <c r="AI69" s="1"/>
      <c r="AJ69" s="1"/>
      <c r="AK69" s="1"/>
      <c r="AL69" s="1"/>
      <c r="AM69" s="1"/>
      <c r="AN69" s="1"/>
      <c r="AO69" s="1"/>
      <c r="AP69" s="2"/>
      <c r="AQ69" s="2"/>
      <c r="AR69" s="2"/>
      <c r="AS69" s="2"/>
      <c r="AT69" s="2"/>
      <c r="AU69" s="2"/>
      <c r="AV69" s="2"/>
      <c r="AW69" s="2"/>
      <c r="AX69" s="2"/>
      <c r="AY69" s="2"/>
      <c r="AZ69" s="2"/>
      <c r="BA69" s="2"/>
      <c r="BB69" s="2"/>
      <c r="BC69" s="2"/>
      <c r="BD69" s="2"/>
      <c r="BE69" s="2"/>
      <c r="BF69" s="2"/>
    </row>
    <row r="70" spans="1:58" s="3" customFormat="1" ht="175.5" customHeight="1" x14ac:dyDescent="0.25">
      <c r="A70" s="34">
        <v>37</v>
      </c>
      <c r="B70" s="13" t="s">
        <v>144</v>
      </c>
      <c r="C70" s="10"/>
      <c r="D70" s="91" t="s">
        <v>145</v>
      </c>
      <c r="E70" s="91"/>
      <c r="F70" s="91"/>
      <c r="G70" s="91"/>
      <c r="H70" s="91"/>
      <c r="I70" s="33" t="s">
        <v>15</v>
      </c>
      <c r="J70" s="30">
        <v>45</v>
      </c>
      <c r="K70" s="65">
        <f t="shared" si="10"/>
        <v>52654.545454545456</v>
      </c>
      <c r="L70" s="64">
        <f t="shared" si="7"/>
        <v>2369454.5454545454</v>
      </c>
      <c r="M70" s="64">
        <f t="shared" ref="M70:M77" si="11">+L70*0.19</f>
        <v>450196.36363636365</v>
      </c>
      <c r="N70" s="64">
        <f t="shared" si="8"/>
        <v>2819650.9090909092</v>
      </c>
      <c r="O70" s="76">
        <v>54400</v>
      </c>
      <c r="P70" s="77">
        <v>50909.090909090904</v>
      </c>
      <c r="Q70" s="1"/>
      <c r="R70" s="1"/>
      <c r="S70" s="1"/>
      <c r="T70" s="1"/>
      <c r="U70" s="1"/>
      <c r="V70" s="1"/>
      <c r="W70" s="1"/>
      <c r="X70" s="1"/>
      <c r="Y70" s="1"/>
      <c r="Z70" s="1"/>
      <c r="AA70" s="1"/>
      <c r="AB70" s="1"/>
      <c r="AC70" s="1"/>
      <c r="AD70" s="1"/>
      <c r="AE70" s="1"/>
      <c r="AF70" s="1"/>
      <c r="AG70" s="1"/>
      <c r="AH70" s="1"/>
      <c r="AI70" s="1"/>
      <c r="AJ70" s="1"/>
      <c r="AK70" s="1"/>
      <c r="AL70" s="1"/>
      <c r="AM70" s="1"/>
      <c r="AN70" s="1"/>
      <c r="AO70" s="1"/>
      <c r="AP70" s="2"/>
      <c r="AQ70" s="2"/>
      <c r="AR70" s="2"/>
      <c r="AS70" s="2"/>
      <c r="AT70" s="2"/>
      <c r="AU70" s="2"/>
      <c r="AV70" s="2"/>
      <c r="AW70" s="2"/>
      <c r="AX70" s="2"/>
      <c r="AY70" s="2"/>
      <c r="AZ70" s="2"/>
      <c r="BA70" s="2"/>
      <c r="BB70" s="2"/>
      <c r="BC70" s="2"/>
      <c r="BD70" s="2"/>
      <c r="BE70" s="2"/>
      <c r="BF70" s="2"/>
    </row>
    <row r="71" spans="1:58" s="3" customFormat="1" ht="90.75" customHeight="1" x14ac:dyDescent="0.25">
      <c r="A71" s="34">
        <v>38</v>
      </c>
      <c r="B71" s="13" t="s">
        <v>146</v>
      </c>
      <c r="C71" s="10"/>
      <c r="D71" s="91" t="s">
        <v>147</v>
      </c>
      <c r="E71" s="91"/>
      <c r="F71" s="91"/>
      <c r="G71" s="91"/>
      <c r="H71" s="91"/>
      <c r="I71" s="33" t="s">
        <v>15</v>
      </c>
      <c r="J71" s="30">
        <v>50</v>
      </c>
      <c r="K71" s="65">
        <f>AVERAGE(O71,P71)</f>
        <v>42890.909090909088</v>
      </c>
      <c r="L71" s="64">
        <f t="shared" si="7"/>
        <v>2144545.4545454546</v>
      </c>
      <c r="M71" s="64">
        <f t="shared" si="11"/>
        <v>407463.63636363635</v>
      </c>
      <c r="N71" s="64">
        <f t="shared" si="8"/>
        <v>2552009.0909090908</v>
      </c>
      <c r="O71" s="76">
        <v>47600</v>
      </c>
      <c r="P71" s="77">
        <v>38181.818181818177</v>
      </c>
      <c r="Q71" s="1"/>
      <c r="R71" s="1"/>
      <c r="S71" s="1"/>
      <c r="T71" s="1"/>
      <c r="U71" s="1"/>
      <c r="V71" s="1"/>
      <c r="W71" s="1"/>
      <c r="X71" s="1"/>
      <c r="Y71" s="1"/>
      <c r="Z71" s="1"/>
      <c r="AA71" s="1"/>
      <c r="AB71" s="1"/>
      <c r="AC71" s="1"/>
      <c r="AD71" s="1"/>
      <c r="AE71" s="1"/>
      <c r="AF71" s="1"/>
      <c r="AG71" s="1"/>
      <c r="AH71" s="1"/>
      <c r="AI71" s="1"/>
      <c r="AJ71" s="1"/>
      <c r="AK71" s="1"/>
      <c r="AL71" s="1"/>
      <c r="AM71" s="1"/>
      <c r="AN71" s="1"/>
      <c r="AO71" s="1"/>
      <c r="AP71" s="2"/>
      <c r="AQ71" s="2"/>
      <c r="AR71" s="2"/>
      <c r="AS71" s="2"/>
      <c r="AT71" s="2"/>
      <c r="AU71" s="2"/>
      <c r="AV71" s="2"/>
      <c r="AW71" s="2"/>
      <c r="AX71" s="2"/>
      <c r="AY71" s="2"/>
      <c r="AZ71" s="2"/>
      <c r="BA71" s="2"/>
      <c r="BB71" s="2"/>
      <c r="BC71" s="2"/>
      <c r="BD71" s="2"/>
      <c r="BE71" s="2"/>
      <c r="BF71" s="2"/>
    </row>
    <row r="72" spans="1:58" s="3" customFormat="1" ht="159.75" customHeight="1" x14ac:dyDescent="0.25">
      <c r="A72" s="34">
        <v>40</v>
      </c>
      <c r="B72" s="13" t="s">
        <v>148</v>
      </c>
      <c r="C72" s="61"/>
      <c r="D72" s="96" t="s">
        <v>149</v>
      </c>
      <c r="E72" s="97"/>
      <c r="F72" s="97"/>
      <c r="G72" s="97"/>
      <c r="H72" s="98"/>
      <c r="I72" s="10" t="s">
        <v>150</v>
      </c>
      <c r="J72" s="60">
        <v>2</v>
      </c>
      <c r="K72" s="65">
        <f t="shared" si="10"/>
        <v>155590.90909090909</v>
      </c>
      <c r="L72" s="64">
        <f t="shared" si="7"/>
        <v>311181.81818181818</v>
      </c>
      <c r="M72" s="64">
        <f t="shared" si="11"/>
        <v>59124.545454545456</v>
      </c>
      <c r="N72" s="64">
        <f t="shared" si="8"/>
        <v>370306.36363636365</v>
      </c>
      <c r="O72" s="76">
        <v>153000</v>
      </c>
      <c r="P72" s="77">
        <v>158181.81818181818</v>
      </c>
      <c r="Q72" s="1"/>
      <c r="R72" s="1"/>
      <c r="S72" s="1"/>
      <c r="T72" s="1"/>
      <c r="U72" s="1"/>
      <c r="V72" s="1"/>
      <c r="W72" s="1"/>
      <c r="X72" s="1"/>
      <c r="Y72" s="1"/>
      <c r="Z72" s="1"/>
      <c r="AA72" s="1"/>
      <c r="AB72" s="1"/>
      <c r="AC72" s="1"/>
      <c r="AD72" s="1"/>
      <c r="AE72" s="1"/>
      <c r="AF72" s="1"/>
      <c r="AG72" s="1"/>
      <c r="AH72" s="1"/>
      <c r="AI72" s="1"/>
      <c r="AJ72" s="1"/>
      <c r="AK72" s="1"/>
      <c r="AL72" s="1"/>
      <c r="AM72" s="1"/>
      <c r="AN72" s="1"/>
      <c r="AO72" s="1"/>
      <c r="AP72" s="2"/>
      <c r="AQ72" s="2"/>
      <c r="AR72" s="2"/>
      <c r="AS72" s="2"/>
      <c r="AT72" s="2"/>
      <c r="AU72" s="2"/>
      <c r="AV72" s="2"/>
      <c r="AW72" s="2"/>
      <c r="AX72" s="2"/>
      <c r="AY72" s="2"/>
      <c r="AZ72" s="2"/>
      <c r="BA72" s="2"/>
      <c r="BB72" s="2"/>
      <c r="BC72" s="2"/>
      <c r="BD72" s="2"/>
      <c r="BE72" s="2"/>
      <c r="BF72" s="2"/>
    </row>
    <row r="73" spans="1:58" s="3" customFormat="1" ht="159.75" customHeight="1" x14ac:dyDescent="0.25">
      <c r="A73" s="34">
        <v>41</v>
      </c>
      <c r="B73" s="62" t="s">
        <v>151</v>
      </c>
      <c r="C73" s="62"/>
      <c r="D73" s="130" t="s">
        <v>152</v>
      </c>
      <c r="E73" s="130"/>
      <c r="F73" s="130"/>
      <c r="G73" s="130"/>
      <c r="H73" s="130"/>
      <c r="I73" s="12" t="s">
        <v>15</v>
      </c>
      <c r="J73" s="5">
        <v>200</v>
      </c>
      <c r="K73" s="65">
        <f>AVERAGE(O73,P73)</f>
        <v>338754.54545454541</v>
      </c>
      <c r="L73" s="64">
        <f t="shared" si="7"/>
        <v>67750909.090909079</v>
      </c>
      <c r="M73" s="64">
        <f t="shared" si="11"/>
        <v>12872672.727272725</v>
      </c>
      <c r="N73" s="64">
        <f t="shared" si="8"/>
        <v>80623581.818181798</v>
      </c>
      <c r="O73" s="76">
        <v>336600</v>
      </c>
      <c r="P73" s="77">
        <v>340909.09090909088</v>
      </c>
      <c r="Q73" s="1"/>
      <c r="R73" s="1"/>
      <c r="S73" s="1"/>
      <c r="T73" s="1"/>
      <c r="U73" s="1"/>
      <c r="V73" s="1"/>
      <c r="W73" s="1"/>
      <c r="X73" s="1"/>
      <c r="Y73" s="1"/>
      <c r="Z73" s="1"/>
      <c r="AA73" s="1"/>
      <c r="AB73" s="1"/>
      <c r="AC73" s="1"/>
      <c r="AD73" s="1"/>
      <c r="AE73" s="1"/>
      <c r="AF73" s="1"/>
      <c r="AG73" s="1"/>
      <c r="AH73" s="1"/>
      <c r="AI73" s="1"/>
      <c r="AJ73" s="1"/>
      <c r="AK73" s="1"/>
      <c r="AL73" s="1"/>
      <c r="AM73" s="1"/>
      <c r="AN73" s="1"/>
      <c r="AO73" s="1"/>
      <c r="AP73" s="2"/>
      <c r="AQ73" s="2"/>
      <c r="AR73" s="2"/>
      <c r="AS73" s="2"/>
      <c r="AT73" s="2"/>
      <c r="AU73" s="2"/>
      <c r="AV73" s="2"/>
      <c r="AW73" s="2"/>
      <c r="AX73" s="2"/>
      <c r="AY73" s="2"/>
      <c r="AZ73" s="2"/>
      <c r="BA73" s="2"/>
      <c r="BB73" s="2"/>
      <c r="BC73" s="2"/>
      <c r="BD73" s="2"/>
      <c r="BE73" s="2"/>
      <c r="BF73" s="2"/>
    </row>
    <row r="74" spans="1:58" s="3" customFormat="1" ht="159.75" customHeight="1" x14ac:dyDescent="0.25">
      <c r="A74" s="34">
        <v>42</v>
      </c>
      <c r="B74" s="62" t="s">
        <v>153</v>
      </c>
      <c r="C74" s="62"/>
      <c r="D74" s="130" t="s">
        <v>154</v>
      </c>
      <c r="E74" s="130"/>
      <c r="F74" s="130"/>
      <c r="G74" s="130"/>
      <c r="H74" s="130"/>
      <c r="I74" s="12" t="s">
        <v>15</v>
      </c>
      <c r="J74" s="5">
        <v>200</v>
      </c>
      <c r="K74" s="65">
        <f t="shared" si="10"/>
        <v>338754.54545454541</v>
      </c>
      <c r="L74" s="64">
        <f t="shared" si="7"/>
        <v>67750909.090909079</v>
      </c>
      <c r="M74" s="64">
        <f t="shared" si="11"/>
        <v>12872672.727272725</v>
      </c>
      <c r="N74" s="64">
        <f t="shared" si="8"/>
        <v>80623581.818181798</v>
      </c>
      <c r="O74" s="76">
        <v>336600</v>
      </c>
      <c r="P74" s="77">
        <v>340909.09090909088</v>
      </c>
      <c r="Q74" s="1"/>
      <c r="R74" s="1"/>
      <c r="S74" s="1"/>
      <c r="T74" s="1"/>
      <c r="U74" s="1"/>
      <c r="V74" s="1"/>
      <c r="W74" s="1"/>
      <c r="X74" s="1"/>
      <c r="Y74" s="1"/>
      <c r="Z74" s="1"/>
      <c r="AA74" s="1"/>
      <c r="AB74" s="1"/>
      <c r="AC74" s="1"/>
      <c r="AD74" s="1"/>
      <c r="AE74" s="1"/>
      <c r="AF74" s="1"/>
      <c r="AG74" s="1"/>
      <c r="AH74" s="1"/>
      <c r="AI74" s="1"/>
      <c r="AJ74" s="1"/>
      <c r="AK74" s="1"/>
      <c r="AL74" s="1"/>
      <c r="AM74" s="1"/>
      <c r="AN74" s="1"/>
      <c r="AO74" s="1"/>
      <c r="AP74" s="2"/>
      <c r="AQ74" s="2"/>
      <c r="AR74" s="2"/>
      <c r="AS74" s="2"/>
      <c r="AT74" s="2"/>
      <c r="AU74" s="2"/>
      <c r="AV74" s="2"/>
      <c r="AW74" s="2"/>
      <c r="AX74" s="2"/>
      <c r="AY74" s="2"/>
      <c r="AZ74" s="2"/>
      <c r="BA74" s="2"/>
      <c r="BB74" s="2"/>
      <c r="BC74" s="2"/>
      <c r="BD74" s="2"/>
      <c r="BE74" s="2"/>
      <c r="BF74" s="2"/>
    </row>
    <row r="75" spans="1:58" s="3" customFormat="1" ht="150.75" customHeight="1" x14ac:dyDescent="0.25">
      <c r="A75" s="34">
        <v>43</v>
      </c>
      <c r="B75" s="11" t="s">
        <v>155</v>
      </c>
      <c r="C75" s="12"/>
      <c r="D75" s="91" t="s">
        <v>156</v>
      </c>
      <c r="E75" s="91"/>
      <c r="F75" s="91"/>
      <c r="G75" s="91"/>
      <c r="H75" s="91"/>
      <c r="I75" s="33" t="s">
        <v>15</v>
      </c>
      <c r="J75" s="30">
        <v>1</v>
      </c>
      <c r="K75" s="65">
        <f>AVERAGE(O75,P75)</f>
        <v>232931.81818181818</v>
      </c>
      <c r="L75" s="64">
        <f t="shared" si="7"/>
        <v>232931.81818181818</v>
      </c>
      <c r="M75" s="64">
        <f t="shared" si="11"/>
        <v>44257.045454545456</v>
      </c>
      <c r="N75" s="64">
        <f t="shared" si="8"/>
        <v>277188.86363636365</v>
      </c>
      <c r="O75" s="76">
        <v>229500</v>
      </c>
      <c r="P75" s="77">
        <v>236363.63636363635</v>
      </c>
      <c r="Q75" s="1"/>
      <c r="R75" s="1"/>
      <c r="S75" s="1"/>
      <c r="T75" s="1"/>
      <c r="U75" s="1"/>
      <c r="V75" s="1"/>
      <c r="W75" s="1"/>
      <c r="X75" s="1"/>
      <c r="Y75" s="1"/>
      <c r="Z75" s="1"/>
      <c r="AA75" s="1"/>
      <c r="AB75" s="1"/>
      <c r="AC75" s="1"/>
      <c r="AD75" s="1"/>
      <c r="AE75" s="1"/>
      <c r="AF75" s="1"/>
      <c r="AG75" s="1"/>
      <c r="AH75" s="1"/>
      <c r="AI75" s="1"/>
      <c r="AJ75" s="1"/>
      <c r="AK75" s="1"/>
      <c r="AL75" s="1"/>
      <c r="AM75" s="1"/>
      <c r="AN75" s="1"/>
      <c r="AO75" s="1"/>
      <c r="AP75" s="2"/>
      <c r="AQ75" s="2"/>
      <c r="AR75" s="2"/>
      <c r="AS75" s="2"/>
      <c r="AT75" s="2"/>
      <c r="AU75" s="2"/>
      <c r="AV75" s="2"/>
      <c r="AW75" s="2"/>
      <c r="AX75" s="2"/>
      <c r="AY75" s="2"/>
      <c r="AZ75" s="2"/>
      <c r="BA75" s="2"/>
      <c r="BB75" s="2"/>
      <c r="BC75" s="2"/>
      <c r="BD75" s="2"/>
      <c r="BE75" s="2"/>
      <c r="BF75" s="2"/>
    </row>
    <row r="76" spans="1:58" s="3" customFormat="1" ht="177.75" customHeight="1" x14ac:dyDescent="0.25">
      <c r="A76" s="34">
        <v>44</v>
      </c>
      <c r="B76" s="11" t="s">
        <v>157</v>
      </c>
      <c r="C76" s="12"/>
      <c r="D76" s="91" t="s">
        <v>158</v>
      </c>
      <c r="E76" s="91"/>
      <c r="F76" s="91"/>
      <c r="G76" s="91"/>
      <c r="H76" s="91"/>
      <c r="I76" s="33" t="s">
        <v>15</v>
      </c>
      <c r="J76" s="30">
        <v>10</v>
      </c>
      <c r="K76" s="65">
        <f t="shared" si="10"/>
        <v>44003.181818181816</v>
      </c>
      <c r="L76" s="64">
        <f t="shared" si="7"/>
        <v>440031.81818181818</v>
      </c>
      <c r="M76" s="64">
        <f t="shared" si="11"/>
        <v>83606.045454545456</v>
      </c>
      <c r="N76" s="64">
        <f t="shared" si="8"/>
        <v>523637.86363636365</v>
      </c>
      <c r="O76" s="76">
        <v>44370</v>
      </c>
      <c r="P76" s="77">
        <v>43636.363636363632</v>
      </c>
      <c r="Q76" s="1"/>
      <c r="R76" s="1"/>
      <c r="S76" s="1"/>
      <c r="T76" s="1"/>
      <c r="U76" s="1"/>
      <c r="V76" s="1"/>
      <c r="W76" s="1"/>
      <c r="X76" s="1"/>
      <c r="Y76" s="1"/>
      <c r="Z76" s="1"/>
      <c r="AA76" s="1"/>
      <c r="AB76" s="1"/>
      <c r="AC76" s="1"/>
      <c r="AD76" s="1"/>
      <c r="AE76" s="1"/>
      <c r="AF76" s="1"/>
      <c r="AG76" s="1"/>
      <c r="AH76" s="1"/>
      <c r="AI76" s="1"/>
      <c r="AJ76" s="1"/>
      <c r="AK76" s="1"/>
      <c r="AL76" s="1"/>
      <c r="AM76" s="1"/>
      <c r="AN76" s="1"/>
      <c r="AO76" s="1"/>
      <c r="AP76" s="2"/>
      <c r="AQ76" s="2"/>
      <c r="AR76" s="2"/>
      <c r="AS76" s="2"/>
      <c r="AT76" s="2"/>
      <c r="AU76" s="2"/>
      <c r="AV76" s="2"/>
      <c r="AW76" s="2"/>
      <c r="AX76" s="2"/>
      <c r="AY76" s="2"/>
      <c r="AZ76" s="2"/>
      <c r="BA76" s="2"/>
      <c r="BB76" s="2"/>
      <c r="BC76" s="2"/>
      <c r="BD76" s="2"/>
      <c r="BE76" s="2"/>
      <c r="BF76" s="2"/>
    </row>
    <row r="77" spans="1:58" s="3" customFormat="1" ht="141" customHeight="1" thickBot="1" x14ac:dyDescent="0.3">
      <c r="A77" s="34">
        <v>45</v>
      </c>
      <c r="B77" s="71" t="s">
        <v>159</v>
      </c>
      <c r="C77" s="63"/>
      <c r="D77" s="118" t="s">
        <v>160</v>
      </c>
      <c r="E77" s="119"/>
      <c r="F77" s="119"/>
      <c r="G77" s="119"/>
      <c r="H77" s="120"/>
      <c r="I77" s="45" t="s">
        <v>15</v>
      </c>
      <c r="J77" s="41">
        <v>15</v>
      </c>
      <c r="K77" s="65">
        <f t="shared" si="10"/>
        <v>128750</v>
      </c>
      <c r="L77" s="64">
        <f t="shared" si="7"/>
        <v>1931250</v>
      </c>
      <c r="M77" s="64">
        <f t="shared" si="11"/>
        <v>366937.5</v>
      </c>
      <c r="N77" s="64">
        <f t="shared" si="8"/>
        <v>2298187.5</v>
      </c>
      <c r="O77" s="76">
        <v>127500</v>
      </c>
      <c r="P77" s="77">
        <v>129999.99999999999</v>
      </c>
      <c r="Q77" s="1"/>
      <c r="R77" s="1"/>
      <c r="S77" s="1"/>
      <c r="T77" s="1"/>
      <c r="U77" s="1"/>
      <c r="V77" s="1"/>
      <c r="W77" s="1"/>
      <c r="X77" s="1"/>
      <c r="Y77" s="1"/>
      <c r="Z77" s="1"/>
      <c r="AA77" s="1"/>
      <c r="AB77" s="1"/>
      <c r="AC77" s="1"/>
      <c r="AD77" s="1"/>
      <c r="AE77" s="1"/>
      <c r="AF77" s="1"/>
      <c r="AG77" s="1"/>
      <c r="AH77" s="1"/>
      <c r="AI77" s="1"/>
      <c r="AJ77" s="1"/>
      <c r="AK77" s="1"/>
      <c r="AL77" s="1"/>
      <c r="AM77" s="1"/>
      <c r="AN77" s="1"/>
      <c r="AO77" s="1"/>
      <c r="AP77" s="2"/>
      <c r="AQ77" s="2"/>
      <c r="AR77" s="2"/>
      <c r="AS77" s="2"/>
      <c r="AT77" s="2"/>
      <c r="AU77" s="2"/>
      <c r="AV77" s="2"/>
      <c r="AW77" s="2"/>
      <c r="AX77" s="2"/>
      <c r="AY77" s="2"/>
      <c r="AZ77" s="2"/>
      <c r="BA77" s="2"/>
      <c r="BB77" s="2"/>
      <c r="BC77" s="2"/>
      <c r="BD77" s="2"/>
      <c r="BE77" s="2"/>
      <c r="BF77" s="2"/>
    </row>
    <row r="78" spans="1:58" s="3" customFormat="1" ht="21" customHeight="1" x14ac:dyDescent="0.25">
      <c r="A78" s="121" t="s">
        <v>161</v>
      </c>
      <c r="B78" s="122"/>
      <c r="C78" s="122"/>
      <c r="D78" s="122"/>
      <c r="E78" s="122"/>
      <c r="F78" s="122"/>
      <c r="G78" s="122"/>
      <c r="H78" s="122"/>
      <c r="I78" s="122"/>
      <c r="J78" s="122"/>
      <c r="K78" s="122"/>
      <c r="L78" s="122"/>
      <c r="M78" s="123"/>
      <c r="N78" s="70">
        <f>SUM(L5:L77)</f>
        <v>332709880.45454538</v>
      </c>
      <c r="O78" s="1"/>
      <c r="P78" s="79"/>
      <c r="Q78" s="1"/>
      <c r="R78" s="1"/>
      <c r="S78" s="1"/>
      <c r="T78" s="1"/>
      <c r="U78" s="1"/>
      <c r="V78" s="1"/>
      <c r="W78" s="1"/>
      <c r="X78" s="1"/>
      <c r="Y78" s="1"/>
      <c r="Z78" s="1"/>
      <c r="AA78" s="1"/>
      <c r="AB78" s="1"/>
      <c r="AC78" s="1"/>
      <c r="AD78" s="1"/>
      <c r="AE78" s="1"/>
      <c r="AF78" s="1"/>
      <c r="AG78" s="1"/>
      <c r="AH78" s="1"/>
      <c r="AI78" s="1"/>
      <c r="AJ78" s="1"/>
      <c r="AK78" s="1"/>
      <c r="AL78" s="1"/>
      <c r="AM78" s="1"/>
      <c r="AN78" s="1"/>
      <c r="AO78" s="1"/>
      <c r="AP78" s="2"/>
      <c r="AQ78" s="2"/>
      <c r="AR78" s="2"/>
      <c r="AS78" s="2"/>
      <c r="AT78" s="2"/>
      <c r="AU78" s="2"/>
      <c r="AV78" s="2"/>
      <c r="AW78" s="2"/>
      <c r="AX78" s="2"/>
      <c r="AY78" s="2"/>
      <c r="AZ78" s="2"/>
      <c r="BA78" s="2"/>
      <c r="BB78" s="2"/>
      <c r="BC78" s="2"/>
      <c r="BD78" s="2"/>
      <c r="BE78" s="2"/>
      <c r="BF78" s="2"/>
    </row>
    <row r="79" spans="1:58" s="3" customFormat="1" ht="32.25" customHeight="1" x14ac:dyDescent="0.25">
      <c r="A79" s="124" t="s">
        <v>162</v>
      </c>
      <c r="B79" s="125"/>
      <c r="C79" s="125"/>
      <c r="D79" s="125"/>
      <c r="E79" s="125"/>
      <c r="F79" s="125"/>
      <c r="G79" s="125"/>
      <c r="H79" s="125"/>
      <c r="I79" s="125"/>
      <c r="J79" s="125"/>
      <c r="K79" s="125"/>
      <c r="L79" s="125"/>
      <c r="M79" s="126"/>
      <c r="N79" s="70">
        <f>+N78*0.19</f>
        <v>63214877.286363624</v>
      </c>
      <c r="O79" s="1"/>
      <c r="P79" s="79"/>
      <c r="Q79" s="1"/>
      <c r="R79" s="1"/>
      <c r="S79" s="1"/>
      <c r="T79" s="1"/>
      <c r="U79" s="1"/>
      <c r="V79" s="1"/>
      <c r="W79" s="1"/>
      <c r="X79" s="1"/>
      <c r="Y79" s="1"/>
      <c r="Z79" s="1"/>
      <c r="AA79" s="1"/>
      <c r="AB79" s="1"/>
      <c r="AC79" s="1"/>
      <c r="AD79" s="1"/>
      <c r="AE79" s="1"/>
      <c r="AF79" s="1"/>
      <c r="AG79" s="1"/>
      <c r="AH79" s="1"/>
      <c r="AI79" s="1"/>
      <c r="AJ79" s="1"/>
      <c r="AK79" s="1"/>
      <c r="AL79" s="1"/>
      <c r="AM79" s="1"/>
      <c r="AN79" s="1"/>
      <c r="AO79" s="1"/>
      <c r="AP79" s="2"/>
      <c r="AQ79" s="2"/>
      <c r="AR79" s="2"/>
      <c r="AS79" s="2"/>
      <c r="AT79" s="2"/>
      <c r="AU79" s="2"/>
      <c r="AV79" s="2"/>
      <c r="AW79" s="2"/>
      <c r="AX79" s="2"/>
      <c r="AY79" s="2"/>
      <c r="AZ79" s="2"/>
      <c r="BA79" s="2"/>
      <c r="BB79" s="2"/>
      <c r="BC79" s="2"/>
      <c r="BD79" s="2"/>
      <c r="BE79" s="2"/>
      <c r="BF79" s="2"/>
    </row>
    <row r="80" spans="1:58" s="3" customFormat="1" ht="33.75" customHeight="1" thickBot="1" x14ac:dyDescent="0.3">
      <c r="A80" s="127" t="s">
        <v>163</v>
      </c>
      <c r="B80" s="128"/>
      <c r="C80" s="128"/>
      <c r="D80" s="128"/>
      <c r="E80" s="128"/>
      <c r="F80" s="128"/>
      <c r="G80" s="128"/>
      <c r="H80" s="128"/>
      <c r="I80" s="128"/>
      <c r="J80" s="128"/>
      <c r="K80" s="128"/>
      <c r="L80" s="128"/>
      <c r="M80" s="129"/>
      <c r="N80" s="70">
        <f>SUM(N78:N79)</f>
        <v>395924757.74090898</v>
      </c>
      <c r="O80" s="1"/>
      <c r="P80" s="79"/>
      <c r="Q80" s="1"/>
      <c r="R80" s="1"/>
      <c r="S80" s="1"/>
      <c r="T80" s="1"/>
      <c r="U80" s="1"/>
      <c r="V80" s="1"/>
      <c r="W80" s="1"/>
      <c r="X80" s="1"/>
      <c r="Y80" s="1"/>
      <c r="Z80" s="1"/>
      <c r="AA80" s="1"/>
      <c r="AB80" s="1"/>
      <c r="AC80" s="1"/>
      <c r="AD80" s="1"/>
      <c r="AE80" s="1"/>
      <c r="AF80" s="1"/>
      <c r="AG80" s="1"/>
      <c r="AH80" s="1"/>
      <c r="AI80" s="1"/>
      <c r="AJ80" s="1"/>
      <c r="AK80" s="1"/>
      <c r="AL80" s="1"/>
      <c r="AM80" s="1"/>
      <c r="AN80" s="1"/>
      <c r="AO80" s="1"/>
      <c r="AP80" s="2"/>
      <c r="AQ80" s="2"/>
      <c r="AR80" s="2"/>
      <c r="AS80" s="2"/>
      <c r="AT80" s="2"/>
      <c r="AU80" s="2"/>
      <c r="AV80" s="2"/>
      <c r="AW80" s="2"/>
      <c r="AX80" s="2"/>
      <c r="AY80" s="2"/>
      <c r="AZ80" s="2"/>
      <c r="BA80" s="2"/>
      <c r="BB80" s="2"/>
      <c r="BC80" s="2"/>
      <c r="BD80" s="2"/>
      <c r="BE80" s="2"/>
      <c r="BF80" s="2"/>
    </row>
    <row r="81" spans="1:58" s="3" customFormat="1" ht="64.5" customHeight="1" x14ac:dyDescent="0.25">
      <c r="A81" s="116"/>
      <c r="B81" s="116"/>
      <c r="C81" s="116"/>
      <c r="D81" s="15"/>
      <c r="E81" s="15"/>
      <c r="F81" s="15"/>
      <c r="G81" s="15"/>
      <c r="H81" s="15"/>
      <c r="I81" s="15"/>
      <c r="J81" s="15"/>
      <c r="K81" s="15"/>
      <c r="L81" s="15"/>
      <c r="M81" s="36"/>
      <c r="N81" s="1"/>
      <c r="O81" s="1"/>
      <c r="P81" s="79"/>
      <c r="Q81" s="1"/>
      <c r="R81" s="1"/>
      <c r="S81" s="1"/>
      <c r="T81" s="1"/>
      <c r="U81" s="1"/>
      <c r="V81" s="1"/>
      <c r="W81" s="1"/>
      <c r="X81" s="1"/>
      <c r="Y81" s="1"/>
      <c r="Z81" s="1"/>
      <c r="AA81" s="1"/>
      <c r="AB81" s="1"/>
      <c r="AC81" s="1"/>
      <c r="AD81" s="1"/>
      <c r="AE81" s="1"/>
      <c r="AF81" s="1"/>
      <c r="AG81" s="1"/>
      <c r="AH81" s="1"/>
      <c r="AI81" s="1"/>
      <c r="AJ81" s="1"/>
      <c r="AK81" s="1"/>
      <c r="AL81" s="1"/>
      <c r="AM81" s="1"/>
      <c r="AN81" s="1"/>
      <c r="AO81" s="1"/>
      <c r="AP81" s="2"/>
      <c r="AQ81" s="2"/>
      <c r="AR81" s="2"/>
      <c r="AS81" s="2"/>
      <c r="AT81" s="2"/>
      <c r="AU81" s="2"/>
      <c r="AV81" s="2"/>
      <c r="AW81" s="2"/>
      <c r="AX81" s="2"/>
      <c r="AY81" s="2"/>
      <c r="AZ81" s="2"/>
      <c r="BA81" s="2"/>
      <c r="BB81" s="2"/>
      <c r="BC81" s="2"/>
      <c r="BD81" s="2"/>
      <c r="BE81" s="2"/>
      <c r="BF81" s="2"/>
    </row>
    <row r="82" spans="1:58" s="117" customFormat="1" ht="18.75" x14ac:dyDescent="0.3">
      <c r="A82" s="117" t="s">
        <v>164</v>
      </c>
    </row>
    <row r="83" spans="1:58" s="1" customFormat="1" x14ac:dyDescent="0.25">
      <c r="A83" s="16" t="s">
        <v>165</v>
      </c>
      <c r="B83" s="17"/>
      <c r="C83" s="18"/>
      <c r="D83" s="19"/>
      <c r="E83" s="19"/>
      <c r="F83" s="19"/>
      <c r="G83" s="19"/>
      <c r="H83" s="19"/>
      <c r="I83" s="19"/>
      <c r="J83" s="20"/>
      <c r="K83" s="66"/>
      <c r="L83" s="67"/>
      <c r="M83" s="37"/>
      <c r="P83" s="79"/>
    </row>
    <row r="84" spans="1:58" s="1" customFormat="1" x14ac:dyDescent="0.25">
      <c r="A84" s="16" t="s">
        <v>166</v>
      </c>
      <c r="B84" s="17"/>
      <c r="C84" s="18"/>
      <c r="D84" s="19"/>
      <c r="E84" s="19"/>
      <c r="F84" s="19"/>
      <c r="G84" s="19"/>
      <c r="H84" s="19"/>
      <c r="I84" s="19"/>
      <c r="J84" s="20"/>
      <c r="K84" s="66"/>
      <c r="L84" s="67"/>
      <c r="M84" s="37"/>
      <c r="P84" s="79"/>
    </row>
    <row r="85" spans="1:58" s="1" customFormat="1" x14ac:dyDescent="0.25">
      <c r="A85" s="16"/>
      <c r="B85" s="17"/>
      <c r="C85" s="18"/>
      <c r="D85" s="19"/>
      <c r="E85" s="19"/>
      <c r="F85" s="19"/>
      <c r="G85" s="19"/>
      <c r="H85" s="19"/>
      <c r="I85" s="19"/>
      <c r="J85" s="20"/>
      <c r="K85" s="66"/>
      <c r="L85" s="67"/>
      <c r="M85" s="37"/>
      <c r="P85" s="79"/>
    </row>
    <row r="86" spans="1:58" s="1" customFormat="1" x14ac:dyDescent="0.25">
      <c r="A86" s="16"/>
      <c r="B86" s="17"/>
      <c r="C86" s="18"/>
      <c r="D86" s="19"/>
      <c r="E86" s="19"/>
      <c r="F86" s="19"/>
      <c r="G86" s="19"/>
      <c r="H86" s="19"/>
      <c r="I86" s="19"/>
      <c r="J86" s="20"/>
      <c r="K86" s="66"/>
      <c r="L86" s="67"/>
      <c r="M86" s="37"/>
      <c r="P86" s="79"/>
    </row>
    <row r="87" spans="1:58" s="1" customFormat="1" x14ac:dyDescent="0.25">
      <c r="A87" s="16"/>
      <c r="B87" s="17"/>
      <c r="C87" s="18"/>
      <c r="D87" s="19"/>
      <c r="E87" s="19"/>
      <c r="F87" s="19"/>
      <c r="G87" s="19"/>
      <c r="H87" s="19"/>
      <c r="I87" s="19"/>
      <c r="J87" s="20"/>
      <c r="K87" s="66"/>
      <c r="L87" s="67"/>
      <c r="M87" s="37"/>
      <c r="P87" s="79"/>
    </row>
    <row r="88" spans="1:58" s="1" customFormat="1" x14ac:dyDescent="0.25">
      <c r="A88" s="16"/>
      <c r="B88" s="17"/>
      <c r="C88" s="18"/>
      <c r="D88" s="19"/>
      <c r="E88" s="19"/>
      <c r="F88" s="19"/>
      <c r="G88" s="19"/>
      <c r="H88" s="19"/>
      <c r="I88" s="19"/>
      <c r="J88" s="20"/>
      <c r="K88" s="66"/>
      <c r="L88" s="67"/>
      <c r="M88" s="37"/>
      <c r="P88" s="79"/>
    </row>
    <row r="89" spans="1:58" s="1" customFormat="1" x14ac:dyDescent="0.25">
      <c r="A89" s="16"/>
      <c r="B89" s="17"/>
      <c r="C89" s="18"/>
      <c r="D89" s="19"/>
      <c r="E89" s="19"/>
      <c r="F89" s="19"/>
      <c r="G89" s="19"/>
      <c r="H89" s="19"/>
      <c r="I89" s="19"/>
      <c r="J89" s="20"/>
      <c r="K89" s="66"/>
      <c r="L89" s="67"/>
      <c r="M89" s="37"/>
      <c r="P89" s="79"/>
    </row>
    <row r="90" spans="1:58" s="1" customFormat="1" x14ac:dyDescent="0.25">
      <c r="A90" s="16"/>
      <c r="B90" s="17"/>
      <c r="C90" s="18"/>
      <c r="D90" s="19"/>
      <c r="E90" s="19"/>
      <c r="F90" s="19"/>
      <c r="G90" s="19"/>
      <c r="H90" s="19"/>
      <c r="I90" s="19"/>
      <c r="J90" s="20"/>
      <c r="K90" s="66"/>
      <c r="L90" s="67"/>
      <c r="M90" s="37"/>
      <c r="P90" s="79"/>
    </row>
    <row r="91" spans="1:58" s="1" customFormat="1" x14ac:dyDescent="0.25">
      <c r="A91" s="16"/>
      <c r="B91" s="17"/>
      <c r="C91" s="18"/>
      <c r="D91" s="19"/>
      <c r="E91" s="19"/>
      <c r="F91" s="19"/>
      <c r="G91" s="19"/>
      <c r="H91" s="19"/>
      <c r="I91" s="19"/>
      <c r="J91" s="20"/>
      <c r="K91" s="66"/>
      <c r="L91" s="67"/>
      <c r="M91" s="37"/>
      <c r="P91" s="79"/>
    </row>
    <row r="92" spans="1:58" s="1" customFormat="1" x14ac:dyDescent="0.25">
      <c r="A92" s="16"/>
      <c r="B92" s="17"/>
      <c r="C92" s="18"/>
      <c r="D92" s="19"/>
      <c r="E92" s="19"/>
      <c r="F92" s="19"/>
      <c r="G92" s="19"/>
      <c r="H92" s="19"/>
      <c r="I92" s="19"/>
      <c r="J92" s="20"/>
      <c r="K92" s="66"/>
      <c r="L92" s="67"/>
      <c r="M92" s="37"/>
      <c r="P92" s="79"/>
    </row>
    <row r="93" spans="1:58" s="1" customFormat="1" x14ac:dyDescent="0.25">
      <c r="A93" s="16"/>
      <c r="B93" s="17"/>
      <c r="C93" s="18"/>
      <c r="D93" s="19"/>
      <c r="E93" s="19"/>
      <c r="F93" s="19"/>
      <c r="G93" s="19"/>
      <c r="H93" s="19"/>
      <c r="I93" s="19"/>
      <c r="J93" s="20"/>
      <c r="K93" s="66"/>
      <c r="L93" s="67"/>
      <c r="M93" s="37"/>
      <c r="P93" s="79"/>
    </row>
    <row r="94" spans="1:58" s="1" customFormat="1" x14ac:dyDescent="0.25">
      <c r="A94" s="16"/>
      <c r="B94" s="17"/>
      <c r="C94" s="18"/>
      <c r="D94" s="19"/>
      <c r="E94" s="19"/>
      <c r="F94" s="19"/>
      <c r="G94" s="19"/>
      <c r="H94" s="19"/>
      <c r="I94" s="19"/>
      <c r="J94" s="20"/>
      <c r="K94" s="66"/>
      <c r="L94" s="67"/>
      <c r="M94" s="37"/>
      <c r="P94" s="79"/>
    </row>
    <row r="95" spans="1:58" s="1" customFormat="1" x14ac:dyDescent="0.25">
      <c r="A95" s="16"/>
      <c r="B95" s="17"/>
      <c r="C95" s="18"/>
      <c r="D95" s="19"/>
      <c r="E95" s="19"/>
      <c r="F95" s="19"/>
      <c r="G95" s="19"/>
      <c r="H95" s="19"/>
      <c r="I95" s="19"/>
      <c r="J95" s="20"/>
      <c r="K95" s="66"/>
      <c r="L95" s="67"/>
      <c r="M95" s="37"/>
      <c r="P95" s="79"/>
    </row>
    <row r="96" spans="1:58" s="1" customFormat="1" x14ac:dyDescent="0.25">
      <c r="A96" s="16"/>
      <c r="B96" s="17"/>
      <c r="C96" s="18"/>
      <c r="D96" s="19"/>
      <c r="E96" s="19"/>
      <c r="F96" s="19"/>
      <c r="G96" s="19"/>
      <c r="H96" s="19"/>
      <c r="I96" s="19"/>
      <c r="J96" s="20"/>
      <c r="K96" s="66"/>
      <c r="L96" s="67"/>
      <c r="M96" s="37"/>
      <c r="P96" s="79"/>
    </row>
    <row r="97" spans="1:16" s="1" customFormat="1" x14ac:dyDescent="0.25">
      <c r="A97" s="16"/>
      <c r="B97" s="17"/>
      <c r="C97" s="18"/>
      <c r="D97" s="19"/>
      <c r="E97" s="19"/>
      <c r="F97" s="19"/>
      <c r="G97" s="19"/>
      <c r="H97" s="19"/>
      <c r="I97" s="19"/>
      <c r="J97" s="20"/>
      <c r="K97" s="66"/>
      <c r="L97" s="67"/>
      <c r="M97" s="37"/>
      <c r="P97" s="79"/>
    </row>
    <row r="98" spans="1:16" s="1" customFormat="1" x14ac:dyDescent="0.25">
      <c r="A98" s="16"/>
      <c r="B98" s="17"/>
      <c r="C98" s="18"/>
      <c r="D98" s="19"/>
      <c r="E98" s="19"/>
      <c r="F98" s="19"/>
      <c r="G98" s="19"/>
      <c r="H98" s="19"/>
      <c r="I98" s="19"/>
      <c r="J98" s="20"/>
      <c r="K98" s="66"/>
      <c r="L98" s="67"/>
      <c r="M98" s="37"/>
      <c r="P98" s="79"/>
    </row>
    <row r="99" spans="1:16" s="1" customFormat="1" x14ac:dyDescent="0.25">
      <c r="A99" s="16"/>
      <c r="B99" s="17"/>
      <c r="C99" s="18"/>
      <c r="D99" s="19"/>
      <c r="E99" s="19"/>
      <c r="F99" s="19"/>
      <c r="G99" s="19"/>
      <c r="H99" s="19"/>
      <c r="I99" s="19"/>
      <c r="J99" s="20"/>
      <c r="K99" s="66"/>
      <c r="L99" s="67"/>
      <c r="M99" s="37"/>
      <c r="P99" s="79"/>
    </row>
    <row r="100" spans="1:16" s="1" customFormat="1" x14ac:dyDescent="0.25">
      <c r="A100" s="16"/>
      <c r="B100" s="17"/>
      <c r="C100" s="18"/>
      <c r="D100" s="19"/>
      <c r="E100" s="19"/>
      <c r="F100" s="19"/>
      <c r="G100" s="19"/>
      <c r="H100" s="19"/>
      <c r="I100" s="19"/>
      <c r="J100" s="20"/>
      <c r="K100" s="66"/>
      <c r="L100" s="67"/>
      <c r="M100" s="37"/>
      <c r="P100" s="79"/>
    </row>
    <row r="101" spans="1:16" s="1" customFormat="1" x14ac:dyDescent="0.25">
      <c r="A101" s="16"/>
      <c r="B101" s="17"/>
      <c r="C101" s="18"/>
      <c r="D101" s="19"/>
      <c r="E101" s="19"/>
      <c r="F101" s="19"/>
      <c r="G101" s="19"/>
      <c r="H101" s="19"/>
      <c r="I101" s="19"/>
      <c r="J101" s="20"/>
      <c r="K101" s="66"/>
      <c r="L101" s="67"/>
      <c r="M101" s="37"/>
      <c r="P101" s="79"/>
    </row>
    <row r="102" spans="1:16" s="1" customFormat="1" x14ac:dyDescent="0.25">
      <c r="A102" s="16"/>
      <c r="B102" s="17"/>
      <c r="C102" s="18"/>
      <c r="D102" s="19"/>
      <c r="E102" s="19"/>
      <c r="F102" s="19"/>
      <c r="G102" s="19"/>
      <c r="H102" s="19"/>
      <c r="I102" s="19"/>
      <c r="J102" s="20"/>
      <c r="K102" s="66"/>
      <c r="L102" s="67"/>
      <c r="M102" s="37"/>
      <c r="P102" s="79"/>
    </row>
    <row r="103" spans="1:16" s="1" customFormat="1" x14ac:dyDescent="0.25">
      <c r="A103" s="16"/>
      <c r="B103" s="17"/>
      <c r="C103" s="18"/>
      <c r="D103" s="19"/>
      <c r="E103" s="19"/>
      <c r="F103" s="19"/>
      <c r="G103" s="19"/>
      <c r="H103" s="19"/>
      <c r="I103" s="19"/>
      <c r="J103" s="20"/>
      <c r="K103" s="66"/>
      <c r="L103" s="67"/>
      <c r="M103" s="37"/>
      <c r="P103" s="79"/>
    </row>
    <row r="104" spans="1:16" s="1" customFormat="1" x14ac:dyDescent="0.25">
      <c r="A104" s="16"/>
      <c r="B104" s="17"/>
      <c r="C104" s="18"/>
      <c r="D104" s="19"/>
      <c r="E104" s="19"/>
      <c r="F104" s="19"/>
      <c r="G104" s="19"/>
      <c r="H104" s="19"/>
      <c r="I104" s="19"/>
      <c r="J104" s="20"/>
      <c r="K104" s="66"/>
      <c r="L104" s="67"/>
      <c r="M104" s="37"/>
      <c r="P104" s="79"/>
    </row>
    <row r="105" spans="1:16" s="1" customFormat="1" x14ac:dyDescent="0.25">
      <c r="A105" s="16"/>
      <c r="B105" s="17"/>
      <c r="C105" s="18"/>
      <c r="D105" s="19"/>
      <c r="E105" s="19"/>
      <c r="F105" s="19"/>
      <c r="G105" s="19"/>
      <c r="H105" s="19"/>
      <c r="I105" s="19"/>
      <c r="J105" s="20"/>
      <c r="K105" s="66"/>
      <c r="L105" s="67"/>
      <c r="M105" s="37"/>
      <c r="P105" s="79"/>
    </row>
    <row r="106" spans="1:16" s="1" customFormat="1" x14ac:dyDescent="0.25">
      <c r="A106" s="16"/>
      <c r="B106" s="17"/>
      <c r="C106" s="18"/>
      <c r="D106" s="19"/>
      <c r="E106" s="19"/>
      <c r="F106" s="19"/>
      <c r="G106" s="19"/>
      <c r="H106" s="19"/>
      <c r="I106" s="19"/>
      <c r="J106" s="20"/>
      <c r="K106" s="66"/>
      <c r="L106" s="67"/>
      <c r="M106" s="37"/>
      <c r="P106" s="79"/>
    </row>
    <row r="107" spans="1:16" s="1" customFormat="1" x14ac:dyDescent="0.25">
      <c r="A107" s="16"/>
      <c r="B107" s="17"/>
      <c r="C107" s="18"/>
      <c r="D107" s="19"/>
      <c r="E107" s="19"/>
      <c r="F107" s="19"/>
      <c r="G107" s="19"/>
      <c r="H107" s="19"/>
      <c r="I107" s="19"/>
      <c r="J107" s="20"/>
      <c r="K107" s="66"/>
      <c r="L107" s="67"/>
      <c r="M107" s="37"/>
      <c r="P107" s="79"/>
    </row>
    <row r="108" spans="1:16" s="1" customFormat="1" x14ac:dyDescent="0.25">
      <c r="A108" s="16"/>
      <c r="B108" s="17"/>
      <c r="C108" s="18"/>
      <c r="D108" s="19"/>
      <c r="E108" s="19"/>
      <c r="F108" s="19"/>
      <c r="G108" s="19"/>
      <c r="H108" s="19"/>
      <c r="I108" s="19"/>
      <c r="J108" s="20"/>
      <c r="K108" s="66"/>
      <c r="L108" s="67"/>
      <c r="M108" s="37"/>
      <c r="P108" s="79"/>
    </row>
    <row r="109" spans="1:16" s="1" customFormat="1" x14ac:dyDescent="0.25">
      <c r="A109" s="16"/>
      <c r="B109" s="17"/>
      <c r="C109" s="18"/>
      <c r="D109" s="19"/>
      <c r="E109" s="19"/>
      <c r="F109" s="19"/>
      <c r="G109" s="19"/>
      <c r="H109" s="19"/>
      <c r="I109" s="19"/>
      <c r="J109" s="20"/>
      <c r="K109" s="66"/>
      <c r="L109" s="67"/>
      <c r="M109" s="37"/>
      <c r="P109" s="79"/>
    </row>
    <row r="110" spans="1:16" s="1" customFormat="1" x14ac:dyDescent="0.25">
      <c r="A110" s="16"/>
      <c r="B110" s="17"/>
      <c r="C110" s="18"/>
      <c r="D110" s="19"/>
      <c r="E110" s="19"/>
      <c r="F110" s="19"/>
      <c r="G110" s="19"/>
      <c r="H110" s="19"/>
      <c r="I110" s="19"/>
      <c r="J110" s="20"/>
      <c r="K110" s="66"/>
      <c r="L110" s="67"/>
      <c r="M110" s="37"/>
      <c r="P110" s="79"/>
    </row>
    <row r="111" spans="1:16" s="1" customFormat="1" x14ac:dyDescent="0.25">
      <c r="A111" s="16"/>
      <c r="B111" s="17"/>
      <c r="C111" s="18"/>
      <c r="D111" s="19"/>
      <c r="E111" s="19"/>
      <c r="F111" s="19"/>
      <c r="G111" s="19"/>
      <c r="H111" s="19"/>
      <c r="I111" s="19"/>
      <c r="J111" s="20"/>
      <c r="K111" s="66"/>
      <c r="L111" s="67"/>
      <c r="M111" s="37"/>
      <c r="P111" s="79"/>
    </row>
    <row r="112" spans="1:16" s="1" customFormat="1" x14ac:dyDescent="0.25">
      <c r="A112" s="16"/>
      <c r="B112" s="17"/>
      <c r="C112" s="18"/>
      <c r="D112" s="19"/>
      <c r="E112" s="19"/>
      <c r="F112" s="19"/>
      <c r="G112" s="19"/>
      <c r="H112" s="19"/>
      <c r="I112" s="19"/>
      <c r="J112" s="20"/>
      <c r="K112" s="66"/>
      <c r="L112" s="67"/>
      <c r="M112" s="37"/>
      <c r="P112" s="79"/>
    </row>
    <row r="113" spans="1:41" s="1" customFormat="1" x14ac:dyDescent="0.25">
      <c r="A113" s="16"/>
      <c r="B113" s="17"/>
      <c r="C113" s="18"/>
      <c r="D113" s="19"/>
      <c r="E113" s="19"/>
      <c r="F113" s="19"/>
      <c r="G113" s="19"/>
      <c r="H113" s="19"/>
      <c r="I113" s="19"/>
      <c r="J113" s="20"/>
      <c r="K113" s="66"/>
      <c r="L113" s="67"/>
      <c r="M113" s="37"/>
      <c r="P113" s="79"/>
    </row>
    <row r="114" spans="1:41" s="1" customFormat="1" x14ac:dyDescent="0.25">
      <c r="A114" s="16"/>
      <c r="B114" s="17"/>
      <c r="C114" s="18"/>
      <c r="D114" s="19"/>
      <c r="E114" s="19"/>
      <c r="F114" s="19"/>
      <c r="G114" s="19"/>
      <c r="H114" s="19"/>
      <c r="I114" s="19"/>
      <c r="J114" s="20"/>
      <c r="K114" s="66"/>
      <c r="L114" s="67"/>
      <c r="M114" s="37"/>
      <c r="P114" s="79"/>
    </row>
    <row r="115" spans="1:41" s="1" customFormat="1" x14ac:dyDescent="0.25">
      <c r="A115" s="16"/>
      <c r="B115" s="17"/>
      <c r="C115" s="18"/>
      <c r="D115" s="19"/>
      <c r="E115" s="19"/>
      <c r="F115" s="19"/>
      <c r="G115" s="19"/>
      <c r="H115" s="19"/>
      <c r="I115" s="19"/>
      <c r="J115" s="20"/>
      <c r="K115" s="66"/>
      <c r="L115" s="67"/>
      <c r="M115" s="37"/>
      <c r="P115" s="79"/>
    </row>
    <row r="116" spans="1:41" s="1" customFormat="1" x14ac:dyDescent="0.25">
      <c r="A116" s="16"/>
      <c r="B116" s="17"/>
      <c r="C116" s="18"/>
      <c r="D116" s="19"/>
      <c r="E116" s="19"/>
      <c r="F116" s="19"/>
      <c r="G116" s="19"/>
      <c r="H116" s="19"/>
      <c r="I116" s="19"/>
      <c r="J116" s="20"/>
      <c r="K116" s="66"/>
      <c r="L116" s="67"/>
      <c r="M116" s="37"/>
      <c r="P116" s="79"/>
    </row>
    <row r="117" spans="1:41" s="1" customFormat="1" x14ac:dyDescent="0.25">
      <c r="A117" s="16"/>
      <c r="B117" s="17"/>
      <c r="C117" s="18"/>
      <c r="D117" s="19"/>
      <c r="E117" s="19"/>
      <c r="F117" s="19"/>
      <c r="G117" s="19"/>
      <c r="H117" s="19"/>
      <c r="I117" s="19"/>
      <c r="J117" s="20"/>
      <c r="K117" s="66"/>
      <c r="L117" s="67"/>
      <c r="M117" s="37"/>
      <c r="P117" s="79"/>
    </row>
    <row r="118" spans="1:41" s="1" customFormat="1" x14ac:dyDescent="0.25">
      <c r="A118" s="16"/>
      <c r="B118" s="17"/>
      <c r="C118" s="18"/>
      <c r="D118" s="19"/>
      <c r="E118" s="19"/>
      <c r="F118" s="19"/>
      <c r="G118" s="19"/>
      <c r="H118" s="19"/>
      <c r="I118" s="19"/>
      <c r="J118" s="20"/>
      <c r="K118" s="66"/>
      <c r="L118" s="67"/>
      <c r="M118" s="37"/>
      <c r="P118" s="79"/>
    </row>
    <row r="119" spans="1:41" s="1" customFormat="1" x14ac:dyDescent="0.25">
      <c r="A119" s="16"/>
      <c r="B119" s="17"/>
      <c r="C119" s="18"/>
      <c r="D119" s="19"/>
      <c r="E119" s="19"/>
      <c r="F119" s="19"/>
      <c r="G119" s="19"/>
      <c r="H119" s="19"/>
      <c r="I119" s="19"/>
      <c r="J119" s="20"/>
      <c r="K119" s="66"/>
      <c r="L119" s="67"/>
      <c r="M119" s="37"/>
      <c r="P119" s="79"/>
    </row>
    <row r="120" spans="1:41" s="2" customFormat="1" x14ac:dyDescent="0.25">
      <c r="A120" s="21"/>
      <c r="B120" s="22"/>
      <c r="C120" s="23"/>
      <c r="D120" s="24"/>
      <c r="E120" s="24"/>
      <c r="F120" s="24"/>
      <c r="G120" s="24"/>
      <c r="H120" s="24"/>
      <c r="I120" s="24"/>
      <c r="J120" s="25"/>
      <c r="K120" s="68"/>
      <c r="L120" s="69"/>
      <c r="M120" s="38"/>
      <c r="N120" s="1"/>
      <c r="O120" s="1"/>
      <c r="P120" s="79"/>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row>
    <row r="121" spans="1:41" s="2" customFormat="1" x14ac:dyDescent="0.25">
      <c r="A121" s="21"/>
      <c r="B121" s="22"/>
      <c r="C121" s="23"/>
      <c r="D121" s="24"/>
      <c r="E121" s="24"/>
      <c r="F121" s="24"/>
      <c r="G121" s="24"/>
      <c r="H121" s="24"/>
      <c r="I121" s="24"/>
      <c r="J121" s="25"/>
      <c r="K121" s="68"/>
      <c r="L121" s="69"/>
      <c r="M121" s="38"/>
      <c r="N121" s="1"/>
      <c r="O121" s="1"/>
      <c r="P121" s="79"/>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row>
    <row r="122" spans="1:41" s="2" customFormat="1" x14ac:dyDescent="0.25">
      <c r="A122" s="21"/>
      <c r="B122" s="22"/>
      <c r="C122" s="23"/>
      <c r="D122" s="24"/>
      <c r="E122" s="24"/>
      <c r="F122" s="24"/>
      <c r="G122" s="24"/>
      <c r="H122" s="24"/>
      <c r="I122" s="24"/>
      <c r="J122" s="25"/>
      <c r="K122" s="68"/>
      <c r="L122" s="69"/>
      <c r="M122" s="38"/>
      <c r="N122" s="1"/>
      <c r="O122" s="1"/>
      <c r="P122" s="79"/>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row>
    <row r="123" spans="1:41" s="2" customFormat="1" x14ac:dyDescent="0.25">
      <c r="A123" s="21"/>
      <c r="B123" s="22"/>
      <c r="C123" s="23"/>
      <c r="D123" s="24"/>
      <c r="E123" s="24"/>
      <c r="F123" s="24"/>
      <c r="G123" s="24"/>
      <c r="H123" s="24"/>
      <c r="I123" s="24"/>
      <c r="J123" s="25"/>
      <c r="K123" s="68"/>
      <c r="L123" s="69"/>
      <c r="M123" s="38"/>
      <c r="N123" s="1"/>
      <c r="O123" s="1"/>
      <c r="P123" s="79"/>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row>
    <row r="124" spans="1:41" s="2" customFormat="1" x14ac:dyDescent="0.25">
      <c r="A124" s="21"/>
      <c r="B124" s="22"/>
      <c r="C124" s="23"/>
      <c r="D124" s="24"/>
      <c r="E124" s="24"/>
      <c r="F124" s="24"/>
      <c r="G124" s="24"/>
      <c r="H124" s="24"/>
      <c r="I124" s="24"/>
      <c r="J124" s="25"/>
      <c r="K124" s="68"/>
      <c r="L124" s="69"/>
      <c r="M124" s="38"/>
      <c r="N124" s="1"/>
      <c r="O124" s="1"/>
      <c r="P124" s="79"/>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row>
    <row r="125" spans="1:41" s="2" customFormat="1" x14ac:dyDescent="0.25">
      <c r="A125" s="21"/>
      <c r="B125" s="22"/>
      <c r="C125" s="23"/>
      <c r="D125" s="24"/>
      <c r="E125" s="24"/>
      <c r="F125" s="24"/>
      <c r="G125" s="24"/>
      <c r="H125" s="24"/>
      <c r="I125" s="24"/>
      <c r="J125" s="25"/>
      <c r="K125" s="68"/>
      <c r="L125" s="69"/>
      <c r="M125" s="38"/>
      <c r="N125" s="1"/>
      <c r="O125" s="1"/>
      <c r="P125" s="79"/>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row>
    <row r="126" spans="1:41" s="2" customFormat="1" x14ac:dyDescent="0.25">
      <c r="A126" s="21"/>
      <c r="B126" s="22"/>
      <c r="C126" s="23"/>
      <c r="D126" s="24"/>
      <c r="E126" s="24"/>
      <c r="F126" s="24"/>
      <c r="G126" s="24"/>
      <c r="H126" s="24"/>
      <c r="I126" s="24"/>
      <c r="J126" s="25"/>
      <c r="K126" s="68"/>
      <c r="L126" s="69"/>
      <c r="M126" s="38"/>
      <c r="N126" s="1"/>
      <c r="O126" s="1"/>
      <c r="P126" s="79"/>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row>
    <row r="127" spans="1:41" s="2" customFormat="1" x14ac:dyDescent="0.25">
      <c r="A127" s="21"/>
      <c r="B127" s="22"/>
      <c r="C127" s="23"/>
      <c r="D127" s="24"/>
      <c r="E127" s="24"/>
      <c r="F127" s="24"/>
      <c r="G127" s="24"/>
      <c r="H127" s="24"/>
      <c r="I127" s="24"/>
      <c r="J127" s="25"/>
      <c r="K127" s="68"/>
      <c r="L127" s="69"/>
      <c r="M127" s="38"/>
      <c r="N127" s="1"/>
      <c r="O127" s="1"/>
      <c r="P127" s="79"/>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row>
    <row r="128" spans="1:41" s="2" customFormat="1" x14ac:dyDescent="0.25">
      <c r="A128" s="21"/>
      <c r="B128" s="22"/>
      <c r="C128" s="23"/>
      <c r="D128" s="24"/>
      <c r="E128" s="24"/>
      <c r="F128" s="24"/>
      <c r="G128" s="24"/>
      <c r="H128" s="24"/>
      <c r="I128" s="24"/>
      <c r="J128" s="25"/>
      <c r="K128" s="68"/>
      <c r="L128" s="69"/>
      <c r="M128" s="38"/>
      <c r="N128" s="1"/>
      <c r="O128" s="1"/>
      <c r="P128" s="79"/>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row>
    <row r="129" spans="1:41" s="2" customFormat="1" x14ac:dyDescent="0.25">
      <c r="A129" s="21"/>
      <c r="B129" s="22"/>
      <c r="C129" s="23"/>
      <c r="D129" s="24"/>
      <c r="E129" s="24"/>
      <c r="F129" s="24"/>
      <c r="G129" s="24"/>
      <c r="H129" s="24"/>
      <c r="I129" s="24"/>
      <c r="J129" s="25"/>
      <c r="K129" s="68"/>
      <c r="L129" s="69"/>
      <c r="M129" s="38"/>
      <c r="N129" s="1"/>
      <c r="O129" s="1"/>
      <c r="P129" s="79"/>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row>
    <row r="130" spans="1:41" s="2" customFormat="1" x14ac:dyDescent="0.25">
      <c r="A130" s="21"/>
      <c r="B130" s="22"/>
      <c r="C130" s="23"/>
      <c r="D130" s="24"/>
      <c r="E130" s="24"/>
      <c r="F130" s="24"/>
      <c r="G130" s="24"/>
      <c r="H130" s="24"/>
      <c r="I130" s="24"/>
      <c r="J130" s="25"/>
      <c r="K130" s="68"/>
      <c r="L130" s="69"/>
      <c r="M130" s="38"/>
      <c r="N130" s="1"/>
      <c r="O130" s="1"/>
      <c r="P130" s="79"/>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row>
    <row r="131" spans="1:41" s="2" customFormat="1" x14ac:dyDescent="0.25">
      <c r="A131" s="21"/>
      <c r="B131" s="22"/>
      <c r="C131" s="23"/>
      <c r="D131" s="24"/>
      <c r="E131" s="24"/>
      <c r="F131" s="24"/>
      <c r="G131" s="24"/>
      <c r="H131" s="24"/>
      <c r="I131" s="24"/>
      <c r="J131" s="25"/>
      <c r="K131" s="68"/>
      <c r="L131" s="69"/>
      <c r="M131" s="38"/>
      <c r="N131" s="1"/>
      <c r="O131" s="1"/>
      <c r="P131" s="79"/>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row>
    <row r="132" spans="1:41" s="2" customFormat="1" x14ac:dyDescent="0.25">
      <c r="A132" s="21"/>
      <c r="B132" s="22"/>
      <c r="C132" s="23"/>
      <c r="D132" s="24"/>
      <c r="E132" s="24"/>
      <c r="F132" s="24"/>
      <c r="G132" s="24"/>
      <c r="H132" s="24"/>
      <c r="I132" s="24"/>
      <c r="J132" s="25"/>
      <c r="K132" s="68"/>
      <c r="L132" s="69"/>
      <c r="M132" s="38"/>
      <c r="N132" s="1"/>
      <c r="O132" s="1"/>
      <c r="P132" s="79"/>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row>
    <row r="133" spans="1:41" s="2" customFormat="1" x14ac:dyDescent="0.25">
      <c r="A133" s="21"/>
      <c r="B133" s="22"/>
      <c r="C133" s="23"/>
      <c r="D133" s="24"/>
      <c r="E133" s="24"/>
      <c r="F133" s="24"/>
      <c r="G133" s="24"/>
      <c r="H133" s="24"/>
      <c r="I133" s="24"/>
      <c r="J133" s="25"/>
      <c r="K133" s="68"/>
      <c r="L133" s="69"/>
      <c r="M133" s="38"/>
      <c r="N133" s="1"/>
      <c r="O133" s="1"/>
      <c r="P133" s="79"/>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row>
    <row r="134" spans="1:41" s="2" customFormat="1" x14ac:dyDescent="0.25">
      <c r="A134" s="21"/>
      <c r="B134" s="22"/>
      <c r="C134" s="23"/>
      <c r="D134" s="24"/>
      <c r="E134" s="24"/>
      <c r="F134" s="24"/>
      <c r="G134" s="24"/>
      <c r="H134" s="24"/>
      <c r="I134" s="24"/>
      <c r="J134" s="25"/>
      <c r="K134" s="68"/>
      <c r="L134" s="69"/>
      <c r="M134" s="38"/>
      <c r="N134" s="1"/>
      <c r="O134" s="1"/>
      <c r="P134" s="79"/>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row>
    <row r="135" spans="1:41" s="2" customFormat="1" x14ac:dyDescent="0.25">
      <c r="A135" s="21"/>
      <c r="B135" s="22"/>
      <c r="C135" s="23"/>
      <c r="D135" s="24"/>
      <c r="E135" s="24"/>
      <c r="F135" s="24"/>
      <c r="G135" s="24"/>
      <c r="H135" s="24"/>
      <c r="I135" s="24"/>
      <c r="J135" s="25"/>
      <c r="K135" s="68"/>
      <c r="L135" s="69"/>
      <c r="M135" s="38"/>
      <c r="N135" s="1"/>
      <c r="O135" s="1"/>
      <c r="P135" s="79"/>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row>
    <row r="136" spans="1:41" s="2" customFormat="1" x14ac:dyDescent="0.25">
      <c r="A136" s="21"/>
      <c r="B136" s="22"/>
      <c r="C136" s="23"/>
      <c r="D136" s="24"/>
      <c r="E136" s="24"/>
      <c r="F136" s="24"/>
      <c r="G136" s="24"/>
      <c r="H136" s="24"/>
      <c r="I136" s="24"/>
      <c r="J136" s="25"/>
      <c r="K136" s="68"/>
      <c r="L136" s="69"/>
      <c r="M136" s="38"/>
      <c r="N136" s="1"/>
      <c r="O136" s="1"/>
      <c r="P136" s="79"/>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row>
    <row r="137" spans="1:41" s="2" customFormat="1" x14ac:dyDescent="0.25">
      <c r="A137" s="21"/>
      <c r="B137" s="22"/>
      <c r="C137" s="23"/>
      <c r="D137" s="24"/>
      <c r="E137" s="24"/>
      <c r="F137" s="24"/>
      <c r="G137" s="24"/>
      <c r="H137" s="24"/>
      <c r="I137" s="24"/>
      <c r="J137" s="25"/>
      <c r="K137" s="68"/>
      <c r="L137" s="69"/>
      <c r="M137" s="38"/>
      <c r="N137" s="1"/>
      <c r="O137" s="1"/>
      <c r="P137" s="79"/>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row>
    <row r="138" spans="1:41" s="2" customFormat="1" x14ac:dyDescent="0.25">
      <c r="A138" s="21"/>
      <c r="B138" s="22"/>
      <c r="C138" s="23"/>
      <c r="D138" s="24"/>
      <c r="E138" s="24"/>
      <c r="F138" s="24"/>
      <c r="G138" s="24"/>
      <c r="H138" s="24"/>
      <c r="I138" s="24"/>
      <c r="J138" s="25"/>
      <c r="K138" s="68"/>
      <c r="L138" s="69"/>
      <c r="M138" s="38"/>
      <c r="N138" s="1"/>
      <c r="O138" s="1"/>
      <c r="P138" s="79"/>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row>
    <row r="139" spans="1:41" s="2" customFormat="1" x14ac:dyDescent="0.25">
      <c r="A139" s="21"/>
      <c r="B139" s="22"/>
      <c r="C139" s="23"/>
      <c r="D139" s="24"/>
      <c r="E139" s="24"/>
      <c r="F139" s="24"/>
      <c r="G139" s="24"/>
      <c r="H139" s="24"/>
      <c r="I139" s="24"/>
      <c r="J139" s="25"/>
      <c r="K139" s="68"/>
      <c r="L139" s="69"/>
      <c r="M139" s="38"/>
      <c r="N139" s="1"/>
      <c r="O139" s="1"/>
      <c r="P139" s="79"/>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row>
    <row r="140" spans="1:41" s="2" customFormat="1" x14ac:dyDescent="0.25">
      <c r="A140" s="21"/>
      <c r="B140" s="22"/>
      <c r="C140" s="23"/>
      <c r="D140" s="24"/>
      <c r="E140" s="24"/>
      <c r="F140" s="24"/>
      <c r="G140" s="24"/>
      <c r="H140" s="24"/>
      <c r="I140" s="24"/>
      <c r="J140" s="25"/>
      <c r="K140" s="68"/>
      <c r="L140" s="69"/>
      <c r="M140" s="38"/>
      <c r="N140" s="1"/>
      <c r="O140" s="1"/>
      <c r="P140" s="79"/>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row>
    <row r="141" spans="1:41" s="2" customFormat="1" x14ac:dyDescent="0.25">
      <c r="A141" s="21"/>
      <c r="B141" s="22"/>
      <c r="C141" s="23"/>
      <c r="D141" s="24"/>
      <c r="E141" s="24"/>
      <c r="F141" s="24"/>
      <c r="G141" s="24"/>
      <c r="H141" s="24"/>
      <c r="I141" s="24"/>
      <c r="J141" s="25"/>
      <c r="K141" s="68"/>
      <c r="L141" s="69"/>
      <c r="M141" s="38"/>
      <c r="N141" s="1"/>
      <c r="O141" s="1"/>
      <c r="P141" s="79"/>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row>
    <row r="142" spans="1:41" s="2" customFormat="1" x14ac:dyDescent="0.25">
      <c r="A142" s="21"/>
      <c r="B142" s="22"/>
      <c r="C142" s="23"/>
      <c r="D142" s="24"/>
      <c r="E142" s="24"/>
      <c r="F142" s="24"/>
      <c r="G142" s="24"/>
      <c r="H142" s="24"/>
      <c r="I142" s="24"/>
      <c r="J142" s="25"/>
      <c r="K142" s="68"/>
      <c r="L142" s="69"/>
      <c r="M142" s="38"/>
      <c r="N142" s="1"/>
      <c r="O142" s="1"/>
      <c r="P142" s="79"/>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row>
    <row r="143" spans="1:41" s="2" customFormat="1" x14ac:dyDescent="0.25">
      <c r="A143" s="21"/>
      <c r="B143" s="22"/>
      <c r="C143" s="23"/>
      <c r="D143" s="24"/>
      <c r="E143" s="24"/>
      <c r="F143" s="24"/>
      <c r="G143" s="24"/>
      <c r="H143" s="24"/>
      <c r="I143" s="24"/>
      <c r="J143" s="25"/>
      <c r="K143" s="68"/>
      <c r="L143" s="69"/>
      <c r="M143" s="38"/>
      <c r="N143" s="1"/>
      <c r="O143" s="1"/>
      <c r="P143" s="79"/>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row>
    <row r="144" spans="1:41" s="2" customFormat="1" x14ac:dyDescent="0.25">
      <c r="A144" s="21"/>
      <c r="B144" s="22"/>
      <c r="C144" s="23"/>
      <c r="D144" s="24"/>
      <c r="E144" s="24"/>
      <c r="F144" s="24"/>
      <c r="G144" s="24"/>
      <c r="H144" s="24"/>
      <c r="I144" s="24"/>
      <c r="J144" s="25"/>
      <c r="K144" s="68"/>
      <c r="L144" s="69"/>
      <c r="M144" s="38"/>
      <c r="N144" s="1"/>
      <c r="O144" s="1"/>
      <c r="P144" s="79"/>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row>
    <row r="145" spans="1:41" s="2" customFormat="1" x14ac:dyDescent="0.25">
      <c r="A145" s="21"/>
      <c r="B145" s="22"/>
      <c r="C145" s="23"/>
      <c r="D145" s="24"/>
      <c r="E145" s="24"/>
      <c r="F145" s="24"/>
      <c r="G145" s="24"/>
      <c r="H145" s="24"/>
      <c r="I145" s="24"/>
      <c r="J145" s="25"/>
      <c r="K145" s="68"/>
      <c r="L145" s="69"/>
      <c r="M145" s="38"/>
      <c r="N145" s="1"/>
      <c r="O145" s="1"/>
      <c r="P145" s="79"/>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row>
    <row r="146" spans="1:41" s="2" customFormat="1" x14ac:dyDescent="0.25">
      <c r="A146" s="21"/>
      <c r="B146" s="22"/>
      <c r="C146" s="23"/>
      <c r="D146" s="24"/>
      <c r="E146" s="24"/>
      <c r="F146" s="24"/>
      <c r="G146" s="24"/>
      <c r="H146" s="24"/>
      <c r="I146" s="24"/>
      <c r="J146" s="25"/>
      <c r="K146" s="68"/>
      <c r="L146" s="69"/>
      <c r="M146" s="38"/>
      <c r="N146" s="1"/>
      <c r="O146" s="1"/>
      <c r="P146" s="79"/>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row>
    <row r="147" spans="1:41" s="2" customFormat="1" x14ac:dyDescent="0.25">
      <c r="A147" s="21"/>
      <c r="B147" s="22"/>
      <c r="C147" s="23"/>
      <c r="D147" s="24"/>
      <c r="E147" s="24"/>
      <c r="F147" s="24"/>
      <c r="G147" s="24"/>
      <c r="H147" s="24"/>
      <c r="I147" s="24"/>
      <c r="J147" s="25"/>
      <c r="K147" s="68"/>
      <c r="L147" s="69"/>
      <c r="M147" s="38"/>
      <c r="N147" s="1"/>
      <c r="O147" s="1"/>
      <c r="P147" s="79"/>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row>
    <row r="148" spans="1:41" s="2" customFormat="1" x14ac:dyDescent="0.25">
      <c r="A148" s="21"/>
      <c r="B148" s="22"/>
      <c r="C148" s="23"/>
      <c r="D148" s="24"/>
      <c r="E148" s="24"/>
      <c r="F148" s="24"/>
      <c r="G148" s="24"/>
      <c r="H148" s="24"/>
      <c r="I148" s="24"/>
      <c r="J148" s="25"/>
      <c r="K148" s="68"/>
      <c r="L148" s="69"/>
      <c r="M148" s="38"/>
      <c r="N148" s="1"/>
      <c r="O148" s="1"/>
      <c r="P148" s="79"/>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row>
    <row r="149" spans="1:41" s="2" customFormat="1" x14ac:dyDescent="0.25">
      <c r="A149" s="21"/>
      <c r="B149" s="22"/>
      <c r="C149" s="23"/>
      <c r="D149" s="24"/>
      <c r="E149" s="24"/>
      <c r="F149" s="24"/>
      <c r="G149" s="24"/>
      <c r="H149" s="24"/>
      <c r="I149" s="24"/>
      <c r="J149" s="25"/>
      <c r="K149" s="68"/>
      <c r="L149" s="69"/>
      <c r="M149" s="38"/>
      <c r="N149" s="1"/>
      <c r="O149" s="1"/>
      <c r="P149" s="79"/>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row>
    <row r="150" spans="1:41" s="2" customFormat="1" x14ac:dyDescent="0.25">
      <c r="A150" s="21"/>
      <c r="B150" s="22"/>
      <c r="C150" s="23"/>
      <c r="D150" s="24"/>
      <c r="E150" s="24"/>
      <c r="F150" s="24"/>
      <c r="G150" s="24"/>
      <c r="H150" s="24"/>
      <c r="I150" s="24"/>
      <c r="J150" s="25"/>
      <c r="K150" s="68"/>
      <c r="L150" s="69"/>
      <c r="M150" s="38"/>
      <c r="N150" s="1"/>
      <c r="O150" s="1"/>
      <c r="P150" s="79"/>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row>
    <row r="151" spans="1:41" s="2" customFormat="1" x14ac:dyDescent="0.25">
      <c r="A151" s="21"/>
      <c r="B151" s="22"/>
      <c r="C151" s="23"/>
      <c r="D151" s="24"/>
      <c r="E151" s="24"/>
      <c r="F151" s="24"/>
      <c r="G151" s="24"/>
      <c r="H151" s="24"/>
      <c r="I151" s="24"/>
      <c r="J151" s="25"/>
      <c r="K151" s="68"/>
      <c r="L151" s="69"/>
      <c r="M151" s="38"/>
      <c r="N151" s="1"/>
      <c r="O151" s="1"/>
      <c r="P151" s="79"/>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row>
    <row r="152" spans="1:41" s="2" customFormat="1" x14ac:dyDescent="0.25">
      <c r="A152" s="21"/>
      <c r="B152" s="22"/>
      <c r="C152" s="23"/>
      <c r="D152" s="24"/>
      <c r="E152" s="24"/>
      <c r="F152" s="24"/>
      <c r="G152" s="24"/>
      <c r="H152" s="24"/>
      <c r="I152" s="24"/>
      <c r="J152" s="25"/>
      <c r="K152" s="68"/>
      <c r="L152" s="69"/>
      <c r="M152" s="38"/>
      <c r="N152" s="1"/>
      <c r="O152" s="1"/>
      <c r="P152" s="79"/>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row>
    <row r="153" spans="1:41" s="2" customFormat="1" x14ac:dyDescent="0.25">
      <c r="A153" s="21"/>
      <c r="B153" s="22"/>
      <c r="C153" s="23"/>
      <c r="D153" s="24"/>
      <c r="E153" s="24"/>
      <c r="F153" s="24"/>
      <c r="G153" s="24"/>
      <c r="H153" s="24"/>
      <c r="I153" s="24"/>
      <c r="J153" s="25"/>
      <c r="K153" s="68"/>
      <c r="L153" s="69"/>
      <c r="M153" s="38"/>
      <c r="N153" s="1"/>
      <c r="O153" s="1"/>
      <c r="P153" s="79"/>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row>
    <row r="154" spans="1:41" s="2" customFormat="1" x14ac:dyDescent="0.25">
      <c r="A154" s="21"/>
      <c r="B154" s="22"/>
      <c r="C154" s="23"/>
      <c r="D154" s="24"/>
      <c r="E154" s="24"/>
      <c r="F154" s="24"/>
      <c r="G154" s="24"/>
      <c r="H154" s="24"/>
      <c r="I154" s="24"/>
      <c r="J154" s="25"/>
      <c r="K154" s="68"/>
      <c r="L154" s="69"/>
      <c r="M154" s="38"/>
      <c r="N154" s="1"/>
      <c r="O154" s="1"/>
      <c r="P154" s="79"/>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row>
    <row r="155" spans="1:41" s="2" customFormat="1" x14ac:dyDescent="0.25">
      <c r="A155" s="21"/>
      <c r="B155" s="22"/>
      <c r="C155" s="23"/>
      <c r="D155" s="24"/>
      <c r="E155" s="24"/>
      <c r="F155" s="24"/>
      <c r="G155" s="24"/>
      <c r="H155" s="24"/>
      <c r="I155" s="24"/>
      <c r="J155" s="25"/>
      <c r="K155" s="68"/>
      <c r="L155" s="69"/>
      <c r="M155" s="38"/>
      <c r="N155" s="1"/>
      <c r="O155" s="1"/>
      <c r="P155" s="79"/>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row>
    <row r="156" spans="1:41" s="2" customFormat="1" x14ac:dyDescent="0.25">
      <c r="A156" s="21"/>
      <c r="B156" s="22"/>
      <c r="C156" s="23"/>
      <c r="D156" s="24"/>
      <c r="E156" s="24"/>
      <c r="F156" s="24"/>
      <c r="G156" s="24"/>
      <c r="H156" s="24"/>
      <c r="I156" s="24"/>
      <c r="J156" s="25"/>
      <c r="K156" s="68"/>
      <c r="L156" s="69"/>
      <c r="M156" s="38"/>
      <c r="N156" s="1"/>
      <c r="O156" s="1"/>
      <c r="P156" s="79"/>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row>
    <row r="157" spans="1:41" s="2" customFormat="1" x14ac:dyDescent="0.25">
      <c r="A157" s="21"/>
      <c r="B157" s="22"/>
      <c r="C157" s="23"/>
      <c r="D157" s="24"/>
      <c r="E157" s="24"/>
      <c r="F157" s="24"/>
      <c r="G157" s="24"/>
      <c r="H157" s="24"/>
      <c r="I157" s="24"/>
      <c r="J157" s="25"/>
      <c r="K157" s="68"/>
      <c r="L157" s="69"/>
      <c r="M157" s="38"/>
      <c r="N157" s="1"/>
      <c r="O157" s="1"/>
      <c r="P157" s="79"/>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row>
    <row r="158" spans="1:41" s="2" customFormat="1" x14ac:dyDescent="0.25">
      <c r="A158" s="21"/>
      <c r="B158" s="22"/>
      <c r="C158" s="23"/>
      <c r="D158" s="24"/>
      <c r="E158" s="24"/>
      <c r="F158" s="24"/>
      <c r="G158" s="24"/>
      <c r="H158" s="24"/>
      <c r="I158" s="24"/>
      <c r="J158" s="25"/>
      <c r="K158" s="68"/>
      <c r="L158" s="69"/>
      <c r="M158" s="38"/>
      <c r="N158" s="1"/>
      <c r="O158" s="1"/>
      <c r="P158" s="79"/>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row>
    <row r="159" spans="1:41" s="2" customFormat="1" x14ac:dyDescent="0.25">
      <c r="A159" s="21"/>
      <c r="B159" s="22"/>
      <c r="C159" s="23"/>
      <c r="D159" s="24"/>
      <c r="E159" s="24"/>
      <c r="F159" s="24"/>
      <c r="G159" s="24"/>
      <c r="H159" s="24"/>
      <c r="I159" s="24"/>
      <c r="J159" s="25"/>
      <c r="K159" s="68"/>
      <c r="L159" s="69"/>
      <c r="M159" s="38"/>
      <c r="N159" s="1"/>
      <c r="O159" s="1"/>
      <c r="P159" s="79"/>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row>
    <row r="160" spans="1:41" s="2" customFormat="1" x14ac:dyDescent="0.25">
      <c r="A160" s="21"/>
      <c r="B160" s="22"/>
      <c r="C160" s="23"/>
      <c r="D160" s="24"/>
      <c r="E160" s="24"/>
      <c r="F160" s="24"/>
      <c r="G160" s="24"/>
      <c r="H160" s="24"/>
      <c r="I160" s="24"/>
      <c r="J160" s="25"/>
      <c r="K160" s="68"/>
      <c r="L160" s="69"/>
      <c r="M160" s="38"/>
      <c r="N160" s="1"/>
      <c r="O160" s="1"/>
      <c r="P160" s="79"/>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row>
    <row r="161" spans="1:41" s="2" customFormat="1" x14ac:dyDescent="0.25">
      <c r="A161" s="21"/>
      <c r="B161" s="22"/>
      <c r="C161" s="23"/>
      <c r="D161" s="24"/>
      <c r="E161" s="24"/>
      <c r="F161" s="24"/>
      <c r="G161" s="24"/>
      <c r="H161" s="24"/>
      <c r="I161" s="24"/>
      <c r="J161" s="25"/>
      <c r="K161" s="68"/>
      <c r="L161" s="69"/>
      <c r="M161" s="38"/>
      <c r="N161" s="1"/>
      <c r="O161" s="1"/>
      <c r="P161" s="79"/>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row>
    <row r="162" spans="1:41" s="2" customFormat="1" x14ac:dyDescent="0.25">
      <c r="A162" s="21"/>
      <c r="B162" s="22"/>
      <c r="C162" s="23"/>
      <c r="D162" s="24"/>
      <c r="E162" s="24"/>
      <c r="F162" s="24"/>
      <c r="G162" s="24"/>
      <c r="H162" s="24"/>
      <c r="I162" s="24"/>
      <c r="J162" s="25"/>
      <c r="K162" s="68"/>
      <c r="L162" s="69"/>
      <c r="M162" s="38"/>
      <c r="N162" s="1"/>
      <c r="O162" s="1"/>
      <c r="P162" s="79"/>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row>
    <row r="163" spans="1:41" s="2" customFormat="1" x14ac:dyDescent="0.25">
      <c r="A163" s="21"/>
      <c r="B163" s="22"/>
      <c r="C163" s="23"/>
      <c r="D163" s="24"/>
      <c r="E163" s="24"/>
      <c r="F163" s="24"/>
      <c r="G163" s="24"/>
      <c r="H163" s="24"/>
      <c r="I163" s="24"/>
      <c r="J163" s="25"/>
      <c r="K163" s="68"/>
      <c r="L163" s="69"/>
      <c r="M163" s="38"/>
      <c r="N163" s="1"/>
      <c r="O163" s="1"/>
      <c r="P163" s="79"/>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row>
    <row r="164" spans="1:41" s="2" customFormat="1" x14ac:dyDescent="0.25">
      <c r="A164" s="21"/>
      <c r="B164" s="22"/>
      <c r="C164" s="23"/>
      <c r="D164" s="24"/>
      <c r="E164" s="24"/>
      <c r="F164" s="24"/>
      <c r="G164" s="24"/>
      <c r="H164" s="24"/>
      <c r="I164" s="24"/>
      <c r="J164" s="25"/>
      <c r="K164" s="68"/>
      <c r="L164" s="69"/>
      <c r="M164" s="38"/>
      <c r="N164" s="1"/>
      <c r="O164" s="1"/>
      <c r="P164" s="79"/>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row>
    <row r="165" spans="1:41" s="2" customFormat="1" x14ac:dyDescent="0.25">
      <c r="A165" s="21"/>
      <c r="B165" s="22"/>
      <c r="C165" s="23"/>
      <c r="D165" s="24"/>
      <c r="E165" s="24"/>
      <c r="F165" s="24"/>
      <c r="G165" s="24"/>
      <c r="H165" s="24"/>
      <c r="I165" s="24"/>
      <c r="J165" s="25"/>
      <c r="K165" s="68"/>
      <c r="L165" s="69"/>
      <c r="M165" s="38"/>
      <c r="N165" s="1"/>
      <c r="O165" s="1"/>
      <c r="P165" s="79"/>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row>
    <row r="166" spans="1:41" s="2" customFormat="1" x14ac:dyDescent="0.25">
      <c r="A166" s="21"/>
      <c r="B166" s="22"/>
      <c r="C166" s="23"/>
      <c r="D166" s="24"/>
      <c r="E166" s="24"/>
      <c r="F166" s="24"/>
      <c r="G166" s="24"/>
      <c r="H166" s="24"/>
      <c r="I166" s="24"/>
      <c r="J166" s="25"/>
      <c r="K166" s="68"/>
      <c r="L166" s="69"/>
      <c r="M166" s="38"/>
      <c r="N166" s="1"/>
      <c r="O166" s="1"/>
      <c r="P166" s="79"/>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row>
    <row r="167" spans="1:41" s="2" customFormat="1" x14ac:dyDescent="0.25">
      <c r="A167" s="21"/>
      <c r="B167" s="22"/>
      <c r="C167" s="23"/>
      <c r="D167" s="24"/>
      <c r="E167" s="24"/>
      <c r="F167" s="24"/>
      <c r="G167" s="24"/>
      <c r="H167" s="24"/>
      <c r="I167" s="24"/>
      <c r="J167" s="25"/>
      <c r="K167" s="68"/>
      <c r="L167" s="69"/>
      <c r="M167" s="38"/>
      <c r="N167" s="1"/>
      <c r="O167" s="1"/>
      <c r="P167" s="79"/>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row>
    <row r="168" spans="1:41" s="2" customFormat="1" x14ac:dyDescent="0.25">
      <c r="A168" s="21"/>
      <c r="B168" s="22"/>
      <c r="C168" s="23"/>
      <c r="D168" s="24"/>
      <c r="E168" s="24"/>
      <c r="F168" s="24"/>
      <c r="G168" s="24"/>
      <c r="H168" s="24"/>
      <c r="I168" s="24"/>
      <c r="J168" s="25"/>
      <c r="K168" s="68"/>
      <c r="L168" s="69"/>
      <c r="M168" s="38"/>
      <c r="N168" s="1"/>
      <c r="O168" s="1"/>
      <c r="P168" s="79"/>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row>
    <row r="169" spans="1:41" s="2" customFormat="1" x14ac:dyDescent="0.25">
      <c r="A169" s="21"/>
      <c r="B169" s="22"/>
      <c r="C169" s="23"/>
      <c r="D169" s="24"/>
      <c r="E169" s="24"/>
      <c r="F169" s="24"/>
      <c r="G169" s="24"/>
      <c r="H169" s="24"/>
      <c r="I169" s="24"/>
      <c r="J169" s="25"/>
      <c r="K169" s="68"/>
      <c r="L169" s="69"/>
      <c r="M169" s="38"/>
      <c r="N169" s="1"/>
      <c r="O169" s="1"/>
      <c r="P169" s="79"/>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row>
    <row r="170" spans="1:41" s="2" customFormat="1" x14ac:dyDescent="0.25">
      <c r="A170" s="21"/>
      <c r="B170" s="22"/>
      <c r="C170" s="23"/>
      <c r="D170" s="24"/>
      <c r="E170" s="24"/>
      <c r="F170" s="24"/>
      <c r="G170" s="24"/>
      <c r="H170" s="24"/>
      <c r="I170" s="24"/>
      <c r="J170" s="25"/>
      <c r="K170" s="68"/>
      <c r="L170" s="69"/>
      <c r="M170" s="38"/>
      <c r="N170" s="1"/>
      <c r="O170" s="1"/>
      <c r="P170" s="79"/>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row>
    <row r="171" spans="1:41" s="2" customFormat="1" x14ac:dyDescent="0.25">
      <c r="A171" s="21"/>
      <c r="B171" s="22"/>
      <c r="C171" s="23"/>
      <c r="D171" s="24"/>
      <c r="E171" s="24"/>
      <c r="F171" s="24"/>
      <c r="G171" s="24"/>
      <c r="H171" s="24"/>
      <c r="I171" s="24"/>
      <c r="J171" s="25"/>
      <c r="K171" s="68"/>
      <c r="L171" s="69"/>
      <c r="M171" s="38"/>
      <c r="N171" s="1"/>
      <c r="O171" s="1"/>
      <c r="P171" s="79"/>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row>
    <row r="172" spans="1:41" s="2" customFormat="1" x14ac:dyDescent="0.25">
      <c r="A172" s="21"/>
      <c r="B172" s="22"/>
      <c r="C172" s="23"/>
      <c r="D172" s="24"/>
      <c r="E172" s="24"/>
      <c r="F172" s="24"/>
      <c r="G172" s="24"/>
      <c r="H172" s="24"/>
      <c r="I172" s="24"/>
      <c r="J172" s="25"/>
      <c r="K172" s="68"/>
      <c r="L172" s="69"/>
      <c r="M172" s="38"/>
      <c r="N172" s="1"/>
      <c r="O172" s="1"/>
      <c r="P172" s="79"/>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row>
    <row r="173" spans="1:41" s="2" customFormat="1" x14ac:dyDescent="0.25">
      <c r="A173" s="21"/>
      <c r="B173" s="22"/>
      <c r="C173" s="23"/>
      <c r="D173" s="24"/>
      <c r="E173" s="24"/>
      <c r="F173" s="24"/>
      <c r="G173" s="24"/>
      <c r="H173" s="24"/>
      <c r="I173" s="24"/>
      <c r="J173" s="25"/>
      <c r="K173" s="68"/>
      <c r="L173" s="69"/>
      <c r="M173" s="38"/>
      <c r="N173" s="1"/>
      <c r="O173" s="1"/>
      <c r="P173" s="79"/>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row>
    <row r="174" spans="1:41" s="2" customFormat="1" x14ac:dyDescent="0.25">
      <c r="A174" s="21"/>
      <c r="B174" s="22"/>
      <c r="C174" s="23"/>
      <c r="D174" s="24"/>
      <c r="E174" s="24"/>
      <c r="F174" s="24"/>
      <c r="G174" s="24"/>
      <c r="H174" s="24"/>
      <c r="I174" s="24"/>
      <c r="J174" s="25"/>
      <c r="K174" s="68"/>
      <c r="L174" s="69"/>
      <c r="M174" s="38"/>
      <c r="N174" s="1"/>
      <c r="O174" s="1"/>
      <c r="P174" s="79"/>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row>
    <row r="175" spans="1:41" s="2" customFormat="1" x14ac:dyDescent="0.25">
      <c r="A175" s="21"/>
      <c r="B175" s="22"/>
      <c r="C175" s="23"/>
      <c r="D175" s="24"/>
      <c r="E175" s="24"/>
      <c r="F175" s="24"/>
      <c r="G175" s="24"/>
      <c r="H175" s="24"/>
      <c r="I175" s="24"/>
      <c r="J175" s="25"/>
      <c r="K175" s="68"/>
      <c r="L175" s="69"/>
      <c r="M175" s="38"/>
      <c r="N175" s="1"/>
      <c r="O175" s="1"/>
      <c r="P175" s="79"/>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row>
    <row r="176" spans="1:41" s="2" customFormat="1" x14ac:dyDescent="0.25">
      <c r="A176" s="21"/>
      <c r="B176" s="22"/>
      <c r="C176" s="23"/>
      <c r="D176" s="24"/>
      <c r="E176" s="24"/>
      <c r="F176" s="24"/>
      <c r="G176" s="24"/>
      <c r="H176" s="24"/>
      <c r="I176" s="24"/>
      <c r="J176" s="25"/>
      <c r="K176" s="68"/>
      <c r="L176" s="69"/>
      <c r="M176" s="38"/>
      <c r="N176" s="1"/>
      <c r="O176" s="1"/>
      <c r="P176" s="79"/>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row>
    <row r="177" spans="1:41" s="2" customFormat="1" x14ac:dyDescent="0.25">
      <c r="A177" s="21"/>
      <c r="B177" s="22"/>
      <c r="C177" s="23"/>
      <c r="D177" s="24"/>
      <c r="E177" s="24"/>
      <c r="F177" s="24"/>
      <c r="G177" s="24"/>
      <c r="H177" s="24"/>
      <c r="I177" s="24"/>
      <c r="J177" s="25"/>
      <c r="K177" s="68"/>
      <c r="L177" s="69"/>
      <c r="M177" s="38"/>
      <c r="N177" s="1"/>
      <c r="O177" s="1"/>
      <c r="P177" s="79"/>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row>
    <row r="178" spans="1:41" s="2" customFormat="1" x14ac:dyDescent="0.25">
      <c r="A178" s="21"/>
      <c r="B178" s="22"/>
      <c r="C178" s="23"/>
      <c r="D178" s="24"/>
      <c r="E178" s="24"/>
      <c r="F178" s="24"/>
      <c r="G178" s="24"/>
      <c r="H178" s="24"/>
      <c r="I178" s="24"/>
      <c r="J178" s="25"/>
      <c r="K178" s="68"/>
      <c r="L178" s="69"/>
      <c r="M178" s="38"/>
      <c r="N178" s="1"/>
      <c r="O178" s="1"/>
      <c r="P178" s="79"/>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row>
    <row r="179" spans="1:41" s="2" customFormat="1" x14ac:dyDescent="0.25">
      <c r="A179" s="21"/>
      <c r="B179" s="22"/>
      <c r="C179" s="23"/>
      <c r="D179" s="24"/>
      <c r="E179" s="24"/>
      <c r="F179" s="24"/>
      <c r="G179" s="24"/>
      <c r="H179" s="24"/>
      <c r="I179" s="24"/>
      <c r="J179" s="25"/>
      <c r="K179" s="68"/>
      <c r="L179" s="69"/>
      <c r="M179" s="38"/>
      <c r="N179" s="1"/>
      <c r="O179" s="1"/>
      <c r="P179" s="79"/>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row>
    <row r="180" spans="1:41" s="2" customFormat="1" x14ac:dyDescent="0.25">
      <c r="A180" s="21"/>
      <c r="B180" s="22"/>
      <c r="C180" s="23"/>
      <c r="D180" s="24"/>
      <c r="E180" s="24"/>
      <c r="F180" s="24"/>
      <c r="G180" s="24"/>
      <c r="H180" s="24"/>
      <c r="I180" s="24"/>
      <c r="J180" s="25"/>
      <c r="K180" s="68"/>
      <c r="L180" s="69"/>
      <c r="M180" s="38"/>
      <c r="N180" s="1"/>
      <c r="O180" s="1"/>
      <c r="P180" s="79"/>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row>
    <row r="181" spans="1:41" s="2" customFormat="1" x14ac:dyDescent="0.25">
      <c r="A181" s="21"/>
      <c r="B181" s="22"/>
      <c r="C181" s="23"/>
      <c r="D181" s="24"/>
      <c r="E181" s="24"/>
      <c r="F181" s="24"/>
      <c r="G181" s="24"/>
      <c r="H181" s="24"/>
      <c r="I181" s="24"/>
      <c r="J181" s="25"/>
      <c r="K181" s="68"/>
      <c r="L181" s="69"/>
      <c r="M181" s="38"/>
      <c r="N181" s="1"/>
      <c r="O181" s="1"/>
      <c r="P181" s="79"/>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row>
    <row r="182" spans="1:41" s="2" customFormat="1" x14ac:dyDescent="0.25">
      <c r="A182" s="21"/>
      <c r="B182" s="22"/>
      <c r="C182" s="23"/>
      <c r="D182" s="24"/>
      <c r="E182" s="24"/>
      <c r="F182" s="24"/>
      <c r="G182" s="24"/>
      <c r="H182" s="24"/>
      <c r="I182" s="24"/>
      <c r="J182" s="25"/>
      <c r="K182" s="68"/>
      <c r="L182" s="69"/>
      <c r="M182" s="38"/>
      <c r="N182" s="1"/>
      <c r="O182" s="1"/>
      <c r="P182" s="79"/>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row>
    <row r="183" spans="1:41" s="2" customFormat="1" x14ac:dyDescent="0.25">
      <c r="A183" s="21"/>
      <c r="B183" s="22"/>
      <c r="C183" s="23"/>
      <c r="D183" s="24"/>
      <c r="E183" s="24"/>
      <c r="F183" s="24"/>
      <c r="G183" s="24"/>
      <c r="H183" s="24"/>
      <c r="I183" s="24"/>
      <c r="J183" s="25"/>
      <c r="K183" s="68"/>
      <c r="L183" s="69"/>
      <c r="M183" s="38"/>
      <c r="N183" s="1"/>
      <c r="O183" s="1"/>
      <c r="P183" s="79"/>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row>
    <row r="184" spans="1:41" s="2" customFormat="1" x14ac:dyDescent="0.25">
      <c r="A184" s="21"/>
      <c r="B184" s="22"/>
      <c r="C184" s="23"/>
      <c r="D184" s="24"/>
      <c r="E184" s="24"/>
      <c r="F184" s="24"/>
      <c r="G184" s="24"/>
      <c r="H184" s="24"/>
      <c r="I184" s="24"/>
      <c r="J184" s="25"/>
      <c r="K184" s="68"/>
      <c r="L184" s="69"/>
      <c r="M184" s="38"/>
      <c r="N184" s="1"/>
      <c r="O184" s="1"/>
      <c r="P184" s="79"/>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row>
    <row r="185" spans="1:41" s="2" customFormat="1" x14ac:dyDescent="0.25">
      <c r="A185" s="21"/>
      <c r="B185" s="22"/>
      <c r="C185" s="23"/>
      <c r="D185" s="24"/>
      <c r="E185" s="24"/>
      <c r="F185" s="24"/>
      <c r="G185" s="24"/>
      <c r="H185" s="24"/>
      <c r="I185" s="24"/>
      <c r="J185" s="25"/>
      <c r="K185" s="68"/>
      <c r="L185" s="69"/>
      <c r="M185" s="38"/>
      <c r="N185" s="1"/>
      <c r="O185" s="1"/>
      <c r="P185" s="79"/>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row>
    <row r="186" spans="1:41" s="2" customFormat="1" x14ac:dyDescent="0.25">
      <c r="A186" s="21"/>
      <c r="B186" s="22"/>
      <c r="C186" s="23"/>
      <c r="D186" s="24"/>
      <c r="E186" s="24"/>
      <c r="F186" s="24"/>
      <c r="G186" s="24"/>
      <c r="H186" s="24"/>
      <c r="I186" s="24"/>
      <c r="J186" s="25"/>
      <c r="K186" s="68"/>
      <c r="L186" s="69"/>
      <c r="M186" s="38"/>
      <c r="N186" s="1"/>
      <c r="O186" s="1"/>
      <c r="P186" s="79"/>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row>
    <row r="187" spans="1:41" s="2" customFormat="1" x14ac:dyDescent="0.25">
      <c r="A187" s="21"/>
      <c r="B187" s="22"/>
      <c r="C187" s="23"/>
      <c r="D187" s="24"/>
      <c r="E187" s="24"/>
      <c r="F187" s="24"/>
      <c r="G187" s="24"/>
      <c r="H187" s="24"/>
      <c r="I187" s="24"/>
      <c r="J187" s="25"/>
      <c r="K187" s="68"/>
      <c r="L187" s="69"/>
      <c r="M187" s="38"/>
      <c r="N187" s="1"/>
      <c r="O187" s="1"/>
      <c r="P187" s="79"/>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row>
    <row r="188" spans="1:41" s="2" customFormat="1" x14ac:dyDescent="0.25">
      <c r="A188" s="21"/>
      <c r="B188" s="22"/>
      <c r="C188" s="23"/>
      <c r="D188" s="24"/>
      <c r="E188" s="24"/>
      <c r="F188" s="24"/>
      <c r="G188" s="24"/>
      <c r="H188" s="24"/>
      <c r="I188" s="24"/>
      <c r="J188" s="25"/>
      <c r="K188" s="68"/>
      <c r="L188" s="69"/>
      <c r="M188" s="38"/>
      <c r="N188" s="1"/>
      <c r="O188" s="1"/>
      <c r="P188" s="79"/>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row>
    <row r="189" spans="1:41" s="2" customFormat="1" x14ac:dyDescent="0.25">
      <c r="A189" s="21"/>
      <c r="B189" s="22"/>
      <c r="C189" s="23"/>
      <c r="D189" s="24"/>
      <c r="E189" s="24"/>
      <c r="F189" s="24"/>
      <c r="G189" s="24"/>
      <c r="H189" s="24"/>
      <c r="I189" s="24"/>
      <c r="J189" s="25"/>
      <c r="K189" s="68"/>
      <c r="L189" s="69"/>
      <c r="M189" s="38"/>
      <c r="N189" s="1"/>
      <c r="O189" s="1"/>
      <c r="P189" s="79"/>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row>
    <row r="190" spans="1:41" s="2" customFormat="1" x14ac:dyDescent="0.25">
      <c r="A190" s="21"/>
      <c r="B190" s="22"/>
      <c r="C190" s="23"/>
      <c r="D190" s="24"/>
      <c r="E190" s="24"/>
      <c r="F190" s="24"/>
      <c r="G190" s="24"/>
      <c r="H190" s="24"/>
      <c r="I190" s="24"/>
      <c r="J190" s="25"/>
      <c r="K190" s="68"/>
      <c r="L190" s="69"/>
      <c r="M190" s="38"/>
      <c r="N190" s="1"/>
      <c r="O190" s="1"/>
      <c r="P190" s="79"/>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row>
    <row r="191" spans="1:41" s="2" customFormat="1" x14ac:dyDescent="0.25">
      <c r="A191" s="21"/>
      <c r="B191" s="22"/>
      <c r="C191" s="23"/>
      <c r="D191" s="24"/>
      <c r="E191" s="24"/>
      <c r="F191" s="24"/>
      <c r="G191" s="24"/>
      <c r="H191" s="24"/>
      <c r="I191" s="24"/>
      <c r="J191" s="25"/>
      <c r="K191" s="68"/>
      <c r="L191" s="69"/>
      <c r="M191" s="38"/>
      <c r="N191" s="1"/>
      <c r="O191" s="1"/>
      <c r="P191" s="79"/>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row>
    <row r="192" spans="1:41" s="2" customFormat="1" x14ac:dyDescent="0.25">
      <c r="A192" s="21"/>
      <c r="B192" s="22"/>
      <c r="C192" s="23"/>
      <c r="D192" s="24"/>
      <c r="E192" s="24"/>
      <c r="F192" s="24"/>
      <c r="G192" s="24"/>
      <c r="H192" s="24"/>
      <c r="I192" s="24"/>
      <c r="J192" s="25"/>
      <c r="K192" s="68"/>
      <c r="L192" s="69"/>
      <c r="M192" s="38"/>
      <c r="N192" s="1"/>
      <c r="O192" s="1"/>
      <c r="P192" s="79"/>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row>
    <row r="193" spans="1:41" s="2" customFormat="1" x14ac:dyDescent="0.25">
      <c r="A193" s="21"/>
      <c r="B193" s="22"/>
      <c r="C193" s="23"/>
      <c r="D193" s="24"/>
      <c r="E193" s="24"/>
      <c r="F193" s="24"/>
      <c r="G193" s="24"/>
      <c r="H193" s="24"/>
      <c r="I193" s="24"/>
      <c r="J193" s="25"/>
      <c r="K193" s="68"/>
      <c r="L193" s="69"/>
      <c r="M193" s="38"/>
      <c r="N193" s="1"/>
      <c r="O193" s="1"/>
      <c r="P193" s="79"/>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row>
    <row r="194" spans="1:41" s="2" customFormat="1" x14ac:dyDescent="0.25">
      <c r="A194" s="21"/>
      <c r="B194" s="22"/>
      <c r="C194" s="23"/>
      <c r="D194" s="24"/>
      <c r="E194" s="24"/>
      <c r="F194" s="24"/>
      <c r="G194" s="24"/>
      <c r="H194" s="24"/>
      <c r="I194" s="24"/>
      <c r="J194" s="25"/>
      <c r="K194" s="68"/>
      <c r="L194" s="69"/>
      <c r="M194" s="38"/>
      <c r="N194" s="1"/>
      <c r="O194" s="1"/>
      <c r="P194" s="79"/>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row>
    <row r="195" spans="1:41" s="2" customFormat="1" x14ac:dyDescent="0.25">
      <c r="A195" s="21"/>
      <c r="B195" s="22"/>
      <c r="C195" s="23"/>
      <c r="D195" s="24"/>
      <c r="E195" s="24"/>
      <c r="F195" s="24"/>
      <c r="G195" s="24"/>
      <c r="H195" s="24"/>
      <c r="I195" s="24"/>
      <c r="J195" s="25"/>
      <c r="K195" s="68"/>
      <c r="L195" s="69"/>
      <c r="M195" s="38"/>
      <c r="N195" s="1"/>
      <c r="O195" s="1"/>
      <c r="P195" s="79"/>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row>
    <row r="196" spans="1:41" s="2" customFormat="1" x14ac:dyDescent="0.25">
      <c r="A196" s="21"/>
      <c r="B196" s="22"/>
      <c r="C196" s="23"/>
      <c r="D196" s="24"/>
      <c r="E196" s="24"/>
      <c r="F196" s="24"/>
      <c r="G196" s="24"/>
      <c r="H196" s="24"/>
      <c r="I196" s="24"/>
      <c r="J196" s="25"/>
      <c r="K196" s="68"/>
      <c r="L196" s="69"/>
      <c r="M196" s="38"/>
      <c r="N196" s="1"/>
      <c r="O196" s="1"/>
      <c r="P196" s="79"/>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row>
    <row r="197" spans="1:41" s="2" customFormat="1" x14ac:dyDescent="0.25">
      <c r="A197" s="21"/>
      <c r="B197" s="22"/>
      <c r="C197" s="23"/>
      <c r="D197" s="24"/>
      <c r="E197" s="24"/>
      <c r="F197" s="24"/>
      <c r="G197" s="24"/>
      <c r="H197" s="24"/>
      <c r="I197" s="24"/>
      <c r="J197" s="25"/>
      <c r="K197" s="68"/>
      <c r="L197" s="69"/>
      <c r="M197" s="38"/>
      <c r="N197" s="1"/>
      <c r="O197" s="1"/>
      <c r="P197" s="79"/>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row>
    <row r="198" spans="1:41" s="2" customFormat="1" x14ac:dyDescent="0.25">
      <c r="A198" s="21"/>
      <c r="B198" s="22"/>
      <c r="C198" s="23"/>
      <c r="D198" s="24"/>
      <c r="E198" s="24"/>
      <c r="F198" s="24"/>
      <c r="G198" s="24"/>
      <c r="H198" s="24"/>
      <c r="I198" s="24"/>
      <c r="J198" s="25"/>
      <c r="K198" s="68"/>
      <c r="L198" s="69"/>
      <c r="M198" s="38"/>
      <c r="N198" s="1"/>
      <c r="O198" s="1"/>
      <c r="P198" s="79"/>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row>
    <row r="199" spans="1:41" s="2" customFormat="1" x14ac:dyDescent="0.25">
      <c r="A199" s="21"/>
      <c r="B199" s="22"/>
      <c r="C199" s="23"/>
      <c r="D199" s="24"/>
      <c r="E199" s="24"/>
      <c r="F199" s="24"/>
      <c r="G199" s="24"/>
      <c r="H199" s="24"/>
      <c r="I199" s="24"/>
      <c r="J199" s="25"/>
      <c r="K199" s="68"/>
      <c r="L199" s="69"/>
      <c r="M199" s="38"/>
      <c r="N199" s="1"/>
      <c r="O199" s="1"/>
      <c r="P199" s="79"/>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row>
    <row r="200" spans="1:41" s="2" customFormat="1" x14ac:dyDescent="0.25">
      <c r="A200" s="21"/>
      <c r="B200" s="22"/>
      <c r="C200" s="23"/>
      <c r="D200" s="24"/>
      <c r="E200" s="24"/>
      <c r="F200" s="24"/>
      <c r="G200" s="24"/>
      <c r="H200" s="24"/>
      <c r="I200" s="24"/>
      <c r="J200" s="25"/>
      <c r="K200" s="68"/>
      <c r="L200" s="69"/>
      <c r="M200" s="38"/>
      <c r="N200" s="1"/>
      <c r="O200" s="1"/>
      <c r="P200" s="79"/>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row>
    <row r="201" spans="1:41" s="2" customFormat="1" x14ac:dyDescent="0.25">
      <c r="A201" s="21"/>
      <c r="B201" s="22"/>
      <c r="C201" s="23"/>
      <c r="D201" s="24"/>
      <c r="E201" s="24"/>
      <c r="F201" s="24"/>
      <c r="G201" s="24"/>
      <c r="H201" s="24"/>
      <c r="I201" s="24"/>
      <c r="J201" s="25"/>
      <c r="K201" s="68"/>
      <c r="L201" s="69"/>
      <c r="M201" s="38"/>
      <c r="N201" s="1"/>
      <c r="O201" s="1"/>
      <c r="P201" s="79"/>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row>
    <row r="202" spans="1:41" s="2" customFormat="1" x14ac:dyDescent="0.25">
      <c r="A202" s="21"/>
      <c r="B202" s="22"/>
      <c r="C202" s="23"/>
      <c r="D202" s="24"/>
      <c r="E202" s="24"/>
      <c r="F202" s="24"/>
      <c r="G202" s="24"/>
      <c r="H202" s="24"/>
      <c r="I202" s="24"/>
      <c r="J202" s="25"/>
      <c r="K202" s="68"/>
      <c r="L202" s="69"/>
      <c r="M202" s="38"/>
      <c r="N202" s="1"/>
      <c r="O202" s="1"/>
      <c r="P202" s="79"/>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row>
    <row r="203" spans="1:41" s="2" customFormat="1" x14ac:dyDescent="0.25">
      <c r="A203" s="21"/>
      <c r="B203" s="22"/>
      <c r="C203" s="23"/>
      <c r="D203" s="24"/>
      <c r="E203" s="24"/>
      <c r="F203" s="24"/>
      <c r="G203" s="24"/>
      <c r="H203" s="24"/>
      <c r="I203" s="24"/>
      <c r="J203" s="25"/>
      <c r="K203" s="68"/>
      <c r="L203" s="69"/>
      <c r="M203" s="38"/>
      <c r="N203" s="1"/>
      <c r="O203" s="1"/>
      <c r="P203" s="79"/>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row>
    <row r="204" spans="1:41" s="2" customFormat="1" x14ac:dyDescent="0.25">
      <c r="A204" s="21"/>
      <c r="B204" s="22"/>
      <c r="C204" s="23"/>
      <c r="D204" s="24"/>
      <c r="E204" s="24"/>
      <c r="F204" s="24"/>
      <c r="G204" s="24"/>
      <c r="H204" s="24"/>
      <c r="I204" s="24"/>
      <c r="J204" s="25"/>
      <c r="K204" s="68"/>
      <c r="L204" s="69"/>
      <c r="M204" s="38"/>
      <c r="N204" s="1"/>
      <c r="O204" s="1"/>
      <c r="P204" s="79"/>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row>
    <row r="205" spans="1:41" s="2" customFormat="1" x14ac:dyDescent="0.25">
      <c r="A205" s="21"/>
      <c r="B205" s="22"/>
      <c r="C205" s="23"/>
      <c r="D205" s="24"/>
      <c r="E205" s="24"/>
      <c r="F205" s="24"/>
      <c r="G205" s="24"/>
      <c r="H205" s="24"/>
      <c r="I205" s="24"/>
      <c r="J205" s="25"/>
      <c r="K205" s="68"/>
      <c r="L205" s="69"/>
      <c r="M205" s="38"/>
      <c r="N205" s="1"/>
      <c r="O205" s="1"/>
      <c r="P205" s="79"/>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row>
    <row r="206" spans="1:41" s="2" customFormat="1" x14ac:dyDescent="0.25">
      <c r="A206" s="21"/>
      <c r="B206" s="22"/>
      <c r="C206" s="23"/>
      <c r="D206" s="24"/>
      <c r="E206" s="24"/>
      <c r="F206" s="24"/>
      <c r="G206" s="24"/>
      <c r="H206" s="24"/>
      <c r="I206" s="24"/>
      <c r="J206" s="25"/>
      <c r="K206" s="68"/>
      <c r="L206" s="69"/>
      <c r="M206" s="38"/>
      <c r="N206" s="1"/>
      <c r="O206" s="1"/>
      <c r="P206" s="79"/>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row>
    <row r="207" spans="1:41" s="2" customFormat="1" x14ac:dyDescent="0.25">
      <c r="A207" s="21"/>
      <c r="B207" s="22"/>
      <c r="C207" s="23"/>
      <c r="D207" s="24"/>
      <c r="E207" s="24"/>
      <c r="F207" s="24"/>
      <c r="G207" s="24"/>
      <c r="H207" s="24"/>
      <c r="I207" s="24"/>
      <c r="J207" s="25"/>
      <c r="K207" s="68"/>
      <c r="L207" s="69"/>
      <c r="M207" s="38"/>
      <c r="N207" s="1"/>
      <c r="O207" s="1"/>
      <c r="P207" s="79"/>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row>
    <row r="208" spans="1:41" s="2" customFormat="1" x14ac:dyDescent="0.25">
      <c r="A208" s="21"/>
      <c r="B208" s="22"/>
      <c r="C208" s="23"/>
      <c r="D208" s="24"/>
      <c r="E208" s="24"/>
      <c r="F208" s="24"/>
      <c r="G208" s="24"/>
      <c r="H208" s="24"/>
      <c r="I208" s="24"/>
      <c r="J208" s="25"/>
      <c r="K208" s="68"/>
      <c r="L208" s="69"/>
      <c r="M208" s="38"/>
      <c r="N208" s="1"/>
      <c r="O208" s="1"/>
      <c r="P208" s="79"/>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row>
    <row r="209" spans="1:41" s="2" customFormat="1" x14ac:dyDescent="0.25">
      <c r="A209" s="21"/>
      <c r="B209" s="22"/>
      <c r="C209" s="23"/>
      <c r="D209" s="24"/>
      <c r="E209" s="24"/>
      <c r="F209" s="24"/>
      <c r="G209" s="24"/>
      <c r="H209" s="24"/>
      <c r="I209" s="24"/>
      <c r="J209" s="25"/>
      <c r="K209" s="68"/>
      <c r="L209" s="69"/>
      <c r="M209" s="38"/>
      <c r="N209" s="1"/>
      <c r="O209" s="1"/>
      <c r="P209" s="79"/>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row>
    <row r="210" spans="1:41" s="2" customFormat="1" x14ac:dyDescent="0.25">
      <c r="A210" s="21"/>
      <c r="B210" s="22"/>
      <c r="C210" s="23"/>
      <c r="D210" s="24"/>
      <c r="E210" s="24"/>
      <c r="F210" s="24"/>
      <c r="G210" s="24"/>
      <c r="H210" s="24"/>
      <c r="I210" s="24"/>
      <c r="J210" s="25"/>
      <c r="K210" s="68"/>
      <c r="L210" s="69"/>
      <c r="M210" s="38"/>
      <c r="N210" s="1"/>
      <c r="O210" s="1"/>
      <c r="P210" s="79"/>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row>
    <row r="211" spans="1:41" s="2" customFormat="1" x14ac:dyDescent="0.25">
      <c r="A211" s="21"/>
      <c r="B211" s="22"/>
      <c r="C211" s="23"/>
      <c r="D211" s="24"/>
      <c r="E211" s="24"/>
      <c r="F211" s="24"/>
      <c r="G211" s="24"/>
      <c r="H211" s="24"/>
      <c r="I211" s="24"/>
      <c r="J211" s="25"/>
      <c r="K211" s="68"/>
      <c r="L211" s="69"/>
      <c r="M211" s="38"/>
      <c r="N211" s="1"/>
      <c r="O211" s="1"/>
      <c r="P211" s="79"/>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row>
    <row r="212" spans="1:41" s="2" customFormat="1" x14ac:dyDescent="0.25">
      <c r="A212" s="21"/>
      <c r="B212" s="22"/>
      <c r="C212" s="23"/>
      <c r="D212" s="24"/>
      <c r="E212" s="24"/>
      <c r="F212" s="24"/>
      <c r="G212" s="24"/>
      <c r="H212" s="24"/>
      <c r="I212" s="24"/>
      <c r="J212" s="25"/>
      <c r="K212" s="68"/>
      <c r="L212" s="69"/>
      <c r="M212" s="38"/>
      <c r="N212" s="1"/>
      <c r="O212" s="1"/>
      <c r="P212" s="79"/>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row>
    <row r="213" spans="1:41" s="2" customFormat="1" x14ac:dyDescent="0.25">
      <c r="A213" s="21"/>
      <c r="B213" s="22"/>
      <c r="C213" s="23"/>
      <c r="D213" s="24"/>
      <c r="E213" s="24"/>
      <c r="F213" s="24"/>
      <c r="G213" s="24"/>
      <c r="H213" s="24"/>
      <c r="I213" s="24"/>
      <c r="J213" s="25"/>
      <c r="K213" s="68"/>
      <c r="L213" s="69"/>
      <c r="M213" s="38"/>
      <c r="N213" s="1"/>
      <c r="O213" s="1"/>
      <c r="P213" s="79"/>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row>
    <row r="214" spans="1:41" s="2" customFormat="1" x14ac:dyDescent="0.25">
      <c r="A214" s="21"/>
      <c r="B214" s="22"/>
      <c r="C214" s="23"/>
      <c r="D214" s="24"/>
      <c r="E214" s="24"/>
      <c r="F214" s="24"/>
      <c r="G214" s="24"/>
      <c r="H214" s="24"/>
      <c r="I214" s="24"/>
      <c r="J214" s="25"/>
      <c r="K214" s="68"/>
      <c r="L214" s="69"/>
      <c r="M214" s="38"/>
      <c r="N214" s="1"/>
      <c r="O214" s="1"/>
      <c r="P214" s="79"/>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row>
    <row r="215" spans="1:41" s="2" customFormat="1" x14ac:dyDescent="0.25">
      <c r="A215" s="21"/>
      <c r="B215" s="22"/>
      <c r="C215" s="23"/>
      <c r="D215" s="24"/>
      <c r="E215" s="24"/>
      <c r="F215" s="24"/>
      <c r="G215" s="24"/>
      <c r="H215" s="24"/>
      <c r="I215" s="24"/>
      <c r="J215" s="25"/>
      <c r="K215" s="68"/>
      <c r="L215" s="69"/>
      <c r="M215" s="38"/>
      <c r="N215" s="1"/>
      <c r="O215" s="1"/>
      <c r="P215" s="79"/>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row>
    <row r="216" spans="1:41" s="2" customFormat="1" x14ac:dyDescent="0.25">
      <c r="A216" s="21"/>
      <c r="B216" s="22"/>
      <c r="C216" s="23"/>
      <c r="D216" s="24"/>
      <c r="E216" s="24"/>
      <c r="F216" s="24"/>
      <c r="G216" s="24"/>
      <c r="H216" s="24"/>
      <c r="I216" s="24"/>
      <c r="J216" s="25"/>
      <c r="K216" s="68"/>
      <c r="L216" s="69"/>
      <c r="M216" s="38"/>
      <c r="N216" s="1"/>
      <c r="O216" s="1"/>
      <c r="P216" s="79"/>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row>
    <row r="217" spans="1:41" s="2" customFormat="1" x14ac:dyDescent="0.25">
      <c r="A217" s="21"/>
      <c r="B217" s="22"/>
      <c r="C217" s="23"/>
      <c r="D217" s="24"/>
      <c r="E217" s="24"/>
      <c r="F217" s="24"/>
      <c r="G217" s="24"/>
      <c r="H217" s="24"/>
      <c r="I217" s="24"/>
      <c r="J217" s="25"/>
      <c r="K217" s="68"/>
      <c r="L217" s="69"/>
      <c r="M217" s="38"/>
      <c r="N217" s="1"/>
      <c r="O217" s="1"/>
      <c r="P217" s="79"/>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row>
    <row r="218" spans="1:41" s="2" customFormat="1" x14ac:dyDescent="0.25">
      <c r="A218" s="21"/>
      <c r="B218" s="22"/>
      <c r="C218" s="23"/>
      <c r="D218" s="24"/>
      <c r="E218" s="24"/>
      <c r="F218" s="24"/>
      <c r="G218" s="24"/>
      <c r="H218" s="24"/>
      <c r="I218" s="24"/>
      <c r="J218" s="25"/>
      <c r="K218" s="68"/>
      <c r="L218" s="69"/>
      <c r="M218" s="38"/>
      <c r="N218" s="1"/>
      <c r="O218" s="1"/>
      <c r="P218" s="79"/>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row>
    <row r="219" spans="1:41" s="2" customFormat="1" x14ac:dyDescent="0.25">
      <c r="A219" s="21"/>
      <c r="B219" s="22"/>
      <c r="C219" s="23"/>
      <c r="D219" s="24"/>
      <c r="E219" s="24"/>
      <c r="F219" s="24"/>
      <c r="G219" s="24"/>
      <c r="H219" s="24"/>
      <c r="I219" s="24"/>
      <c r="J219" s="25"/>
      <c r="K219" s="68"/>
      <c r="L219" s="69"/>
      <c r="M219" s="38"/>
      <c r="N219" s="1"/>
      <c r="O219" s="1"/>
      <c r="P219" s="79"/>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row>
    <row r="220" spans="1:41" s="2" customFormat="1" x14ac:dyDescent="0.25">
      <c r="A220" s="21"/>
      <c r="B220" s="22"/>
      <c r="C220" s="23"/>
      <c r="D220" s="24"/>
      <c r="E220" s="24"/>
      <c r="F220" s="24"/>
      <c r="G220" s="24"/>
      <c r="H220" s="24"/>
      <c r="I220" s="24"/>
      <c r="J220" s="25"/>
      <c r="K220" s="68"/>
      <c r="L220" s="69"/>
      <c r="M220" s="38"/>
      <c r="N220" s="1"/>
      <c r="O220" s="1"/>
      <c r="P220" s="79"/>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row>
    <row r="221" spans="1:41" s="2" customFormat="1" x14ac:dyDescent="0.25">
      <c r="A221" s="21"/>
      <c r="B221" s="22"/>
      <c r="C221" s="23"/>
      <c r="D221" s="24"/>
      <c r="E221" s="24"/>
      <c r="F221" s="24"/>
      <c r="G221" s="24"/>
      <c r="H221" s="24"/>
      <c r="I221" s="24"/>
      <c r="J221" s="25"/>
      <c r="K221" s="68"/>
      <c r="L221" s="69"/>
      <c r="M221" s="38"/>
      <c r="N221" s="1"/>
      <c r="O221" s="1"/>
      <c r="P221" s="79"/>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row>
    <row r="222" spans="1:41" s="2" customFormat="1" x14ac:dyDescent="0.25">
      <c r="A222" s="21"/>
      <c r="B222" s="22"/>
      <c r="C222" s="23"/>
      <c r="D222" s="24"/>
      <c r="E222" s="24"/>
      <c r="F222" s="24"/>
      <c r="G222" s="24"/>
      <c r="H222" s="24"/>
      <c r="I222" s="24"/>
      <c r="J222" s="25"/>
      <c r="K222" s="68"/>
      <c r="L222" s="69"/>
      <c r="M222" s="38"/>
      <c r="N222" s="1"/>
      <c r="O222" s="1"/>
      <c r="P222" s="79"/>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row>
    <row r="223" spans="1:41" s="2" customFormat="1" x14ac:dyDescent="0.25">
      <c r="A223" s="21"/>
      <c r="B223" s="22"/>
      <c r="C223" s="23"/>
      <c r="D223" s="24"/>
      <c r="E223" s="24"/>
      <c r="F223" s="24"/>
      <c r="G223" s="24"/>
      <c r="H223" s="24"/>
      <c r="I223" s="24"/>
      <c r="J223" s="25"/>
      <c r="K223" s="68"/>
      <c r="L223" s="69"/>
      <c r="M223" s="38"/>
      <c r="N223" s="1"/>
      <c r="O223" s="1"/>
      <c r="P223" s="79"/>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row>
    <row r="224" spans="1:41" s="2" customFormat="1" x14ac:dyDescent="0.25">
      <c r="A224" s="21"/>
      <c r="B224" s="22"/>
      <c r="C224" s="23"/>
      <c r="D224" s="24"/>
      <c r="E224" s="24"/>
      <c r="F224" s="24"/>
      <c r="G224" s="24"/>
      <c r="H224" s="24"/>
      <c r="I224" s="24"/>
      <c r="J224" s="25"/>
      <c r="K224" s="68"/>
      <c r="L224" s="69"/>
      <c r="M224" s="38"/>
      <c r="N224" s="1"/>
      <c r="O224" s="1"/>
      <c r="P224" s="79"/>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row>
    <row r="225" spans="1:41" s="2" customFormat="1" x14ac:dyDescent="0.25">
      <c r="A225" s="21"/>
      <c r="B225" s="22"/>
      <c r="C225" s="23"/>
      <c r="D225" s="24"/>
      <c r="E225" s="24"/>
      <c r="F225" s="24"/>
      <c r="G225" s="24"/>
      <c r="H225" s="24"/>
      <c r="I225" s="24"/>
      <c r="J225" s="25"/>
      <c r="K225" s="68"/>
      <c r="L225" s="69"/>
      <c r="M225" s="38"/>
      <c r="N225" s="1"/>
      <c r="O225" s="1"/>
      <c r="P225" s="79"/>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row>
    <row r="226" spans="1:41" s="2" customFormat="1" x14ac:dyDescent="0.25">
      <c r="A226" s="21"/>
      <c r="B226" s="22"/>
      <c r="C226" s="23"/>
      <c r="D226" s="24"/>
      <c r="E226" s="24"/>
      <c r="F226" s="24"/>
      <c r="G226" s="24"/>
      <c r="H226" s="24"/>
      <c r="I226" s="24"/>
      <c r="J226" s="25"/>
      <c r="K226" s="68"/>
      <c r="L226" s="69"/>
      <c r="M226" s="38"/>
      <c r="N226" s="1"/>
      <c r="O226" s="1"/>
      <c r="P226" s="79"/>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row>
    <row r="227" spans="1:41" s="2" customFormat="1" x14ac:dyDescent="0.25">
      <c r="A227" s="21"/>
      <c r="B227" s="22"/>
      <c r="C227" s="23"/>
      <c r="D227" s="24"/>
      <c r="E227" s="24"/>
      <c r="F227" s="24"/>
      <c r="G227" s="24"/>
      <c r="H227" s="24"/>
      <c r="I227" s="24"/>
      <c r="J227" s="25"/>
      <c r="K227" s="68"/>
      <c r="L227" s="69"/>
      <c r="M227" s="38"/>
      <c r="N227" s="1"/>
      <c r="O227" s="1"/>
      <c r="P227" s="79"/>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row>
    <row r="228" spans="1:41" s="2" customFormat="1" x14ac:dyDescent="0.25">
      <c r="A228" s="21"/>
      <c r="B228" s="22"/>
      <c r="C228" s="23"/>
      <c r="D228" s="24"/>
      <c r="E228" s="24"/>
      <c r="F228" s="24"/>
      <c r="G228" s="24"/>
      <c r="H228" s="24"/>
      <c r="I228" s="24"/>
      <c r="J228" s="25"/>
      <c r="K228" s="68"/>
      <c r="L228" s="69"/>
      <c r="M228" s="38"/>
      <c r="N228" s="1"/>
      <c r="O228" s="1"/>
      <c r="P228" s="79"/>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row>
    <row r="229" spans="1:41" s="2" customFormat="1" x14ac:dyDescent="0.25">
      <c r="A229" s="21"/>
      <c r="B229" s="22"/>
      <c r="C229" s="23"/>
      <c r="D229" s="24"/>
      <c r="E229" s="24"/>
      <c r="F229" s="24"/>
      <c r="G229" s="24"/>
      <c r="H229" s="24"/>
      <c r="I229" s="24"/>
      <c r="J229" s="25"/>
      <c r="K229" s="68"/>
      <c r="L229" s="69"/>
      <c r="M229" s="38"/>
      <c r="N229" s="1"/>
      <c r="O229" s="1"/>
      <c r="P229" s="79"/>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row>
    <row r="230" spans="1:41" s="2" customFormat="1" x14ac:dyDescent="0.25">
      <c r="A230" s="21"/>
      <c r="B230" s="22"/>
      <c r="C230" s="23"/>
      <c r="D230" s="24"/>
      <c r="E230" s="24"/>
      <c r="F230" s="24"/>
      <c r="G230" s="24"/>
      <c r="H230" s="24"/>
      <c r="I230" s="24"/>
      <c r="J230" s="25"/>
      <c r="K230" s="68"/>
      <c r="L230" s="69"/>
      <c r="M230" s="38"/>
      <c r="N230" s="1"/>
      <c r="O230" s="1"/>
      <c r="P230" s="79"/>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row>
    <row r="231" spans="1:41" s="2" customFormat="1" x14ac:dyDescent="0.25">
      <c r="A231" s="21"/>
      <c r="B231" s="22"/>
      <c r="C231" s="23"/>
      <c r="D231" s="24"/>
      <c r="E231" s="24"/>
      <c r="F231" s="24"/>
      <c r="G231" s="24"/>
      <c r="H231" s="24"/>
      <c r="I231" s="24"/>
      <c r="J231" s="25"/>
      <c r="K231" s="68"/>
      <c r="L231" s="69"/>
      <c r="M231" s="38"/>
      <c r="N231" s="1"/>
      <c r="O231" s="1"/>
      <c r="P231" s="79"/>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row>
    <row r="232" spans="1:41" s="2" customFormat="1" x14ac:dyDescent="0.25">
      <c r="A232" s="21"/>
      <c r="B232" s="22"/>
      <c r="C232" s="23"/>
      <c r="D232" s="24"/>
      <c r="E232" s="24"/>
      <c r="F232" s="24"/>
      <c r="G232" s="24"/>
      <c r="H232" s="24"/>
      <c r="I232" s="24"/>
      <c r="J232" s="25"/>
      <c r="K232" s="68"/>
      <c r="L232" s="69"/>
      <c r="M232" s="38"/>
      <c r="N232" s="1"/>
      <c r="O232" s="1"/>
      <c r="P232" s="79"/>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row>
    <row r="233" spans="1:41" s="2" customFormat="1" x14ac:dyDescent="0.25">
      <c r="A233" s="21"/>
      <c r="B233" s="22"/>
      <c r="C233" s="23"/>
      <c r="D233" s="24"/>
      <c r="E233" s="24"/>
      <c r="F233" s="24"/>
      <c r="G233" s="24"/>
      <c r="H233" s="24"/>
      <c r="I233" s="24"/>
      <c r="J233" s="25"/>
      <c r="K233" s="68"/>
      <c r="L233" s="69"/>
      <c r="M233" s="38"/>
      <c r="N233" s="1"/>
      <c r="O233" s="1"/>
      <c r="P233" s="79"/>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row>
    <row r="234" spans="1:41" s="2" customFormat="1" x14ac:dyDescent="0.25">
      <c r="A234" s="21"/>
      <c r="B234" s="22"/>
      <c r="C234" s="23"/>
      <c r="D234" s="24"/>
      <c r="E234" s="24"/>
      <c r="F234" s="24"/>
      <c r="G234" s="24"/>
      <c r="H234" s="24"/>
      <c r="I234" s="24"/>
      <c r="J234" s="25"/>
      <c r="K234" s="68"/>
      <c r="L234" s="69"/>
      <c r="M234" s="38"/>
      <c r="N234" s="1"/>
      <c r="O234" s="1"/>
      <c r="P234" s="79"/>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row>
    <row r="235" spans="1:41" s="2" customFormat="1" x14ac:dyDescent="0.25">
      <c r="A235" s="21"/>
      <c r="B235" s="22"/>
      <c r="C235" s="23"/>
      <c r="D235" s="24"/>
      <c r="E235" s="24"/>
      <c r="F235" s="24"/>
      <c r="G235" s="24"/>
      <c r="H235" s="24"/>
      <c r="I235" s="24"/>
      <c r="J235" s="25"/>
      <c r="K235" s="68"/>
      <c r="L235" s="69"/>
      <c r="M235" s="38"/>
      <c r="N235" s="1"/>
      <c r="O235" s="1"/>
      <c r="P235" s="79"/>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row>
    <row r="236" spans="1:41" s="2" customFormat="1" x14ac:dyDescent="0.25">
      <c r="A236" s="21"/>
      <c r="B236" s="22"/>
      <c r="C236" s="23"/>
      <c r="D236" s="24"/>
      <c r="E236" s="24"/>
      <c r="F236" s="24"/>
      <c r="G236" s="24"/>
      <c r="H236" s="24"/>
      <c r="I236" s="24"/>
      <c r="J236" s="25"/>
      <c r="K236" s="68"/>
      <c r="L236" s="69"/>
      <c r="M236" s="38"/>
      <c r="N236" s="1"/>
      <c r="O236" s="1"/>
      <c r="P236" s="79"/>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row>
    <row r="237" spans="1:41" s="2" customFormat="1" x14ac:dyDescent="0.25">
      <c r="A237" s="21"/>
      <c r="B237" s="22"/>
      <c r="C237" s="23"/>
      <c r="D237" s="24"/>
      <c r="E237" s="24"/>
      <c r="F237" s="24"/>
      <c r="G237" s="24"/>
      <c r="H237" s="24"/>
      <c r="I237" s="24"/>
      <c r="J237" s="25"/>
      <c r="K237" s="68"/>
      <c r="L237" s="69"/>
      <c r="M237" s="38"/>
      <c r="N237" s="1"/>
      <c r="O237" s="1"/>
      <c r="P237" s="79"/>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row>
    <row r="238" spans="1:41" s="2" customFormat="1" x14ac:dyDescent="0.25">
      <c r="A238" s="21"/>
      <c r="B238" s="22"/>
      <c r="C238" s="23"/>
      <c r="D238" s="24"/>
      <c r="E238" s="24"/>
      <c r="F238" s="24"/>
      <c r="G238" s="24"/>
      <c r="H238" s="24"/>
      <c r="I238" s="24"/>
      <c r="J238" s="25"/>
      <c r="K238" s="68"/>
      <c r="L238" s="69"/>
      <c r="M238" s="38"/>
      <c r="N238" s="1"/>
      <c r="O238" s="1"/>
      <c r="P238" s="79"/>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row>
    <row r="239" spans="1:41" s="2" customFormat="1" x14ac:dyDescent="0.25">
      <c r="A239" s="21"/>
      <c r="B239" s="22"/>
      <c r="C239" s="23"/>
      <c r="D239" s="24"/>
      <c r="E239" s="24"/>
      <c r="F239" s="24"/>
      <c r="G239" s="24"/>
      <c r="H239" s="24"/>
      <c r="I239" s="24"/>
      <c r="J239" s="25"/>
      <c r="K239" s="68"/>
      <c r="L239" s="69"/>
      <c r="M239" s="38"/>
      <c r="N239" s="1"/>
      <c r="O239" s="1"/>
      <c r="P239" s="79"/>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row>
    <row r="240" spans="1:41" s="2" customFormat="1" x14ac:dyDescent="0.25">
      <c r="A240" s="21"/>
      <c r="B240" s="22"/>
      <c r="C240" s="23"/>
      <c r="D240" s="24"/>
      <c r="E240" s="24"/>
      <c r="F240" s="24"/>
      <c r="G240" s="24"/>
      <c r="H240" s="24"/>
      <c r="I240" s="24"/>
      <c r="J240" s="25"/>
      <c r="K240" s="68"/>
      <c r="L240" s="69"/>
      <c r="M240" s="38"/>
      <c r="N240" s="1"/>
      <c r="O240" s="1"/>
      <c r="P240" s="79"/>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row>
    <row r="241" spans="1:41" s="2" customFormat="1" x14ac:dyDescent="0.25">
      <c r="A241" s="21"/>
      <c r="B241" s="22"/>
      <c r="C241" s="23"/>
      <c r="D241" s="24"/>
      <c r="E241" s="24"/>
      <c r="F241" s="24"/>
      <c r="G241" s="24"/>
      <c r="H241" s="24"/>
      <c r="I241" s="24"/>
      <c r="J241" s="25"/>
      <c r="K241" s="68"/>
      <c r="L241" s="69"/>
      <c r="M241" s="38"/>
      <c r="N241" s="1"/>
      <c r="O241" s="1"/>
      <c r="P241" s="79"/>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row>
    <row r="242" spans="1:41" s="2" customFormat="1" x14ac:dyDescent="0.25">
      <c r="A242" s="21"/>
      <c r="B242" s="22"/>
      <c r="C242" s="23"/>
      <c r="D242" s="24"/>
      <c r="E242" s="24"/>
      <c r="F242" s="24"/>
      <c r="G242" s="24"/>
      <c r="H242" s="24"/>
      <c r="I242" s="24"/>
      <c r="J242" s="25"/>
      <c r="K242" s="68"/>
      <c r="L242" s="69"/>
      <c r="M242" s="38"/>
      <c r="N242" s="1"/>
      <c r="O242" s="1"/>
      <c r="P242" s="79"/>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row>
    <row r="243" spans="1:41" s="2" customFormat="1" x14ac:dyDescent="0.25">
      <c r="A243" s="21"/>
      <c r="B243" s="22"/>
      <c r="C243" s="23"/>
      <c r="D243" s="24"/>
      <c r="E243" s="24"/>
      <c r="F243" s="24"/>
      <c r="G243" s="24"/>
      <c r="H243" s="24"/>
      <c r="I243" s="24"/>
      <c r="J243" s="25"/>
      <c r="K243" s="68"/>
      <c r="L243" s="69"/>
      <c r="M243" s="38"/>
      <c r="N243" s="1"/>
      <c r="O243" s="1"/>
      <c r="P243" s="79"/>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row>
    <row r="244" spans="1:41" s="2" customFormat="1" x14ac:dyDescent="0.25">
      <c r="A244" s="21"/>
      <c r="B244" s="22"/>
      <c r="C244" s="23"/>
      <c r="D244" s="24"/>
      <c r="E244" s="24"/>
      <c r="F244" s="24"/>
      <c r="G244" s="24"/>
      <c r="H244" s="24"/>
      <c r="I244" s="24"/>
      <c r="J244" s="25"/>
      <c r="K244" s="68"/>
      <c r="L244" s="69"/>
      <c r="M244" s="38"/>
      <c r="N244" s="1"/>
      <c r="O244" s="1"/>
      <c r="P244" s="79"/>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row>
    <row r="245" spans="1:41" s="2" customFormat="1" x14ac:dyDescent="0.25">
      <c r="A245" s="21"/>
      <c r="B245" s="22"/>
      <c r="C245" s="23"/>
      <c r="D245" s="24"/>
      <c r="E245" s="24"/>
      <c r="F245" s="24"/>
      <c r="G245" s="24"/>
      <c r="H245" s="24"/>
      <c r="I245" s="24"/>
      <c r="J245" s="25"/>
      <c r="K245" s="68"/>
      <c r="L245" s="69"/>
      <c r="M245" s="38"/>
      <c r="N245" s="1"/>
      <c r="O245" s="1"/>
      <c r="P245" s="79"/>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row>
    <row r="246" spans="1:41" s="2" customFormat="1" x14ac:dyDescent="0.25">
      <c r="A246" s="21"/>
      <c r="B246" s="22"/>
      <c r="C246" s="23"/>
      <c r="D246" s="24"/>
      <c r="E246" s="24"/>
      <c r="F246" s="24"/>
      <c r="G246" s="24"/>
      <c r="H246" s="24"/>
      <c r="I246" s="24"/>
      <c r="J246" s="25"/>
      <c r="K246" s="68"/>
      <c r="L246" s="69"/>
      <c r="M246" s="38"/>
      <c r="N246" s="1"/>
      <c r="O246" s="1"/>
      <c r="P246" s="79"/>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row>
    <row r="247" spans="1:41" s="2" customFormat="1" x14ac:dyDescent="0.25">
      <c r="A247" s="21"/>
      <c r="B247" s="22"/>
      <c r="C247" s="23"/>
      <c r="D247" s="24"/>
      <c r="E247" s="24"/>
      <c r="F247" s="24"/>
      <c r="G247" s="24"/>
      <c r="H247" s="24"/>
      <c r="I247" s="24"/>
      <c r="J247" s="25"/>
      <c r="K247" s="68"/>
      <c r="L247" s="69"/>
      <c r="M247" s="38"/>
      <c r="N247" s="1"/>
      <c r="O247" s="1"/>
      <c r="P247" s="79"/>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row>
    <row r="248" spans="1:41" s="2" customFormat="1" x14ac:dyDescent="0.25">
      <c r="A248" s="21"/>
      <c r="B248" s="22"/>
      <c r="C248" s="23"/>
      <c r="D248" s="24"/>
      <c r="E248" s="24"/>
      <c r="F248" s="24"/>
      <c r="G248" s="24"/>
      <c r="H248" s="24"/>
      <c r="I248" s="24"/>
      <c r="J248" s="25"/>
      <c r="K248" s="68"/>
      <c r="L248" s="69"/>
      <c r="M248" s="38"/>
      <c r="N248" s="1"/>
      <c r="O248" s="1"/>
      <c r="P248" s="79"/>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row>
    <row r="249" spans="1:41" s="2" customFormat="1" x14ac:dyDescent="0.25">
      <c r="A249" s="21"/>
      <c r="B249" s="22"/>
      <c r="C249" s="23"/>
      <c r="D249" s="24"/>
      <c r="E249" s="24"/>
      <c r="F249" s="24"/>
      <c r="G249" s="24"/>
      <c r="H249" s="24"/>
      <c r="I249" s="24"/>
      <c r="J249" s="25"/>
      <c r="K249" s="68"/>
      <c r="L249" s="69"/>
      <c r="M249" s="38"/>
      <c r="N249" s="1"/>
      <c r="O249" s="1"/>
      <c r="P249" s="79"/>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row>
    <row r="250" spans="1:41" s="2" customFormat="1" x14ac:dyDescent="0.25">
      <c r="A250" s="21"/>
      <c r="B250" s="22"/>
      <c r="C250" s="23"/>
      <c r="D250" s="24"/>
      <c r="E250" s="24"/>
      <c r="F250" s="24"/>
      <c r="G250" s="24"/>
      <c r="H250" s="24"/>
      <c r="I250" s="24"/>
      <c r="J250" s="25"/>
      <c r="K250" s="68"/>
      <c r="L250" s="69"/>
      <c r="M250" s="38"/>
      <c r="N250" s="1"/>
      <c r="O250" s="1"/>
      <c r="P250" s="79"/>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row>
    <row r="251" spans="1:41" s="2" customFormat="1" x14ac:dyDescent="0.25">
      <c r="A251" s="21"/>
      <c r="B251" s="22"/>
      <c r="C251" s="23"/>
      <c r="D251" s="24"/>
      <c r="E251" s="24"/>
      <c r="F251" s="24"/>
      <c r="G251" s="24"/>
      <c r="H251" s="24"/>
      <c r="I251" s="24"/>
      <c r="J251" s="25"/>
      <c r="K251" s="68"/>
      <c r="L251" s="69"/>
      <c r="M251" s="38"/>
      <c r="N251" s="1"/>
      <c r="O251" s="1"/>
      <c r="P251" s="79"/>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row>
    <row r="252" spans="1:41" s="2" customFormat="1" x14ac:dyDescent="0.25">
      <c r="A252" s="21"/>
      <c r="B252" s="22"/>
      <c r="C252" s="23"/>
      <c r="D252" s="24"/>
      <c r="E252" s="24"/>
      <c r="F252" s="24"/>
      <c r="G252" s="24"/>
      <c r="H252" s="24"/>
      <c r="I252" s="24"/>
      <c r="J252" s="25"/>
      <c r="K252" s="68"/>
      <c r="L252" s="69"/>
      <c r="M252" s="38"/>
      <c r="N252" s="1"/>
      <c r="O252" s="1"/>
      <c r="P252" s="79"/>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row>
    <row r="253" spans="1:41" s="2" customFormat="1" x14ac:dyDescent="0.25">
      <c r="A253" s="21"/>
      <c r="B253" s="22"/>
      <c r="C253" s="23"/>
      <c r="D253" s="24"/>
      <c r="E253" s="24"/>
      <c r="F253" s="24"/>
      <c r="G253" s="24"/>
      <c r="H253" s="24"/>
      <c r="I253" s="24"/>
      <c r="J253" s="25"/>
      <c r="K253" s="68"/>
      <c r="L253" s="69"/>
      <c r="M253" s="38"/>
      <c r="N253" s="1"/>
      <c r="O253" s="1"/>
      <c r="P253" s="79"/>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row>
    <row r="254" spans="1:41" s="2" customFormat="1" x14ac:dyDescent="0.25">
      <c r="A254" s="21"/>
      <c r="B254" s="22"/>
      <c r="C254" s="23"/>
      <c r="D254" s="24"/>
      <c r="E254" s="24"/>
      <c r="F254" s="24"/>
      <c r="G254" s="24"/>
      <c r="H254" s="24"/>
      <c r="I254" s="24"/>
      <c r="J254" s="25"/>
      <c r="K254" s="68"/>
      <c r="L254" s="69"/>
      <c r="M254" s="38"/>
      <c r="N254" s="1"/>
      <c r="O254" s="1"/>
      <c r="P254" s="79"/>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row>
    <row r="255" spans="1:41" s="2" customFormat="1" x14ac:dyDescent="0.25">
      <c r="A255" s="21"/>
      <c r="B255" s="22"/>
      <c r="C255" s="23"/>
      <c r="D255" s="24"/>
      <c r="E255" s="24"/>
      <c r="F255" s="24"/>
      <c r="G255" s="24"/>
      <c r="H255" s="24"/>
      <c r="I255" s="24"/>
      <c r="J255" s="25"/>
      <c r="K255" s="68"/>
      <c r="L255" s="69"/>
      <c r="M255" s="38"/>
      <c r="N255" s="1"/>
      <c r="O255" s="1"/>
      <c r="P255" s="79"/>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row>
    <row r="256" spans="1:41" s="2" customFormat="1" x14ac:dyDescent="0.25">
      <c r="A256" s="21"/>
      <c r="B256" s="22"/>
      <c r="C256" s="23"/>
      <c r="D256" s="24"/>
      <c r="E256" s="24"/>
      <c r="F256" s="24"/>
      <c r="G256" s="24"/>
      <c r="H256" s="24"/>
      <c r="I256" s="24"/>
      <c r="J256" s="25"/>
      <c r="K256" s="68"/>
      <c r="L256" s="69"/>
      <c r="M256" s="38"/>
      <c r="N256" s="1"/>
      <c r="O256" s="1"/>
      <c r="P256" s="79"/>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row>
    <row r="257" spans="1:41" s="2" customFormat="1" x14ac:dyDescent="0.25">
      <c r="A257" s="21"/>
      <c r="B257" s="22"/>
      <c r="C257" s="23"/>
      <c r="D257" s="24"/>
      <c r="E257" s="24"/>
      <c r="F257" s="24"/>
      <c r="G257" s="24"/>
      <c r="H257" s="24"/>
      <c r="I257" s="24"/>
      <c r="J257" s="25"/>
      <c r="K257" s="68"/>
      <c r="L257" s="69"/>
      <c r="M257" s="38"/>
      <c r="N257" s="1"/>
      <c r="O257" s="1"/>
      <c r="P257" s="79"/>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row>
    <row r="258" spans="1:41" s="2" customFormat="1" x14ac:dyDescent="0.25">
      <c r="A258" s="21"/>
      <c r="B258" s="22"/>
      <c r="C258" s="23"/>
      <c r="D258" s="24"/>
      <c r="E258" s="24"/>
      <c r="F258" s="24"/>
      <c r="G258" s="24"/>
      <c r="H258" s="24"/>
      <c r="I258" s="24"/>
      <c r="J258" s="25"/>
      <c r="K258" s="68"/>
      <c r="L258" s="69"/>
      <c r="M258" s="38"/>
      <c r="N258" s="1"/>
      <c r="O258" s="1"/>
      <c r="P258" s="79"/>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row>
    <row r="259" spans="1:41" s="2" customFormat="1" x14ac:dyDescent="0.25">
      <c r="A259" s="21"/>
      <c r="B259" s="22"/>
      <c r="C259" s="23"/>
      <c r="D259" s="24"/>
      <c r="E259" s="24"/>
      <c r="F259" s="24"/>
      <c r="G259" s="24"/>
      <c r="H259" s="24"/>
      <c r="I259" s="24"/>
      <c r="J259" s="25"/>
      <c r="K259" s="68"/>
      <c r="L259" s="69"/>
      <c r="M259" s="38"/>
      <c r="N259" s="1"/>
      <c r="O259" s="1"/>
      <c r="P259" s="79"/>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row>
    <row r="260" spans="1:41" s="2" customFormat="1" x14ac:dyDescent="0.25">
      <c r="A260" s="21"/>
      <c r="B260" s="22"/>
      <c r="C260" s="23"/>
      <c r="D260" s="24"/>
      <c r="E260" s="24"/>
      <c r="F260" s="24"/>
      <c r="G260" s="24"/>
      <c r="H260" s="24"/>
      <c r="I260" s="24"/>
      <c r="J260" s="25"/>
      <c r="K260" s="68"/>
      <c r="L260" s="69"/>
      <c r="M260" s="38"/>
      <c r="N260" s="1"/>
      <c r="O260" s="1"/>
      <c r="P260" s="79"/>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row>
    <row r="261" spans="1:41" s="2" customFormat="1" x14ac:dyDescent="0.25">
      <c r="A261" s="21"/>
      <c r="B261" s="22"/>
      <c r="C261" s="23"/>
      <c r="D261" s="24"/>
      <c r="E261" s="24"/>
      <c r="F261" s="24"/>
      <c r="G261" s="24"/>
      <c r="H261" s="24"/>
      <c r="I261" s="24"/>
      <c r="J261" s="25"/>
      <c r="K261" s="68"/>
      <c r="L261" s="69"/>
      <c r="M261" s="38"/>
      <c r="N261" s="1"/>
      <c r="O261" s="1"/>
      <c r="P261" s="79"/>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row>
    <row r="262" spans="1:41" s="2" customFormat="1" x14ac:dyDescent="0.25">
      <c r="A262" s="21"/>
      <c r="B262" s="22"/>
      <c r="C262" s="23"/>
      <c r="D262" s="24"/>
      <c r="E262" s="24"/>
      <c r="F262" s="24"/>
      <c r="G262" s="24"/>
      <c r="H262" s="24"/>
      <c r="I262" s="24"/>
      <c r="J262" s="25"/>
      <c r="K262" s="68"/>
      <c r="L262" s="69"/>
      <c r="M262" s="38"/>
      <c r="N262" s="1"/>
      <c r="O262" s="1"/>
      <c r="P262" s="79"/>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row>
    <row r="263" spans="1:41" s="2" customFormat="1" x14ac:dyDescent="0.25">
      <c r="A263" s="21"/>
      <c r="B263" s="22"/>
      <c r="C263" s="23"/>
      <c r="D263" s="24"/>
      <c r="E263" s="24"/>
      <c r="F263" s="24"/>
      <c r="G263" s="24"/>
      <c r="H263" s="24"/>
      <c r="I263" s="24"/>
      <c r="J263" s="25"/>
      <c r="K263" s="68"/>
      <c r="L263" s="69"/>
      <c r="M263" s="38"/>
      <c r="N263" s="1"/>
      <c r="O263" s="1"/>
      <c r="P263" s="79"/>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row>
    <row r="264" spans="1:41" s="2" customFormat="1" x14ac:dyDescent="0.25">
      <c r="A264" s="21"/>
      <c r="B264" s="22"/>
      <c r="C264" s="23"/>
      <c r="D264" s="24"/>
      <c r="E264" s="24"/>
      <c r="F264" s="24"/>
      <c r="G264" s="24"/>
      <c r="H264" s="24"/>
      <c r="I264" s="24"/>
      <c r="J264" s="25"/>
      <c r="K264" s="68"/>
      <c r="L264" s="69"/>
      <c r="M264" s="38"/>
      <c r="N264" s="1"/>
      <c r="O264" s="1"/>
      <c r="P264" s="79"/>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row>
    <row r="265" spans="1:41" s="2" customFormat="1" x14ac:dyDescent="0.25">
      <c r="A265" s="21"/>
      <c r="B265" s="22"/>
      <c r="C265" s="23"/>
      <c r="D265" s="24"/>
      <c r="E265" s="24"/>
      <c r="F265" s="24"/>
      <c r="G265" s="24"/>
      <c r="H265" s="24"/>
      <c r="I265" s="24"/>
      <c r="J265" s="25"/>
      <c r="K265" s="68"/>
      <c r="L265" s="69"/>
      <c r="M265" s="38"/>
      <c r="N265" s="1"/>
      <c r="O265" s="1"/>
      <c r="P265" s="79"/>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row>
    <row r="266" spans="1:41" s="2" customFormat="1" x14ac:dyDescent="0.25">
      <c r="A266" s="21"/>
      <c r="B266" s="22"/>
      <c r="C266" s="23"/>
      <c r="D266" s="24"/>
      <c r="E266" s="24"/>
      <c r="F266" s="24"/>
      <c r="G266" s="24"/>
      <c r="H266" s="24"/>
      <c r="I266" s="24"/>
      <c r="J266" s="25"/>
      <c r="K266" s="68"/>
      <c r="L266" s="69"/>
      <c r="M266" s="38"/>
      <c r="N266" s="1"/>
      <c r="O266" s="1"/>
      <c r="P266" s="79"/>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row>
    <row r="267" spans="1:41" s="2" customFormat="1" x14ac:dyDescent="0.25">
      <c r="A267" s="21"/>
      <c r="B267" s="22"/>
      <c r="C267" s="23"/>
      <c r="D267" s="24"/>
      <c r="E267" s="24"/>
      <c r="F267" s="24"/>
      <c r="G267" s="24"/>
      <c r="H267" s="24"/>
      <c r="I267" s="24"/>
      <c r="J267" s="25"/>
      <c r="K267" s="68"/>
      <c r="L267" s="69"/>
      <c r="M267" s="38"/>
      <c r="N267" s="1"/>
      <c r="O267" s="1"/>
      <c r="P267" s="79"/>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row>
    <row r="268" spans="1:41" s="2" customFormat="1" x14ac:dyDescent="0.25">
      <c r="A268" s="21"/>
      <c r="B268" s="22"/>
      <c r="C268" s="23"/>
      <c r="D268" s="24"/>
      <c r="E268" s="24"/>
      <c r="F268" s="24"/>
      <c r="G268" s="24"/>
      <c r="H268" s="24"/>
      <c r="I268" s="24"/>
      <c r="J268" s="25"/>
      <c r="K268" s="68"/>
      <c r="L268" s="69"/>
      <c r="M268" s="38"/>
      <c r="N268" s="1"/>
      <c r="O268" s="1"/>
      <c r="P268" s="79"/>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row>
    <row r="269" spans="1:41" s="2" customFormat="1" x14ac:dyDescent="0.25">
      <c r="A269" s="21"/>
      <c r="B269" s="22"/>
      <c r="C269" s="23"/>
      <c r="D269" s="24"/>
      <c r="E269" s="24"/>
      <c r="F269" s="24"/>
      <c r="G269" s="24"/>
      <c r="H269" s="24"/>
      <c r="I269" s="24"/>
      <c r="J269" s="25"/>
      <c r="K269" s="68"/>
      <c r="L269" s="69"/>
      <c r="M269" s="38"/>
      <c r="N269" s="1"/>
      <c r="O269" s="1"/>
      <c r="P269" s="79"/>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row>
    <row r="270" spans="1:41" s="2" customFormat="1" x14ac:dyDescent="0.25">
      <c r="A270" s="21"/>
      <c r="B270" s="22"/>
      <c r="C270" s="23"/>
      <c r="D270" s="24"/>
      <c r="E270" s="24"/>
      <c r="F270" s="24"/>
      <c r="G270" s="24"/>
      <c r="H270" s="24"/>
      <c r="I270" s="24"/>
      <c r="J270" s="25"/>
      <c r="K270" s="68"/>
      <c r="L270" s="69"/>
      <c r="M270" s="38"/>
      <c r="N270" s="1"/>
      <c r="O270" s="1"/>
      <c r="P270" s="79"/>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row>
    <row r="271" spans="1:41" s="2" customFormat="1" x14ac:dyDescent="0.25">
      <c r="A271" s="21"/>
      <c r="B271" s="22"/>
      <c r="C271" s="23"/>
      <c r="D271" s="24"/>
      <c r="E271" s="24"/>
      <c r="F271" s="24"/>
      <c r="G271" s="24"/>
      <c r="H271" s="24"/>
      <c r="I271" s="24"/>
      <c r="J271" s="25"/>
      <c r="K271" s="68"/>
      <c r="L271" s="69"/>
      <c r="M271" s="38"/>
      <c r="N271" s="1"/>
      <c r="O271" s="1"/>
      <c r="P271" s="79"/>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row>
    <row r="272" spans="1:41" s="2" customFormat="1" x14ac:dyDescent="0.25">
      <c r="A272" s="21"/>
      <c r="B272" s="22"/>
      <c r="C272" s="23"/>
      <c r="D272" s="24"/>
      <c r="E272" s="24"/>
      <c r="F272" s="24"/>
      <c r="G272" s="24"/>
      <c r="H272" s="24"/>
      <c r="I272" s="24"/>
      <c r="J272" s="25"/>
      <c r="K272" s="68"/>
      <c r="L272" s="69"/>
      <c r="M272" s="38"/>
      <c r="N272" s="1"/>
      <c r="O272" s="1"/>
      <c r="P272" s="79"/>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row>
    <row r="273" spans="1:41" s="2" customFormat="1" x14ac:dyDescent="0.25">
      <c r="A273" s="21"/>
      <c r="B273" s="22"/>
      <c r="C273" s="23"/>
      <c r="D273" s="24"/>
      <c r="E273" s="24"/>
      <c r="F273" s="24"/>
      <c r="G273" s="24"/>
      <c r="H273" s="24"/>
      <c r="I273" s="24"/>
      <c r="J273" s="25"/>
      <c r="K273" s="68"/>
      <c r="L273" s="69"/>
      <c r="M273" s="38"/>
      <c r="N273" s="1"/>
      <c r="O273" s="1"/>
      <c r="P273" s="79"/>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row>
    <row r="274" spans="1:41" s="2" customFormat="1" x14ac:dyDescent="0.25">
      <c r="A274" s="21"/>
      <c r="B274" s="22"/>
      <c r="C274" s="23"/>
      <c r="D274" s="24"/>
      <c r="E274" s="24"/>
      <c r="F274" s="24"/>
      <c r="G274" s="24"/>
      <c r="H274" s="24"/>
      <c r="I274" s="24"/>
      <c r="J274" s="25"/>
      <c r="K274" s="68"/>
      <c r="L274" s="69"/>
      <c r="M274" s="38"/>
      <c r="N274" s="1"/>
      <c r="O274" s="1"/>
      <c r="P274" s="79"/>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row>
    <row r="275" spans="1:41" s="2" customFormat="1" x14ac:dyDescent="0.25">
      <c r="A275" s="21"/>
      <c r="B275" s="22"/>
      <c r="C275" s="23"/>
      <c r="D275" s="24"/>
      <c r="E275" s="24"/>
      <c r="F275" s="24"/>
      <c r="G275" s="24"/>
      <c r="H275" s="24"/>
      <c r="I275" s="24"/>
      <c r="J275" s="25"/>
      <c r="K275" s="68"/>
      <c r="L275" s="69"/>
      <c r="M275" s="38"/>
      <c r="N275" s="1"/>
      <c r="O275" s="1"/>
      <c r="P275" s="79"/>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row>
  </sheetData>
  <mergeCells count="113">
    <mergeCell ref="O3:O4"/>
    <mergeCell ref="P3:P4"/>
    <mergeCell ref="O19:O39"/>
    <mergeCell ref="P19:P39"/>
    <mergeCell ref="O40:O49"/>
    <mergeCell ref="P40:P49"/>
    <mergeCell ref="A1:P2"/>
    <mergeCell ref="N3:N4"/>
    <mergeCell ref="D72:H72"/>
    <mergeCell ref="N19:N39"/>
    <mergeCell ref="N40:N49"/>
    <mergeCell ref="D5:H5"/>
    <mergeCell ref="D6:H6"/>
    <mergeCell ref="D7:H7"/>
    <mergeCell ref="D8:H8"/>
    <mergeCell ref="D9:H9"/>
    <mergeCell ref="D10:H10"/>
    <mergeCell ref="A3:A4"/>
    <mergeCell ref="B3:B4"/>
    <mergeCell ref="C3:C4"/>
    <mergeCell ref="D3:H4"/>
    <mergeCell ref="I3:I4"/>
    <mergeCell ref="J3:J4"/>
    <mergeCell ref="K3:K4"/>
    <mergeCell ref="L3:L4"/>
    <mergeCell ref="M3:M4"/>
    <mergeCell ref="D11:H11"/>
    <mergeCell ref="D12:H12"/>
    <mergeCell ref="D13:H13"/>
    <mergeCell ref="D17:H17"/>
    <mergeCell ref="D51:H51"/>
    <mergeCell ref="D52:H52"/>
    <mergeCell ref="D53:H53"/>
    <mergeCell ref="M40:M49"/>
    <mergeCell ref="E44:F44"/>
    <mergeCell ref="E45:F45"/>
    <mergeCell ref="E46:F46"/>
    <mergeCell ref="E47:F47"/>
    <mergeCell ref="E48:F48"/>
    <mergeCell ref="D49:H49"/>
    <mergeCell ref="E38:F38"/>
    <mergeCell ref="I19:I39"/>
    <mergeCell ref="I40:I49"/>
    <mergeCell ref="J40:J49"/>
    <mergeCell ref="K40:K49"/>
    <mergeCell ref="L40:L49"/>
    <mergeCell ref="K19:K39"/>
    <mergeCell ref="L19:L39"/>
    <mergeCell ref="D54:H54"/>
    <mergeCell ref="D14:H14"/>
    <mergeCell ref="D15:H15"/>
    <mergeCell ref="D18:H18"/>
    <mergeCell ref="D40:H40"/>
    <mergeCell ref="D19:H19"/>
    <mergeCell ref="E20:F20"/>
    <mergeCell ref="E21:F21"/>
    <mergeCell ref="E22:F22"/>
    <mergeCell ref="E23:F23"/>
    <mergeCell ref="E24:F24"/>
    <mergeCell ref="E25:F25"/>
    <mergeCell ref="E26:F26"/>
    <mergeCell ref="E27:F27"/>
    <mergeCell ref="E28:F28"/>
    <mergeCell ref="E32:F32"/>
    <mergeCell ref="E33:F33"/>
    <mergeCell ref="E34:F34"/>
    <mergeCell ref="E35:F35"/>
    <mergeCell ref="E36:F36"/>
    <mergeCell ref="D16:H16"/>
    <mergeCell ref="E41:F41"/>
    <mergeCell ref="E42:F42"/>
    <mergeCell ref="E43:F43"/>
    <mergeCell ref="D64:H64"/>
    <mergeCell ref="D55:H55"/>
    <mergeCell ref="D56:H56"/>
    <mergeCell ref="D57:H57"/>
    <mergeCell ref="D58:H58"/>
    <mergeCell ref="A81:C81"/>
    <mergeCell ref="A82:XFD82"/>
    <mergeCell ref="D77:H77"/>
    <mergeCell ref="D75:H75"/>
    <mergeCell ref="D76:H76"/>
    <mergeCell ref="A78:M78"/>
    <mergeCell ref="A79:M79"/>
    <mergeCell ref="A80:M80"/>
    <mergeCell ref="D70:H70"/>
    <mergeCell ref="D71:H71"/>
    <mergeCell ref="D73:H73"/>
    <mergeCell ref="D74:H74"/>
    <mergeCell ref="M19:M39"/>
    <mergeCell ref="D39:H39"/>
    <mergeCell ref="E29:F29"/>
    <mergeCell ref="E30:F30"/>
    <mergeCell ref="E31:F31"/>
    <mergeCell ref="D68:H68"/>
    <mergeCell ref="D69:H69"/>
    <mergeCell ref="A19:A39"/>
    <mergeCell ref="B19:B39"/>
    <mergeCell ref="C19:C39"/>
    <mergeCell ref="J19:J39"/>
    <mergeCell ref="D50:H50"/>
    <mergeCell ref="D60:H60"/>
    <mergeCell ref="C40:C49"/>
    <mergeCell ref="B40:B49"/>
    <mergeCell ref="A40:A49"/>
    <mergeCell ref="D59:H59"/>
    <mergeCell ref="D65:H65"/>
    <mergeCell ref="D66:H66"/>
    <mergeCell ref="E37:F37"/>
    <mergeCell ref="D67:H67"/>
    <mergeCell ref="D61:H61"/>
    <mergeCell ref="D62:H62"/>
    <mergeCell ref="D63:H63"/>
  </mergeCells>
  <pageMargins left="0.70866141732283472" right="0.70866141732283472" top="0.74803149606299213" bottom="0.74803149606299213" header="0.31496062992125984" footer="0.31496062992125984"/>
  <pageSetup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1B565-0ECB-4AA5-9DE5-B72ADFF6DFFE}">
  <dimension ref="A1:AX204"/>
  <sheetViews>
    <sheetView tabSelected="1" zoomScale="80" zoomScaleNormal="80" workbookViewId="0">
      <selection activeCell="A3" sqref="A3:A4"/>
    </sheetView>
  </sheetViews>
  <sheetFormatPr baseColWidth="10" defaultColWidth="11.42578125" defaultRowHeight="15" x14ac:dyDescent="0.25"/>
  <cols>
    <col min="1" max="1" width="6" style="26" customWidth="1"/>
    <col min="2" max="2" width="22.5703125" style="27" customWidth="1"/>
    <col min="3" max="3" width="35" style="28" customWidth="1"/>
    <col min="4" max="4" width="25.28515625" style="29" customWidth="1"/>
    <col min="5" max="5" width="14.5703125" style="29" hidden="1" customWidth="1"/>
    <col min="6" max="6" width="8.85546875" style="29" hidden="1" customWidth="1"/>
    <col min="7" max="7" width="51" style="29" bestFit="1" customWidth="1"/>
    <col min="8" max="8" width="28.85546875" style="29" customWidth="1"/>
    <col min="9" max="33" width="11.42578125" style="1"/>
    <col min="34" max="50" width="11.42578125" style="2"/>
  </cols>
  <sheetData>
    <row r="1" spans="1:50" ht="42" customHeight="1" x14ac:dyDescent="0.25">
      <c r="A1" s="84"/>
      <c r="B1" s="84"/>
      <c r="C1" s="84"/>
      <c r="D1" s="84"/>
      <c r="E1" s="84"/>
      <c r="F1" s="84"/>
      <c r="G1" s="84"/>
      <c r="H1" s="84"/>
    </row>
    <row r="2" spans="1:50" ht="42" customHeight="1" x14ac:dyDescent="0.25">
      <c r="A2" s="84"/>
      <c r="B2" s="84"/>
      <c r="C2" s="84"/>
      <c r="D2" s="84"/>
      <c r="E2" s="84"/>
      <c r="F2" s="84"/>
      <c r="G2" s="84"/>
      <c r="H2" s="84"/>
    </row>
    <row r="3" spans="1:50" s="3" customFormat="1" ht="48.75" customHeight="1" x14ac:dyDescent="0.25">
      <c r="A3" s="85" t="s">
        <v>1</v>
      </c>
      <c r="B3" s="87" t="s">
        <v>2</v>
      </c>
      <c r="C3" s="85" t="s">
        <v>3</v>
      </c>
      <c r="D3" s="89" t="s">
        <v>167</v>
      </c>
      <c r="E3" s="89"/>
      <c r="F3" s="89"/>
      <c r="G3" s="89"/>
      <c r="H3" s="89"/>
      <c r="I3" s="1"/>
      <c r="J3" s="1"/>
      <c r="K3" s="1"/>
      <c r="L3" s="1"/>
      <c r="M3" s="1"/>
      <c r="N3" s="1"/>
      <c r="O3" s="1"/>
      <c r="P3" s="1"/>
      <c r="Q3" s="1"/>
      <c r="R3" s="1"/>
      <c r="S3" s="1"/>
      <c r="T3" s="1"/>
      <c r="U3" s="1"/>
      <c r="V3" s="1"/>
      <c r="W3" s="1"/>
      <c r="X3" s="1"/>
      <c r="Y3" s="1"/>
      <c r="Z3" s="1"/>
      <c r="AA3" s="1"/>
      <c r="AB3" s="1"/>
      <c r="AC3" s="1"/>
      <c r="AD3" s="1"/>
      <c r="AE3" s="1"/>
      <c r="AF3" s="1"/>
      <c r="AG3" s="1"/>
      <c r="AH3" s="2"/>
      <c r="AI3" s="2"/>
      <c r="AJ3" s="2"/>
      <c r="AK3" s="2"/>
      <c r="AL3" s="2"/>
      <c r="AM3" s="2"/>
      <c r="AN3" s="2"/>
      <c r="AO3" s="2"/>
      <c r="AP3" s="2"/>
      <c r="AQ3" s="2"/>
      <c r="AR3" s="2"/>
      <c r="AS3" s="2"/>
      <c r="AT3" s="2"/>
      <c r="AU3" s="2"/>
      <c r="AV3" s="2"/>
      <c r="AW3" s="2"/>
      <c r="AX3" s="2"/>
    </row>
    <row r="4" spans="1:50" s="3" customFormat="1" ht="15" customHeight="1" x14ac:dyDescent="0.25">
      <c r="A4" s="86"/>
      <c r="B4" s="88"/>
      <c r="C4" s="86"/>
      <c r="D4" s="90"/>
      <c r="E4" s="90"/>
      <c r="F4" s="90"/>
      <c r="G4" s="90"/>
      <c r="H4" s="90"/>
      <c r="I4" s="1"/>
      <c r="J4" s="1"/>
      <c r="K4" s="1"/>
      <c r="L4" s="1"/>
      <c r="M4" s="1"/>
      <c r="N4" s="1"/>
      <c r="O4" s="1"/>
      <c r="P4" s="1"/>
      <c r="Q4" s="1"/>
      <c r="R4" s="1"/>
      <c r="S4" s="1"/>
      <c r="T4" s="1"/>
      <c r="U4" s="1"/>
      <c r="V4" s="1"/>
      <c r="W4" s="1"/>
      <c r="X4" s="1"/>
      <c r="Y4" s="1"/>
      <c r="Z4" s="1"/>
      <c r="AA4" s="1"/>
      <c r="AB4" s="1"/>
      <c r="AC4" s="1"/>
      <c r="AD4" s="1"/>
      <c r="AE4" s="1"/>
      <c r="AF4" s="1"/>
      <c r="AG4" s="1"/>
      <c r="AH4" s="2"/>
      <c r="AI4" s="2"/>
      <c r="AJ4" s="2"/>
      <c r="AK4" s="2"/>
      <c r="AL4" s="2"/>
      <c r="AM4" s="2"/>
      <c r="AN4" s="2"/>
      <c r="AO4" s="2"/>
      <c r="AP4" s="2"/>
      <c r="AQ4" s="2"/>
      <c r="AR4" s="2"/>
      <c r="AS4" s="2"/>
      <c r="AT4" s="2"/>
      <c r="AU4" s="2"/>
      <c r="AV4" s="2"/>
      <c r="AW4" s="2"/>
      <c r="AX4" s="2"/>
    </row>
    <row r="5" spans="1:50" s="3" customFormat="1" ht="130.5" customHeight="1" x14ac:dyDescent="0.25">
      <c r="A5" s="34">
        <v>2</v>
      </c>
      <c r="B5" s="6" t="s">
        <v>16</v>
      </c>
      <c r="C5" s="33"/>
      <c r="D5" s="91" t="s">
        <v>17</v>
      </c>
      <c r="E5" s="91"/>
      <c r="F5" s="91"/>
      <c r="G5" s="91"/>
      <c r="H5" s="91"/>
      <c r="I5" s="1"/>
      <c r="J5" s="1"/>
      <c r="K5" s="1"/>
      <c r="L5" s="1"/>
      <c r="M5" s="1"/>
      <c r="N5" s="1"/>
      <c r="O5" s="1"/>
      <c r="P5" s="1"/>
      <c r="Q5" s="1"/>
      <c r="R5" s="1"/>
      <c r="S5" s="1"/>
      <c r="T5" s="1"/>
      <c r="U5" s="1"/>
      <c r="V5" s="1"/>
      <c r="W5" s="1"/>
      <c r="X5" s="1"/>
      <c r="Y5" s="1"/>
      <c r="Z5" s="1"/>
      <c r="AA5" s="1"/>
      <c r="AB5" s="1"/>
      <c r="AC5" s="1"/>
      <c r="AD5" s="1"/>
      <c r="AE5" s="1"/>
      <c r="AF5" s="1"/>
      <c r="AG5" s="1"/>
      <c r="AH5" s="2"/>
      <c r="AI5" s="2"/>
      <c r="AJ5" s="2"/>
      <c r="AK5" s="2"/>
      <c r="AL5" s="2"/>
      <c r="AM5" s="2"/>
      <c r="AN5" s="2"/>
      <c r="AO5" s="2"/>
      <c r="AP5" s="2"/>
      <c r="AQ5" s="2"/>
      <c r="AR5" s="2"/>
      <c r="AS5" s="2"/>
      <c r="AT5" s="2"/>
      <c r="AU5" s="2"/>
      <c r="AV5" s="2"/>
      <c r="AW5" s="2"/>
      <c r="AX5" s="2"/>
    </row>
    <row r="6" spans="1:50" s="3" customFormat="1" ht="270.75" customHeight="1" x14ac:dyDescent="0.25">
      <c r="A6" s="34">
        <v>3</v>
      </c>
      <c r="B6" s="4" t="s">
        <v>19</v>
      </c>
      <c r="C6" s="33"/>
      <c r="D6" s="91" t="s">
        <v>20</v>
      </c>
      <c r="E6" s="91"/>
      <c r="F6" s="91"/>
      <c r="G6" s="91"/>
      <c r="H6" s="91"/>
      <c r="I6" s="1"/>
      <c r="J6" s="1"/>
      <c r="K6" s="1"/>
      <c r="L6" s="1"/>
      <c r="M6" s="1"/>
      <c r="N6" s="1"/>
      <c r="O6" s="1"/>
      <c r="P6" s="1"/>
      <c r="Q6" s="1"/>
      <c r="R6" s="1"/>
      <c r="S6" s="1"/>
      <c r="T6" s="1"/>
      <c r="U6" s="1"/>
      <c r="V6" s="1"/>
      <c r="W6" s="1"/>
      <c r="X6" s="1"/>
      <c r="Y6" s="1"/>
      <c r="Z6" s="1"/>
      <c r="AA6" s="1"/>
      <c r="AB6" s="1"/>
      <c r="AC6" s="1"/>
      <c r="AD6" s="1"/>
      <c r="AE6" s="1"/>
      <c r="AF6" s="1"/>
      <c r="AG6" s="1"/>
      <c r="AH6" s="2"/>
      <c r="AI6" s="2"/>
      <c r="AJ6" s="2"/>
      <c r="AK6" s="2"/>
      <c r="AL6" s="2"/>
      <c r="AM6" s="2"/>
      <c r="AN6" s="2"/>
      <c r="AO6" s="2"/>
      <c r="AP6" s="2"/>
      <c r="AQ6" s="2"/>
      <c r="AR6" s="2"/>
      <c r="AS6" s="2"/>
      <c r="AT6" s="2"/>
      <c r="AU6" s="2"/>
      <c r="AV6" s="2"/>
      <c r="AW6" s="2"/>
      <c r="AX6" s="2"/>
    </row>
    <row r="7" spans="1:50" s="3" customFormat="1" ht="409.5" customHeight="1" x14ac:dyDescent="0.25">
      <c r="A7" s="34">
        <v>6</v>
      </c>
      <c r="B7" s="6" t="s">
        <v>25</v>
      </c>
      <c r="C7" s="33"/>
      <c r="D7" s="91" t="s">
        <v>26</v>
      </c>
      <c r="E7" s="91"/>
      <c r="F7" s="91"/>
      <c r="G7" s="91"/>
      <c r="H7" s="91"/>
      <c r="I7" s="1"/>
      <c r="J7" s="1"/>
      <c r="K7" s="1"/>
      <c r="L7" s="1"/>
      <c r="M7" s="1"/>
      <c r="N7" s="1"/>
      <c r="O7" s="1"/>
      <c r="P7" s="1"/>
      <c r="Q7" s="1"/>
      <c r="R7" s="1"/>
      <c r="S7" s="1"/>
      <c r="T7" s="1"/>
      <c r="U7" s="1"/>
      <c r="V7" s="1"/>
      <c r="W7" s="1"/>
      <c r="X7" s="1"/>
      <c r="Y7" s="1"/>
      <c r="Z7" s="1"/>
      <c r="AA7" s="1"/>
      <c r="AB7" s="1"/>
      <c r="AC7" s="1"/>
      <c r="AD7" s="1"/>
      <c r="AE7" s="1"/>
      <c r="AF7" s="1"/>
      <c r="AG7" s="1"/>
      <c r="AH7" s="2"/>
      <c r="AI7" s="2"/>
      <c r="AJ7" s="2"/>
      <c r="AK7" s="2"/>
      <c r="AL7" s="2"/>
      <c r="AM7" s="2"/>
      <c r="AN7" s="2"/>
      <c r="AO7" s="2"/>
      <c r="AP7" s="2"/>
      <c r="AQ7" s="2"/>
      <c r="AR7" s="2"/>
      <c r="AS7" s="2"/>
      <c r="AT7" s="2"/>
      <c r="AU7" s="2"/>
      <c r="AV7" s="2"/>
      <c r="AW7" s="2"/>
      <c r="AX7" s="2"/>
    </row>
    <row r="8" spans="1:50" ht="409.5" customHeight="1" x14ac:dyDescent="0.25">
      <c r="A8" s="34">
        <v>7</v>
      </c>
      <c r="B8" s="6" t="s">
        <v>27</v>
      </c>
      <c r="C8" s="33"/>
      <c r="D8" s="92" t="s">
        <v>28</v>
      </c>
      <c r="E8" s="92"/>
      <c r="F8" s="92"/>
      <c r="G8" s="92"/>
      <c r="H8" s="92"/>
      <c r="I8"/>
      <c r="J8"/>
      <c r="K8"/>
      <c r="L8"/>
      <c r="M8"/>
      <c r="N8"/>
      <c r="O8"/>
      <c r="P8"/>
      <c r="Q8"/>
      <c r="R8"/>
      <c r="S8"/>
      <c r="T8"/>
      <c r="U8"/>
      <c r="V8"/>
      <c r="W8"/>
      <c r="X8"/>
      <c r="Y8"/>
      <c r="Z8"/>
      <c r="AA8"/>
      <c r="AB8"/>
      <c r="AC8"/>
      <c r="AD8"/>
      <c r="AE8"/>
      <c r="AF8"/>
      <c r="AG8"/>
      <c r="AH8"/>
      <c r="AI8"/>
      <c r="AJ8"/>
      <c r="AK8"/>
      <c r="AL8"/>
      <c r="AM8"/>
      <c r="AN8"/>
      <c r="AO8"/>
      <c r="AP8"/>
      <c r="AQ8"/>
      <c r="AR8"/>
      <c r="AS8"/>
      <c r="AT8"/>
      <c r="AU8"/>
      <c r="AV8"/>
      <c r="AW8"/>
      <c r="AX8"/>
    </row>
    <row r="9" spans="1:50" s="3" customFormat="1" ht="132" customHeight="1" x14ac:dyDescent="0.25">
      <c r="A9" s="34">
        <v>10</v>
      </c>
      <c r="B9" s="7" t="s">
        <v>34</v>
      </c>
      <c r="C9" s="8"/>
      <c r="D9" s="91" t="s">
        <v>35</v>
      </c>
      <c r="E9" s="91"/>
      <c r="F9" s="91"/>
      <c r="G9" s="91"/>
      <c r="H9" s="91"/>
      <c r="I9" s="1"/>
      <c r="J9" s="1"/>
      <c r="K9" s="1"/>
      <c r="L9" s="1"/>
      <c r="M9" s="1"/>
      <c r="N9" s="1"/>
      <c r="O9" s="1"/>
      <c r="P9" s="1"/>
      <c r="Q9" s="1"/>
      <c r="R9" s="1"/>
      <c r="S9" s="1"/>
      <c r="T9" s="1"/>
      <c r="U9" s="1"/>
      <c r="V9" s="1"/>
      <c r="W9" s="1"/>
      <c r="X9" s="1"/>
      <c r="Y9" s="1"/>
      <c r="Z9" s="1"/>
      <c r="AA9" s="1"/>
      <c r="AB9" s="1"/>
      <c r="AC9" s="1"/>
      <c r="AD9" s="1"/>
      <c r="AE9" s="1"/>
      <c r="AF9" s="1"/>
      <c r="AG9" s="1"/>
      <c r="AH9" s="2"/>
      <c r="AI9" s="2"/>
      <c r="AJ9" s="2"/>
      <c r="AK9" s="2"/>
      <c r="AL9" s="2"/>
      <c r="AM9" s="2"/>
      <c r="AN9" s="2"/>
      <c r="AO9" s="2"/>
      <c r="AP9" s="2"/>
      <c r="AQ9" s="2"/>
      <c r="AR9" s="2"/>
      <c r="AS9" s="2"/>
      <c r="AT9" s="2"/>
      <c r="AU9" s="2"/>
      <c r="AV9" s="2"/>
      <c r="AW9" s="2"/>
      <c r="AX9" s="2"/>
    </row>
    <row r="10" spans="1:50" s="3" customFormat="1" ht="135.75" customHeight="1" x14ac:dyDescent="0.25">
      <c r="A10" s="34">
        <v>11</v>
      </c>
      <c r="B10" s="7" t="s">
        <v>36</v>
      </c>
      <c r="C10" s="8"/>
      <c r="D10" s="91" t="s">
        <v>37</v>
      </c>
      <c r="E10" s="91"/>
      <c r="F10" s="91"/>
      <c r="G10" s="91"/>
      <c r="H10" s="91"/>
      <c r="I10" s="1"/>
      <c r="J10" s="1"/>
      <c r="K10" s="1"/>
      <c r="L10" s="1"/>
      <c r="M10" s="1"/>
      <c r="N10" s="1"/>
      <c r="O10" s="1"/>
      <c r="P10" s="1"/>
      <c r="Q10" s="1"/>
      <c r="R10" s="1"/>
      <c r="S10" s="1"/>
      <c r="T10" s="1"/>
      <c r="U10" s="1"/>
      <c r="V10" s="1"/>
      <c r="W10" s="1"/>
      <c r="X10" s="1"/>
      <c r="Y10" s="1"/>
      <c r="Z10" s="1"/>
      <c r="AA10" s="1"/>
      <c r="AB10" s="1"/>
      <c r="AC10" s="1"/>
      <c r="AD10" s="1"/>
      <c r="AE10" s="1"/>
      <c r="AF10" s="1"/>
      <c r="AG10" s="1"/>
      <c r="AH10" s="2"/>
      <c r="AI10" s="2"/>
      <c r="AJ10" s="2"/>
      <c r="AK10" s="2"/>
      <c r="AL10" s="2"/>
      <c r="AM10" s="2"/>
      <c r="AN10" s="2"/>
      <c r="AO10" s="2"/>
      <c r="AP10" s="2"/>
      <c r="AQ10" s="2"/>
      <c r="AR10" s="2"/>
      <c r="AS10" s="2"/>
      <c r="AT10" s="2"/>
      <c r="AU10" s="2"/>
      <c r="AV10" s="2"/>
      <c r="AW10" s="2"/>
      <c r="AX10" s="2"/>
    </row>
    <row r="11" spans="1:50" s="3" customFormat="1" ht="204.75" customHeight="1" x14ac:dyDescent="0.25">
      <c r="A11" s="34">
        <v>13</v>
      </c>
      <c r="B11" s="7" t="s">
        <v>40</v>
      </c>
      <c r="C11" s="8"/>
      <c r="D11" s="93" t="s">
        <v>41</v>
      </c>
      <c r="E11" s="94"/>
      <c r="F11" s="94"/>
      <c r="G11" s="94"/>
      <c r="H11" s="95"/>
      <c r="I11" s="1"/>
      <c r="J11" s="1"/>
      <c r="K11" s="1"/>
      <c r="L11" s="1"/>
      <c r="M11" s="1"/>
      <c r="N11" s="1"/>
      <c r="O11" s="1"/>
      <c r="P11" s="1"/>
      <c r="Q11" s="1"/>
      <c r="R11" s="1"/>
      <c r="S11" s="1"/>
      <c r="T11" s="1"/>
      <c r="U11" s="1"/>
      <c r="V11" s="1"/>
      <c r="W11" s="1"/>
      <c r="X11" s="1"/>
      <c r="Y11" s="1"/>
      <c r="Z11" s="1"/>
      <c r="AA11" s="1"/>
      <c r="AB11" s="1"/>
      <c r="AC11" s="1"/>
      <c r="AD11" s="1"/>
      <c r="AE11" s="1"/>
      <c r="AF11" s="1"/>
      <c r="AG11" s="1"/>
      <c r="AH11" s="2"/>
      <c r="AI11" s="2"/>
      <c r="AJ11" s="2"/>
      <c r="AK11" s="2"/>
      <c r="AL11" s="2"/>
      <c r="AM11" s="2"/>
      <c r="AN11" s="2"/>
      <c r="AO11" s="2"/>
      <c r="AP11" s="2"/>
      <c r="AQ11" s="2"/>
      <c r="AR11" s="2"/>
      <c r="AS11" s="2"/>
      <c r="AT11" s="2"/>
      <c r="AU11" s="2"/>
      <c r="AV11" s="2"/>
      <c r="AW11" s="2"/>
      <c r="AX11" s="2"/>
    </row>
    <row r="12" spans="1:50" s="3" customFormat="1" ht="196.5" customHeight="1" x14ac:dyDescent="0.25">
      <c r="A12" s="34">
        <v>14</v>
      </c>
      <c r="B12" s="6" t="s">
        <v>42</v>
      </c>
      <c r="C12" s="33"/>
      <c r="D12" s="91" t="s">
        <v>43</v>
      </c>
      <c r="E12" s="91"/>
      <c r="F12" s="91"/>
      <c r="G12" s="91"/>
      <c r="H12" s="91"/>
      <c r="I12" s="1"/>
      <c r="J12" s="1"/>
      <c r="K12" s="1"/>
      <c r="L12" s="1"/>
      <c r="M12" s="1"/>
      <c r="N12" s="1"/>
      <c r="O12" s="1"/>
      <c r="P12" s="1"/>
      <c r="Q12" s="1"/>
      <c r="R12" s="1"/>
      <c r="S12" s="1"/>
      <c r="T12" s="1"/>
      <c r="U12" s="1"/>
      <c r="V12" s="1"/>
      <c r="W12" s="1"/>
      <c r="X12" s="1"/>
      <c r="Y12" s="1"/>
      <c r="Z12" s="1"/>
      <c r="AA12" s="1"/>
      <c r="AB12" s="1"/>
      <c r="AC12" s="1"/>
      <c r="AD12" s="1"/>
      <c r="AE12" s="1"/>
      <c r="AF12" s="1"/>
      <c r="AG12" s="1"/>
      <c r="AH12" s="2"/>
      <c r="AI12" s="2"/>
      <c r="AJ12" s="2"/>
      <c r="AK12" s="2"/>
      <c r="AL12" s="2"/>
      <c r="AM12" s="2"/>
      <c r="AN12" s="2"/>
      <c r="AO12" s="2"/>
      <c r="AP12" s="2"/>
      <c r="AQ12" s="2"/>
      <c r="AR12" s="2"/>
      <c r="AS12" s="2"/>
      <c r="AT12" s="2"/>
      <c r="AU12" s="2"/>
      <c r="AV12" s="2"/>
      <c r="AW12" s="2"/>
      <c r="AX12" s="2"/>
    </row>
    <row r="13" spans="1:50" s="3" customFormat="1" ht="130.5" customHeight="1" x14ac:dyDescent="0.25">
      <c r="A13" s="34">
        <v>27</v>
      </c>
      <c r="B13" s="55" t="s">
        <v>124</v>
      </c>
      <c r="C13" s="56"/>
      <c r="D13" s="96" t="s">
        <v>125</v>
      </c>
      <c r="E13" s="97"/>
      <c r="F13" s="97"/>
      <c r="G13" s="97"/>
      <c r="H13" s="98"/>
      <c r="I13" s="1"/>
      <c r="J13" s="1"/>
      <c r="K13" s="1"/>
      <c r="L13" s="1"/>
      <c r="M13" s="1"/>
      <c r="N13" s="1"/>
      <c r="O13" s="1"/>
      <c r="P13" s="1"/>
      <c r="Q13" s="1"/>
      <c r="R13" s="1"/>
      <c r="S13" s="1"/>
      <c r="T13" s="1"/>
      <c r="U13" s="1"/>
      <c r="V13" s="1"/>
      <c r="W13" s="1"/>
      <c r="X13" s="1"/>
      <c r="Y13" s="1"/>
      <c r="Z13" s="1"/>
      <c r="AA13" s="1"/>
      <c r="AB13" s="1"/>
      <c r="AC13" s="1"/>
      <c r="AD13" s="1"/>
      <c r="AE13" s="1"/>
      <c r="AF13" s="1"/>
      <c r="AG13" s="1"/>
      <c r="AH13" s="2"/>
      <c r="AI13" s="2"/>
      <c r="AJ13" s="2"/>
      <c r="AK13" s="2"/>
      <c r="AL13" s="2"/>
      <c r="AM13" s="2"/>
      <c r="AN13" s="2"/>
      <c r="AO13" s="2"/>
      <c r="AP13" s="2"/>
      <c r="AQ13" s="2"/>
      <c r="AR13" s="2"/>
      <c r="AS13" s="2"/>
      <c r="AT13" s="2"/>
      <c r="AU13" s="2"/>
      <c r="AV13" s="2"/>
      <c r="AW13" s="2"/>
      <c r="AX13" s="2"/>
    </row>
    <row r="14" spans="1:50" s="3" customFormat="1" ht="216.75" customHeight="1" x14ac:dyDescent="0.25">
      <c r="A14" s="34">
        <v>32</v>
      </c>
      <c r="B14" s="6" t="s">
        <v>134</v>
      </c>
      <c r="C14" s="33"/>
      <c r="D14" s="91" t="s">
        <v>135</v>
      </c>
      <c r="E14" s="91"/>
      <c r="F14" s="91"/>
      <c r="G14" s="91"/>
      <c r="H14" s="91"/>
      <c r="I14" s="1"/>
      <c r="J14" s="1"/>
      <c r="K14" s="1"/>
      <c r="L14" s="1"/>
      <c r="M14" s="1"/>
      <c r="N14" s="1"/>
      <c r="O14" s="1"/>
      <c r="P14" s="1"/>
      <c r="Q14" s="1"/>
      <c r="R14" s="1"/>
      <c r="S14" s="1"/>
      <c r="T14" s="1"/>
      <c r="U14" s="1"/>
      <c r="V14" s="1"/>
      <c r="W14" s="1"/>
      <c r="X14" s="1"/>
      <c r="Y14" s="1"/>
      <c r="Z14" s="1"/>
      <c r="AA14" s="1"/>
      <c r="AB14" s="1"/>
      <c r="AC14" s="1"/>
      <c r="AD14" s="1"/>
      <c r="AE14" s="1"/>
      <c r="AF14" s="1"/>
      <c r="AG14" s="1"/>
      <c r="AH14" s="2"/>
      <c r="AI14" s="2"/>
      <c r="AJ14" s="2"/>
      <c r="AK14" s="2"/>
      <c r="AL14" s="2"/>
      <c r="AM14" s="2"/>
      <c r="AN14" s="2"/>
      <c r="AO14" s="2"/>
      <c r="AP14" s="2"/>
      <c r="AQ14" s="2"/>
      <c r="AR14" s="2"/>
      <c r="AS14" s="2"/>
      <c r="AT14" s="2"/>
      <c r="AU14" s="2"/>
      <c r="AV14" s="2"/>
      <c r="AW14" s="2"/>
      <c r="AX14" s="2"/>
    </row>
    <row r="15" spans="1:50" s="3" customFormat="1" ht="200.25" customHeight="1" x14ac:dyDescent="0.25">
      <c r="A15" s="34">
        <v>36</v>
      </c>
      <c r="B15" s="11" t="s">
        <v>142</v>
      </c>
      <c r="C15" s="12"/>
      <c r="D15" s="91" t="s">
        <v>143</v>
      </c>
      <c r="E15" s="91"/>
      <c r="F15" s="91"/>
      <c r="G15" s="91"/>
      <c r="H15" s="91"/>
      <c r="I15" s="1"/>
      <c r="J15" s="1"/>
      <c r="K15" s="1"/>
      <c r="L15" s="1"/>
      <c r="M15" s="1"/>
      <c r="N15" s="1"/>
      <c r="O15" s="1"/>
      <c r="P15" s="1"/>
      <c r="Q15" s="1"/>
      <c r="R15" s="1"/>
      <c r="S15" s="1"/>
      <c r="T15" s="1"/>
      <c r="U15" s="1"/>
      <c r="V15" s="1"/>
      <c r="W15" s="1"/>
      <c r="X15" s="1"/>
      <c r="Y15" s="1"/>
      <c r="Z15" s="1"/>
      <c r="AA15" s="1"/>
      <c r="AB15" s="1"/>
      <c r="AC15" s="1"/>
      <c r="AD15" s="1"/>
      <c r="AE15" s="1"/>
      <c r="AF15" s="1"/>
      <c r="AG15" s="1"/>
      <c r="AH15" s="2"/>
      <c r="AI15" s="2"/>
      <c r="AJ15" s="2"/>
      <c r="AK15" s="2"/>
      <c r="AL15" s="2"/>
      <c r="AM15" s="2"/>
      <c r="AN15" s="2"/>
      <c r="AO15" s="2"/>
      <c r="AP15" s="2"/>
      <c r="AQ15" s="2"/>
      <c r="AR15" s="2"/>
      <c r="AS15" s="2"/>
      <c r="AT15" s="2"/>
      <c r="AU15" s="2"/>
      <c r="AV15" s="2"/>
      <c r="AW15" s="2"/>
      <c r="AX15" s="2"/>
    </row>
    <row r="16" spans="1:50" s="1" customFormat="1" x14ac:dyDescent="0.25">
      <c r="A16" s="16"/>
      <c r="B16" s="17"/>
      <c r="C16" s="18"/>
      <c r="D16" s="19"/>
      <c r="E16" s="19"/>
      <c r="F16" s="19"/>
      <c r="G16" s="19"/>
      <c r="H16" s="19"/>
    </row>
    <row r="17" spans="1:8" s="1" customFormat="1" x14ac:dyDescent="0.25">
      <c r="A17" s="16"/>
      <c r="B17" s="17"/>
      <c r="C17" s="18"/>
      <c r="D17" s="19"/>
      <c r="E17" s="19"/>
      <c r="F17" s="19"/>
      <c r="G17" s="19"/>
      <c r="H17" s="19"/>
    </row>
    <row r="18" spans="1:8" s="1" customFormat="1" x14ac:dyDescent="0.25">
      <c r="A18" s="16"/>
      <c r="B18" s="17"/>
      <c r="C18" s="18"/>
      <c r="D18" s="19"/>
      <c r="E18" s="19"/>
      <c r="F18" s="19"/>
      <c r="G18" s="19"/>
      <c r="H18" s="19"/>
    </row>
    <row r="19" spans="1:8" s="1" customFormat="1" x14ac:dyDescent="0.25">
      <c r="A19" s="16"/>
      <c r="B19" s="17"/>
      <c r="C19" s="18"/>
      <c r="D19" s="19"/>
      <c r="E19" s="19"/>
      <c r="F19" s="19"/>
      <c r="G19" s="19"/>
      <c r="H19" s="19"/>
    </row>
    <row r="20" spans="1:8" s="1" customFormat="1" x14ac:dyDescent="0.25">
      <c r="A20" s="16"/>
      <c r="B20" s="17"/>
      <c r="C20" s="18"/>
      <c r="D20" s="19"/>
      <c r="E20" s="19"/>
      <c r="F20" s="19"/>
      <c r="G20" s="19"/>
      <c r="H20" s="19"/>
    </row>
    <row r="21" spans="1:8" s="1" customFormat="1" x14ac:dyDescent="0.25">
      <c r="A21" s="16"/>
      <c r="B21" s="17"/>
      <c r="C21" s="18"/>
      <c r="D21" s="19"/>
      <c r="E21" s="19"/>
      <c r="F21" s="19"/>
      <c r="G21" s="19"/>
      <c r="H21" s="19"/>
    </row>
    <row r="22" spans="1:8" s="1" customFormat="1" x14ac:dyDescent="0.25">
      <c r="A22" s="16"/>
      <c r="B22" s="17"/>
      <c r="C22" s="18"/>
      <c r="D22" s="19"/>
      <c r="E22" s="19"/>
      <c r="F22" s="19"/>
      <c r="G22" s="19"/>
      <c r="H22" s="19"/>
    </row>
    <row r="23" spans="1:8" s="1" customFormat="1" x14ac:dyDescent="0.25">
      <c r="A23" s="16"/>
      <c r="B23" s="17"/>
      <c r="C23" s="18"/>
      <c r="D23" s="19"/>
      <c r="E23" s="19"/>
      <c r="F23" s="19"/>
      <c r="G23" s="19"/>
      <c r="H23" s="19"/>
    </row>
    <row r="24" spans="1:8" s="1" customFormat="1" x14ac:dyDescent="0.25">
      <c r="A24" s="16"/>
      <c r="B24" s="17"/>
      <c r="C24" s="18"/>
      <c r="D24" s="19"/>
      <c r="E24" s="19"/>
      <c r="F24" s="19"/>
      <c r="G24" s="19"/>
      <c r="H24" s="19"/>
    </row>
    <row r="25" spans="1:8" s="1" customFormat="1" x14ac:dyDescent="0.25">
      <c r="A25" s="16"/>
      <c r="B25" s="17"/>
      <c r="C25" s="18"/>
      <c r="D25" s="19"/>
      <c r="E25" s="19"/>
      <c r="F25" s="19"/>
      <c r="G25" s="19"/>
      <c r="H25" s="19"/>
    </row>
    <row r="26" spans="1:8" s="1" customFormat="1" x14ac:dyDescent="0.25">
      <c r="A26" s="16"/>
      <c r="B26" s="17"/>
      <c r="C26" s="18"/>
      <c r="D26" s="19"/>
      <c r="E26" s="19"/>
      <c r="F26" s="19"/>
      <c r="G26" s="19"/>
      <c r="H26" s="19"/>
    </row>
    <row r="27" spans="1:8" s="1" customFormat="1" x14ac:dyDescent="0.25">
      <c r="A27" s="16"/>
      <c r="B27" s="17"/>
      <c r="C27" s="18"/>
      <c r="D27" s="19"/>
      <c r="E27" s="19"/>
      <c r="F27" s="19"/>
      <c r="G27" s="19"/>
      <c r="H27" s="19"/>
    </row>
    <row r="28" spans="1:8" s="1" customFormat="1" x14ac:dyDescent="0.25">
      <c r="A28" s="16"/>
      <c r="B28" s="17"/>
      <c r="C28" s="18"/>
      <c r="D28" s="19"/>
      <c r="E28" s="19"/>
      <c r="F28" s="19"/>
      <c r="G28" s="19"/>
      <c r="H28" s="19"/>
    </row>
    <row r="29" spans="1:8" s="1" customFormat="1" x14ac:dyDescent="0.25">
      <c r="A29" s="16"/>
      <c r="B29" s="17"/>
      <c r="C29" s="18"/>
      <c r="D29" s="19"/>
      <c r="E29" s="19"/>
      <c r="F29" s="19"/>
      <c r="G29" s="19"/>
      <c r="H29" s="19"/>
    </row>
    <row r="30" spans="1:8" s="1" customFormat="1" x14ac:dyDescent="0.25">
      <c r="A30" s="16"/>
      <c r="B30" s="17"/>
      <c r="C30" s="18"/>
      <c r="D30" s="19"/>
      <c r="E30" s="19"/>
      <c r="F30" s="19"/>
      <c r="G30" s="19"/>
      <c r="H30" s="19"/>
    </row>
    <row r="31" spans="1:8" s="1" customFormat="1" x14ac:dyDescent="0.25">
      <c r="A31" s="16"/>
      <c r="B31" s="17"/>
      <c r="C31" s="18"/>
      <c r="D31" s="19"/>
      <c r="E31" s="19"/>
      <c r="F31" s="19"/>
      <c r="G31" s="19"/>
      <c r="H31" s="19"/>
    </row>
    <row r="32" spans="1:8" s="1" customFormat="1" x14ac:dyDescent="0.25">
      <c r="A32" s="16"/>
      <c r="B32" s="17"/>
      <c r="C32" s="18"/>
      <c r="D32" s="19"/>
      <c r="E32" s="19"/>
      <c r="F32" s="19"/>
      <c r="G32" s="19"/>
      <c r="H32" s="19"/>
    </row>
    <row r="33" spans="1:8" s="1" customFormat="1" x14ac:dyDescent="0.25">
      <c r="A33" s="16"/>
      <c r="B33" s="17"/>
      <c r="C33" s="18"/>
      <c r="D33" s="19"/>
      <c r="E33" s="19"/>
      <c r="F33" s="19"/>
      <c r="G33" s="19"/>
      <c r="H33" s="19"/>
    </row>
    <row r="34" spans="1:8" s="1" customFormat="1" x14ac:dyDescent="0.25">
      <c r="A34" s="16"/>
      <c r="B34" s="17"/>
      <c r="C34" s="18"/>
      <c r="D34" s="19"/>
      <c r="E34" s="19"/>
      <c r="F34" s="19"/>
      <c r="G34" s="19"/>
      <c r="H34" s="19"/>
    </row>
    <row r="35" spans="1:8" s="1" customFormat="1" x14ac:dyDescent="0.25">
      <c r="A35" s="16"/>
      <c r="B35" s="17"/>
      <c r="C35" s="18"/>
      <c r="D35" s="19"/>
      <c r="E35" s="19"/>
      <c r="F35" s="19"/>
      <c r="G35" s="19"/>
      <c r="H35" s="19"/>
    </row>
    <row r="36" spans="1:8" s="1" customFormat="1" x14ac:dyDescent="0.25">
      <c r="A36" s="16"/>
      <c r="B36" s="17"/>
      <c r="C36" s="18"/>
      <c r="D36" s="19"/>
      <c r="E36" s="19"/>
      <c r="F36" s="19"/>
      <c r="G36" s="19"/>
      <c r="H36" s="19"/>
    </row>
    <row r="37" spans="1:8" s="1" customFormat="1" x14ac:dyDescent="0.25">
      <c r="A37" s="16"/>
      <c r="B37" s="17"/>
      <c r="C37" s="18"/>
      <c r="D37" s="19"/>
      <c r="E37" s="19"/>
      <c r="F37" s="19"/>
      <c r="G37" s="19"/>
      <c r="H37" s="19"/>
    </row>
    <row r="38" spans="1:8" s="1" customFormat="1" x14ac:dyDescent="0.25">
      <c r="A38" s="16"/>
      <c r="B38" s="17"/>
      <c r="C38" s="18"/>
      <c r="D38" s="19"/>
      <c r="E38" s="19"/>
      <c r="F38" s="19"/>
      <c r="G38" s="19"/>
      <c r="H38" s="19"/>
    </row>
    <row r="39" spans="1:8" s="1" customFormat="1" x14ac:dyDescent="0.25">
      <c r="A39" s="16"/>
      <c r="B39" s="17"/>
      <c r="C39" s="18"/>
      <c r="D39" s="19"/>
      <c r="E39" s="19"/>
      <c r="F39" s="19"/>
      <c r="G39" s="19"/>
      <c r="H39" s="19"/>
    </row>
    <row r="40" spans="1:8" s="1" customFormat="1" x14ac:dyDescent="0.25">
      <c r="A40" s="16"/>
      <c r="B40" s="17"/>
      <c r="C40" s="18"/>
      <c r="D40" s="19"/>
      <c r="E40" s="19"/>
      <c r="F40" s="19"/>
      <c r="G40" s="19"/>
      <c r="H40" s="19"/>
    </row>
    <row r="41" spans="1:8" s="1" customFormat="1" x14ac:dyDescent="0.25">
      <c r="A41" s="16"/>
      <c r="B41" s="17"/>
      <c r="C41" s="18"/>
      <c r="D41" s="19"/>
      <c r="E41" s="19"/>
      <c r="F41" s="19"/>
      <c r="G41" s="19"/>
      <c r="H41" s="19"/>
    </row>
    <row r="42" spans="1:8" s="1" customFormat="1" x14ac:dyDescent="0.25">
      <c r="A42" s="16"/>
      <c r="B42" s="17"/>
      <c r="C42" s="18"/>
      <c r="D42" s="19"/>
      <c r="E42" s="19"/>
      <c r="F42" s="19"/>
      <c r="G42" s="19"/>
      <c r="H42" s="19"/>
    </row>
    <row r="43" spans="1:8" s="1" customFormat="1" x14ac:dyDescent="0.25">
      <c r="A43" s="16"/>
      <c r="B43" s="17"/>
      <c r="C43" s="18"/>
      <c r="D43" s="19"/>
      <c r="E43" s="19"/>
      <c r="F43" s="19"/>
      <c r="G43" s="19"/>
      <c r="H43" s="19"/>
    </row>
    <row r="44" spans="1:8" s="1" customFormat="1" x14ac:dyDescent="0.25">
      <c r="A44" s="16"/>
      <c r="B44" s="17"/>
      <c r="C44" s="18"/>
      <c r="D44" s="19"/>
      <c r="E44" s="19"/>
      <c r="F44" s="19"/>
      <c r="G44" s="19"/>
      <c r="H44" s="19"/>
    </row>
    <row r="45" spans="1:8" s="1" customFormat="1" x14ac:dyDescent="0.25">
      <c r="A45" s="16"/>
      <c r="B45" s="17"/>
      <c r="C45" s="18"/>
      <c r="D45" s="19"/>
      <c r="E45" s="19"/>
      <c r="F45" s="19"/>
      <c r="G45" s="19"/>
      <c r="H45" s="19"/>
    </row>
    <row r="46" spans="1:8" s="1" customFormat="1" x14ac:dyDescent="0.25">
      <c r="A46" s="16"/>
      <c r="B46" s="17"/>
      <c r="C46" s="18"/>
      <c r="D46" s="19"/>
      <c r="E46" s="19"/>
      <c r="F46" s="19"/>
      <c r="G46" s="19"/>
      <c r="H46" s="19"/>
    </row>
    <row r="47" spans="1:8" s="1" customFormat="1" x14ac:dyDescent="0.25">
      <c r="A47" s="16"/>
      <c r="B47" s="17"/>
      <c r="C47" s="18"/>
      <c r="D47" s="19"/>
      <c r="E47" s="19"/>
      <c r="F47" s="19"/>
      <c r="G47" s="19"/>
      <c r="H47" s="19"/>
    </row>
    <row r="48" spans="1:8" s="1" customFormat="1" x14ac:dyDescent="0.25">
      <c r="A48" s="16"/>
      <c r="B48" s="17"/>
      <c r="C48" s="18"/>
      <c r="D48" s="19"/>
      <c r="E48" s="19"/>
      <c r="F48" s="19"/>
      <c r="G48" s="19"/>
      <c r="H48" s="19"/>
    </row>
    <row r="49" spans="1:33" s="2" customFormat="1" x14ac:dyDescent="0.25">
      <c r="A49" s="21"/>
      <c r="B49" s="22"/>
      <c r="C49" s="23"/>
      <c r="D49" s="24"/>
      <c r="E49" s="24"/>
      <c r="F49" s="24"/>
      <c r="G49" s="24"/>
      <c r="H49" s="24"/>
      <c r="I49" s="1"/>
      <c r="J49" s="1"/>
      <c r="K49" s="1"/>
      <c r="L49" s="1"/>
      <c r="M49" s="1"/>
      <c r="N49" s="1"/>
      <c r="O49" s="1"/>
      <c r="P49" s="1"/>
      <c r="Q49" s="1"/>
      <c r="R49" s="1"/>
      <c r="S49" s="1"/>
      <c r="T49" s="1"/>
      <c r="U49" s="1"/>
      <c r="V49" s="1"/>
      <c r="W49" s="1"/>
      <c r="X49" s="1"/>
      <c r="Y49" s="1"/>
      <c r="Z49" s="1"/>
      <c r="AA49" s="1"/>
      <c r="AB49" s="1"/>
      <c r="AC49" s="1"/>
      <c r="AD49" s="1"/>
      <c r="AE49" s="1"/>
      <c r="AF49" s="1"/>
      <c r="AG49" s="1"/>
    </row>
    <row r="50" spans="1:33" s="2" customFormat="1" x14ac:dyDescent="0.25">
      <c r="A50" s="21"/>
      <c r="B50" s="22"/>
      <c r="C50" s="23"/>
      <c r="D50" s="24"/>
      <c r="E50" s="24"/>
      <c r="F50" s="24"/>
      <c r="G50" s="24"/>
      <c r="H50" s="24"/>
      <c r="I50" s="1"/>
      <c r="J50" s="1"/>
      <c r="K50" s="1"/>
      <c r="L50" s="1"/>
      <c r="M50" s="1"/>
      <c r="N50" s="1"/>
      <c r="O50" s="1"/>
      <c r="P50" s="1"/>
      <c r="Q50" s="1"/>
      <c r="R50" s="1"/>
      <c r="S50" s="1"/>
      <c r="T50" s="1"/>
      <c r="U50" s="1"/>
      <c r="V50" s="1"/>
      <c r="W50" s="1"/>
      <c r="X50" s="1"/>
      <c r="Y50" s="1"/>
      <c r="Z50" s="1"/>
      <c r="AA50" s="1"/>
      <c r="AB50" s="1"/>
      <c r="AC50" s="1"/>
      <c r="AD50" s="1"/>
      <c r="AE50" s="1"/>
      <c r="AF50" s="1"/>
      <c r="AG50" s="1"/>
    </row>
    <row r="51" spans="1:33" s="2" customFormat="1" x14ac:dyDescent="0.25">
      <c r="A51" s="21"/>
      <c r="B51" s="22"/>
      <c r="C51" s="23"/>
      <c r="D51" s="24"/>
      <c r="E51" s="24"/>
      <c r="F51" s="24"/>
      <c r="G51" s="24"/>
      <c r="H51" s="24"/>
      <c r="I51" s="1"/>
      <c r="J51" s="1"/>
      <c r="K51" s="1"/>
      <c r="L51" s="1"/>
      <c r="M51" s="1"/>
      <c r="N51" s="1"/>
      <c r="O51" s="1"/>
      <c r="P51" s="1"/>
      <c r="Q51" s="1"/>
      <c r="R51" s="1"/>
      <c r="S51" s="1"/>
      <c r="T51" s="1"/>
      <c r="U51" s="1"/>
      <c r="V51" s="1"/>
      <c r="W51" s="1"/>
      <c r="X51" s="1"/>
      <c r="Y51" s="1"/>
      <c r="Z51" s="1"/>
      <c r="AA51" s="1"/>
      <c r="AB51" s="1"/>
      <c r="AC51" s="1"/>
      <c r="AD51" s="1"/>
      <c r="AE51" s="1"/>
      <c r="AF51" s="1"/>
      <c r="AG51" s="1"/>
    </row>
    <row r="52" spans="1:33" s="2" customFormat="1" x14ac:dyDescent="0.25">
      <c r="A52" s="21"/>
      <c r="B52" s="22"/>
      <c r="C52" s="23"/>
      <c r="D52" s="24"/>
      <c r="E52" s="24"/>
      <c r="F52" s="24"/>
      <c r="G52" s="24"/>
      <c r="H52" s="24"/>
      <c r="I52" s="1"/>
      <c r="J52" s="1"/>
      <c r="K52" s="1"/>
      <c r="L52" s="1"/>
      <c r="M52" s="1"/>
      <c r="N52" s="1"/>
      <c r="O52" s="1"/>
      <c r="P52" s="1"/>
      <c r="Q52" s="1"/>
      <c r="R52" s="1"/>
      <c r="S52" s="1"/>
      <c r="T52" s="1"/>
      <c r="U52" s="1"/>
      <c r="V52" s="1"/>
      <c r="W52" s="1"/>
      <c r="X52" s="1"/>
      <c r="Y52" s="1"/>
      <c r="Z52" s="1"/>
      <c r="AA52" s="1"/>
      <c r="AB52" s="1"/>
      <c r="AC52" s="1"/>
      <c r="AD52" s="1"/>
      <c r="AE52" s="1"/>
      <c r="AF52" s="1"/>
      <c r="AG52" s="1"/>
    </row>
    <row r="53" spans="1:33" s="2" customFormat="1" x14ac:dyDescent="0.25">
      <c r="A53" s="21"/>
      <c r="B53" s="22"/>
      <c r="C53" s="23"/>
      <c r="D53" s="24"/>
      <c r="E53" s="24"/>
      <c r="F53" s="24"/>
      <c r="G53" s="24"/>
      <c r="H53" s="24"/>
      <c r="I53" s="1"/>
      <c r="J53" s="1"/>
      <c r="K53" s="1"/>
      <c r="L53" s="1"/>
      <c r="M53" s="1"/>
      <c r="N53" s="1"/>
      <c r="O53" s="1"/>
      <c r="P53" s="1"/>
      <c r="Q53" s="1"/>
      <c r="R53" s="1"/>
      <c r="S53" s="1"/>
      <c r="T53" s="1"/>
      <c r="U53" s="1"/>
      <c r="V53" s="1"/>
      <c r="W53" s="1"/>
      <c r="X53" s="1"/>
      <c r="Y53" s="1"/>
      <c r="Z53" s="1"/>
      <c r="AA53" s="1"/>
      <c r="AB53" s="1"/>
      <c r="AC53" s="1"/>
      <c r="AD53" s="1"/>
      <c r="AE53" s="1"/>
      <c r="AF53" s="1"/>
      <c r="AG53" s="1"/>
    </row>
    <row r="54" spans="1:33" s="2" customFormat="1" x14ac:dyDescent="0.25">
      <c r="A54" s="21"/>
      <c r="B54" s="22"/>
      <c r="C54" s="23"/>
      <c r="D54" s="24"/>
      <c r="E54" s="24"/>
      <c r="F54" s="24"/>
      <c r="G54" s="24"/>
      <c r="H54" s="24"/>
      <c r="I54" s="1"/>
      <c r="J54" s="1"/>
      <c r="K54" s="1"/>
      <c r="L54" s="1"/>
      <c r="M54" s="1"/>
      <c r="N54" s="1"/>
      <c r="O54" s="1"/>
      <c r="P54" s="1"/>
      <c r="Q54" s="1"/>
      <c r="R54" s="1"/>
      <c r="S54" s="1"/>
      <c r="T54" s="1"/>
      <c r="U54" s="1"/>
      <c r="V54" s="1"/>
      <c r="W54" s="1"/>
      <c r="X54" s="1"/>
      <c r="Y54" s="1"/>
      <c r="Z54" s="1"/>
      <c r="AA54" s="1"/>
      <c r="AB54" s="1"/>
      <c r="AC54" s="1"/>
      <c r="AD54" s="1"/>
      <c r="AE54" s="1"/>
      <c r="AF54" s="1"/>
      <c r="AG54" s="1"/>
    </row>
    <row r="55" spans="1:33" s="2" customFormat="1" x14ac:dyDescent="0.25">
      <c r="A55" s="21"/>
      <c r="B55" s="22"/>
      <c r="C55" s="23"/>
      <c r="D55" s="24"/>
      <c r="E55" s="24"/>
      <c r="F55" s="24"/>
      <c r="G55" s="24"/>
      <c r="H55" s="24"/>
      <c r="I55" s="1"/>
      <c r="J55" s="1"/>
      <c r="K55" s="1"/>
      <c r="L55" s="1"/>
      <c r="M55" s="1"/>
      <c r="N55" s="1"/>
      <c r="O55" s="1"/>
      <c r="P55" s="1"/>
      <c r="Q55" s="1"/>
      <c r="R55" s="1"/>
      <c r="S55" s="1"/>
      <c r="T55" s="1"/>
      <c r="U55" s="1"/>
      <c r="V55" s="1"/>
      <c r="W55" s="1"/>
      <c r="X55" s="1"/>
      <c r="Y55" s="1"/>
      <c r="Z55" s="1"/>
      <c r="AA55" s="1"/>
      <c r="AB55" s="1"/>
      <c r="AC55" s="1"/>
      <c r="AD55" s="1"/>
      <c r="AE55" s="1"/>
      <c r="AF55" s="1"/>
      <c r="AG55" s="1"/>
    </row>
    <row r="56" spans="1:33" s="2" customFormat="1" x14ac:dyDescent="0.25">
      <c r="A56" s="21"/>
      <c r="B56" s="22"/>
      <c r="C56" s="23"/>
      <c r="D56" s="24"/>
      <c r="E56" s="24"/>
      <c r="F56" s="24"/>
      <c r="G56" s="24"/>
      <c r="H56" s="24"/>
      <c r="I56" s="1"/>
      <c r="J56" s="1"/>
      <c r="K56" s="1"/>
      <c r="L56" s="1"/>
      <c r="M56" s="1"/>
      <c r="N56" s="1"/>
      <c r="O56" s="1"/>
      <c r="P56" s="1"/>
      <c r="Q56" s="1"/>
      <c r="R56" s="1"/>
      <c r="S56" s="1"/>
      <c r="T56" s="1"/>
      <c r="U56" s="1"/>
      <c r="V56" s="1"/>
      <c r="W56" s="1"/>
      <c r="X56" s="1"/>
      <c r="Y56" s="1"/>
      <c r="Z56" s="1"/>
      <c r="AA56" s="1"/>
      <c r="AB56" s="1"/>
      <c r="AC56" s="1"/>
      <c r="AD56" s="1"/>
      <c r="AE56" s="1"/>
      <c r="AF56" s="1"/>
      <c r="AG56" s="1"/>
    </row>
    <row r="57" spans="1:33" s="2" customFormat="1" x14ac:dyDescent="0.25">
      <c r="A57" s="21"/>
      <c r="B57" s="22"/>
      <c r="C57" s="23"/>
      <c r="D57" s="24"/>
      <c r="E57" s="24"/>
      <c r="F57" s="24"/>
      <c r="G57" s="24"/>
      <c r="H57" s="24"/>
      <c r="I57" s="1"/>
      <c r="J57" s="1"/>
      <c r="K57" s="1"/>
      <c r="L57" s="1"/>
      <c r="M57" s="1"/>
      <c r="N57" s="1"/>
      <c r="O57" s="1"/>
      <c r="P57" s="1"/>
      <c r="Q57" s="1"/>
      <c r="R57" s="1"/>
      <c r="S57" s="1"/>
      <c r="T57" s="1"/>
      <c r="U57" s="1"/>
      <c r="V57" s="1"/>
      <c r="W57" s="1"/>
      <c r="X57" s="1"/>
      <c r="Y57" s="1"/>
      <c r="Z57" s="1"/>
      <c r="AA57" s="1"/>
      <c r="AB57" s="1"/>
      <c r="AC57" s="1"/>
      <c r="AD57" s="1"/>
      <c r="AE57" s="1"/>
      <c r="AF57" s="1"/>
      <c r="AG57" s="1"/>
    </row>
    <row r="58" spans="1:33" s="2" customFormat="1" x14ac:dyDescent="0.25">
      <c r="A58" s="21"/>
      <c r="B58" s="22"/>
      <c r="C58" s="23"/>
      <c r="D58" s="24"/>
      <c r="E58" s="24"/>
      <c r="F58" s="24"/>
      <c r="G58" s="24"/>
      <c r="H58" s="24"/>
      <c r="I58" s="1"/>
      <c r="J58" s="1"/>
      <c r="K58" s="1"/>
      <c r="L58" s="1"/>
      <c r="M58" s="1"/>
      <c r="N58" s="1"/>
      <c r="O58" s="1"/>
      <c r="P58" s="1"/>
      <c r="Q58" s="1"/>
      <c r="R58" s="1"/>
      <c r="S58" s="1"/>
      <c r="T58" s="1"/>
      <c r="U58" s="1"/>
      <c r="V58" s="1"/>
      <c r="W58" s="1"/>
      <c r="X58" s="1"/>
      <c r="Y58" s="1"/>
      <c r="Z58" s="1"/>
      <c r="AA58" s="1"/>
      <c r="AB58" s="1"/>
      <c r="AC58" s="1"/>
      <c r="AD58" s="1"/>
      <c r="AE58" s="1"/>
      <c r="AF58" s="1"/>
      <c r="AG58" s="1"/>
    </row>
    <row r="59" spans="1:33" s="2" customFormat="1" x14ac:dyDescent="0.25">
      <c r="A59" s="21"/>
      <c r="B59" s="22"/>
      <c r="C59" s="23"/>
      <c r="D59" s="24"/>
      <c r="E59" s="24"/>
      <c r="F59" s="24"/>
      <c r="G59" s="24"/>
      <c r="H59" s="24"/>
      <c r="I59" s="1"/>
      <c r="J59" s="1"/>
      <c r="K59" s="1"/>
      <c r="L59" s="1"/>
      <c r="M59" s="1"/>
      <c r="N59" s="1"/>
      <c r="O59" s="1"/>
      <c r="P59" s="1"/>
      <c r="Q59" s="1"/>
      <c r="R59" s="1"/>
      <c r="S59" s="1"/>
      <c r="T59" s="1"/>
      <c r="U59" s="1"/>
      <c r="V59" s="1"/>
      <c r="W59" s="1"/>
      <c r="X59" s="1"/>
      <c r="Y59" s="1"/>
      <c r="Z59" s="1"/>
      <c r="AA59" s="1"/>
      <c r="AB59" s="1"/>
      <c r="AC59" s="1"/>
      <c r="AD59" s="1"/>
      <c r="AE59" s="1"/>
      <c r="AF59" s="1"/>
      <c r="AG59" s="1"/>
    </row>
    <row r="60" spans="1:33" s="2" customFormat="1" x14ac:dyDescent="0.25">
      <c r="A60" s="21"/>
      <c r="B60" s="22"/>
      <c r="C60" s="23"/>
      <c r="D60" s="24"/>
      <c r="E60" s="24"/>
      <c r="F60" s="24"/>
      <c r="G60" s="24"/>
      <c r="H60" s="24"/>
      <c r="I60" s="1"/>
      <c r="J60" s="1"/>
      <c r="K60" s="1"/>
      <c r="L60" s="1"/>
      <c r="M60" s="1"/>
      <c r="N60" s="1"/>
      <c r="O60" s="1"/>
      <c r="P60" s="1"/>
      <c r="Q60" s="1"/>
      <c r="R60" s="1"/>
      <c r="S60" s="1"/>
      <c r="T60" s="1"/>
      <c r="U60" s="1"/>
      <c r="V60" s="1"/>
      <c r="W60" s="1"/>
      <c r="X60" s="1"/>
      <c r="Y60" s="1"/>
      <c r="Z60" s="1"/>
      <c r="AA60" s="1"/>
      <c r="AB60" s="1"/>
      <c r="AC60" s="1"/>
      <c r="AD60" s="1"/>
      <c r="AE60" s="1"/>
      <c r="AF60" s="1"/>
      <c r="AG60" s="1"/>
    </row>
    <row r="61" spans="1:33" s="2" customFormat="1" x14ac:dyDescent="0.25">
      <c r="A61" s="21"/>
      <c r="B61" s="22"/>
      <c r="C61" s="23"/>
      <c r="D61" s="24"/>
      <c r="E61" s="24"/>
      <c r="F61" s="24"/>
      <c r="G61" s="24"/>
      <c r="H61" s="24"/>
      <c r="I61" s="1"/>
      <c r="J61" s="1"/>
      <c r="K61" s="1"/>
      <c r="L61" s="1"/>
      <c r="M61" s="1"/>
      <c r="N61" s="1"/>
      <c r="O61" s="1"/>
      <c r="P61" s="1"/>
      <c r="Q61" s="1"/>
      <c r="R61" s="1"/>
      <c r="S61" s="1"/>
      <c r="T61" s="1"/>
      <c r="U61" s="1"/>
      <c r="V61" s="1"/>
      <c r="W61" s="1"/>
      <c r="X61" s="1"/>
      <c r="Y61" s="1"/>
      <c r="Z61" s="1"/>
      <c r="AA61" s="1"/>
      <c r="AB61" s="1"/>
      <c r="AC61" s="1"/>
      <c r="AD61" s="1"/>
      <c r="AE61" s="1"/>
      <c r="AF61" s="1"/>
      <c r="AG61" s="1"/>
    </row>
    <row r="62" spans="1:33" s="2" customFormat="1" x14ac:dyDescent="0.25">
      <c r="A62" s="21"/>
      <c r="B62" s="22"/>
      <c r="C62" s="23"/>
      <c r="D62" s="24"/>
      <c r="E62" s="24"/>
      <c r="F62" s="24"/>
      <c r="G62" s="24"/>
      <c r="H62" s="24"/>
      <c r="I62" s="1"/>
      <c r="J62" s="1"/>
      <c r="K62" s="1"/>
      <c r="L62" s="1"/>
      <c r="M62" s="1"/>
      <c r="N62" s="1"/>
      <c r="O62" s="1"/>
      <c r="P62" s="1"/>
      <c r="Q62" s="1"/>
      <c r="R62" s="1"/>
      <c r="S62" s="1"/>
      <c r="T62" s="1"/>
      <c r="U62" s="1"/>
      <c r="V62" s="1"/>
      <c r="W62" s="1"/>
      <c r="X62" s="1"/>
      <c r="Y62" s="1"/>
      <c r="Z62" s="1"/>
      <c r="AA62" s="1"/>
      <c r="AB62" s="1"/>
      <c r="AC62" s="1"/>
      <c r="AD62" s="1"/>
      <c r="AE62" s="1"/>
      <c r="AF62" s="1"/>
      <c r="AG62" s="1"/>
    </row>
    <row r="63" spans="1:33" s="2" customFormat="1" x14ac:dyDescent="0.25">
      <c r="A63" s="21"/>
      <c r="B63" s="22"/>
      <c r="C63" s="23"/>
      <c r="D63" s="24"/>
      <c r="E63" s="24"/>
      <c r="F63" s="24"/>
      <c r="G63" s="24"/>
      <c r="H63" s="24"/>
      <c r="I63" s="1"/>
      <c r="J63" s="1"/>
      <c r="K63" s="1"/>
      <c r="L63" s="1"/>
      <c r="M63" s="1"/>
      <c r="N63" s="1"/>
      <c r="O63" s="1"/>
      <c r="P63" s="1"/>
      <c r="Q63" s="1"/>
      <c r="R63" s="1"/>
      <c r="S63" s="1"/>
      <c r="T63" s="1"/>
      <c r="U63" s="1"/>
      <c r="V63" s="1"/>
      <c r="W63" s="1"/>
      <c r="X63" s="1"/>
      <c r="Y63" s="1"/>
      <c r="Z63" s="1"/>
      <c r="AA63" s="1"/>
      <c r="AB63" s="1"/>
      <c r="AC63" s="1"/>
      <c r="AD63" s="1"/>
      <c r="AE63" s="1"/>
      <c r="AF63" s="1"/>
      <c r="AG63" s="1"/>
    </row>
    <row r="64" spans="1:33" s="2" customFormat="1" x14ac:dyDescent="0.25">
      <c r="A64" s="21"/>
      <c r="B64" s="22"/>
      <c r="C64" s="23"/>
      <c r="D64" s="24"/>
      <c r="E64" s="24"/>
      <c r="F64" s="24"/>
      <c r="G64" s="24"/>
      <c r="H64" s="24"/>
      <c r="I64" s="1"/>
      <c r="J64" s="1"/>
      <c r="K64" s="1"/>
      <c r="L64" s="1"/>
      <c r="M64" s="1"/>
      <c r="N64" s="1"/>
      <c r="O64" s="1"/>
      <c r="P64" s="1"/>
      <c r="Q64" s="1"/>
      <c r="R64" s="1"/>
      <c r="S64" s="1"/>
      <c r="T64" s="1"/>
      <c r="U64" s="1"/>
      <c r="V64" s="1"/>
      <c r="W64" s="1"/>
      <c r="X64" s="1"/>
      <c r="Y64" s="1"/>
      <c r="Z64" s="1"/>
      <c r="AA64" s="1"/>
      <c r="AB64" s="1"/>
      <c r="AC64" s="1"/>
      <c r="AD64" s="1"/>
      <c r="AE64" s="1"/>
      <c r="AF64" s="1"/>
      <c r="AG64" s="1"/>
    </row>
    <row r="65" spans="1:33" s="2" customFormat="1" x14ac:dyDescent="0.25">
      <c r="A65" s="21"/>
      <c r="B65" s="22"/>
      <c r="C65" s="23"/>
      <c r="D65" s="24"/>
      <c r="E65" s="24"/>
      <c r="F65" s="24"/>
      <c r="G65" s="24"/>
      <c r="H65" s="24"/>
      <c r="I65" s="1"/>
      <c r="J65" s="1"/>
      <c r="K65" s="1"/>
      <c r="L65" s="1"/>
      <c r="M65" s="1"/>
      <c r="N65" s="1"/>
      <c r="O65" s="1"/>
      <c r="P65" s="1"/>
      <c r="Q65" s="1"/>
      <c r="R65" s="1"/>
      <c r="S65" s="1"/>
      <c r="T65" s="1"/>
      <c r="U65" s="1"/>
      <c r="V65" s="1"/>
      <c r="W65" s="1"/>
      <c r="X65" s="1"/>
      <c r="Y65" s="1"/>
      <c r="Z65" s="1"/>
      <c r="AA65" s="1"/>
      <c r="AB65" s="1"/>
      <c r="AC65" s="1"/>
      <c r="AD65" s="1"/>
      <c r="AE65" s="1"/>
      <c r="AF65" s="1"/>
      <c r="AG65" s="1"/>
    </row>
    <row r="66" spans="1:33" s="2" customFormat="1" x14ac:dyDescent="0.25">
      <c r="A66" s="21"/>
      <c r="B66" s="22"/>
      <c r="C66" s="23"/>
      <c r="D66" s="24"/>
      <c r="E66" s="24"/>
      <c r="F66" s="24"/>
      <c r="G66" s="24"/>
      <c r="H66" s="24"/>
      <c r="I66" s="1"/>
      <c r="J66" s="1"/>
      <c r="K66" s="1"/>
      <c r="L66" s="1"/>
      <c r="M66" s="1"/>
      <c r="N66" s="1"/>
      <c r="O66" s="1"/>
      <c r="P66" s="1"/>
      <c r="Q66" s="1"/>
      <c r="R66" s="1"/>
      <c r="S66" s="1"/>
      <c r="T66" s="1"/>
      <c r="U66" s="1"/>
      <c r="V66" s="1"/>
      <c r="W66" s="1"/>
      <c r="X66" s="1"/>
      <c r="Y66" s="1"/>
      <c r="Z66" s="1"/>
      <c r="AA66" s="1"/>
      <c r="AB66" s="1"/>
      <c r="AC66" s="1"/>
      <c r="AD66" s="1"/>
      <c r="AE66" s="1"/>
      <c r="AF66" s="1"/>
      <c r="AG66" s="1"/>
    </row>
    <row r="67" spans="1:33" s="2" customFormat="1" x14ac:dyDescent="0.25">
      <c r="A67" s="21"/>
      <c r="B67" s="22"/>
      <c r="C67" s="23"/>
      <c r="D67" s="24"/>
      <c r="E67" s="24"/>
      <c r="F67" s="24"/>
      <c r="G67" s="24"/>
      <c r="H67" s="24"/>
      <c r="I67" s="1"/>
      <c r="J67" s="1"/>
      <c r="K67" s="1"/>
      <c r="L67" s="1"/>
      <c r="M67" s="1"/>
      <c r="N67" s="1"/>
      <c r="O67" s="1"/>
      <c r="P67" s="1"/>
      <c r="Q67" s="1"/>
      <c r="R67" s="1"/>
      <c r="S67" s="1"/>
      <c r="T67" s="1"/>
      <c r="U67" s="1"/>
      <c r="V67" s="1"/>
      <c r="W67" s="1"/>
      <c r="X67" s="1"/>
      <c r="Y67" s="1"/>
      <c r="Z67" s="1"/>
      <c r="AA67" s="1"/>
      <c r="AB67" s="1"/>
      <c r="AC67" s="1"/>
      <c r="AD67" s="1"/>
      <c r="AE67" s="1"/>
      <c r="AF67" s="1"/>
      <c r="AG67" s="1"/>
    </row>
    <row r="68" spans="1:33" s="2" customFormat="1" x14ac:dyDescent="0.25">
      <c r="A68" s="21"/>
      <c r="B68" s="22"/>
      <c r="C68" s="23"/>
      <c r="D68" s="24"/>
      <c r="E68" s="24"/>
      <c r="F68" s="24"/>
      <c r="G68" s="24"/>
      <c r="H68" s="24"/>
      <c r="I68" s="1"/>
      <c r="J68" s="1"/>
      <c r="K68" s="1"/>
      <c r="L68" s="1"/>
      <c r="M68" s="1"/>
      <c r="N68" s="1"/>
      <c r="O68" s="1"/>
      <c r="P68" s="1"/>
      <c r="Q68" s="1"/>
      <c r="R68" s="1"/>
      <c r="S68" s="1"/>
      <c r="T68" s="1"/>
      <c r="U68" s="1"/>
      <c r="V68" s="1"/>
      <c r="W68" s="1"/>
      <c r="X68" s="1"/>
      <c r="Y68" s="1"/>
      <c r="Z68" s="1"/>
      <c r="AA68" s="1"/>
      <c r="AB68" s="1"/>
      <c r="AC68" s="1"/>
      <c r="AD68" s="1"/>
      <c r="AE68" s="1"/>
      <c r="AF68" s="1"/>
      <c r="AG68" s="1"/>
    </row>
    <row r="69" spans="1:33" s="2" customFormat="1" x14ac:dyDescent="0.25">
      <c r="A69" s="21"/>
      <c r="B69" s="22"/>
      <c r="C69" s="23"/>
      <c r="D69" s="24"/>
      <c r="E69" s="24"/>
      <c r="F69" s="24"/>
      <c r="G69" s="24"/>
      <c r="H69" s="24"/>
      <c r="I69" s="1"/>
      <c r="J69" s="1"/>
      <c r="K69" s="1"/>
      <c r="L69" s="1"/>
      <c r="M69" s="1"/>
      <c r="N69" s="1"/>
      <c r="O69" s="1"/>
      <c r="P69" s="1"/>
      <c r="Q69" s="1"/>
      <c r="R69" s="1"/>
      <c r="S69" s="1"/>
      <c r="T69" s="1"/>
      <c r="U69" s="1"/>
      <c r="V69" s="1"/>
      <c r="W69" s="1"/>
      <c r="X69" s="1"/>
      <c r="Y69" s="1"/>
      <c r="Z69" s="1"/>
      <c r="AA69" s="1"/>
      <c r="AB69" s="1"/>
      <c r="AC69" s="1"/>
      <c r="AD69" s="1"/>
      <c r="AE69" s="1"/>
      <c r="AF69" s="1"/>
      <c r="AG69" s="1"/>
    </row>
    <row r="70" spans="1:33" s="2" customFormat="1" x14ac:dyDescent="0.25">
      <c r="A70" s="21"/>
      <c r="B70" s="22"/>
      <c r="C70" s="23"/>
      <c r="D70" s="24"/>
      <c r="E70" s="24"/>
      <c r="F70" s="24"/>
      <c r="G70" s="24"/>
      <c r="H70" s="24"/>
      <c r="I70" s="1"/>
      <c r="J70" s="1"/>
      <c r="K70" s="1"/>
      <c r="L70" s="1"/>
      <c r="M70" s="1"/>
      <c r="N70" s="1"/>
      <c r="O70" s="1"/>
      <c r="P70" s="1"/>
      <c r="Q70" s="1"/>
      <c r="R70" s="1"/>
      <c r="S70" s="1"/>
      <c r="T70" s="1"/>
      <c r="U70" s="1"/>
      <c r="V70" s="1"/>
      <c r="W70" s="1"/>
      <c r="X70" s="1"/>
      <c r="Y70" s="1"/>
      <c r="Z70" s="1"/>
      <c r="AA70" s="1"/>
      <c r="AB70" s="1"/>
      <c r="AC70" s="1"/>
      <c r="AD70" s="1"/>
      <c r="AE70" s="1"/>
      <c r="AF70" s="1"/>
      <c r="AG70" s="1"/>
    </row>
    <row r="71" spans="1:33" s="2" customFormat="1" x14ac:dyDescent="0.25">
      <c r="A71" s="21"/>
      <c r="B71" s="22"/>
      <c r="C71" s="23"/>
      <c r="D71" s="24"/>
      <c r="E71" s="24"/>
      <c r="F71" s="24"/>
      <c r="G71" s="24"/>
      <c r="H71" s="24"/>
      <c r="I71" s="1"/>
      <c r="J71" s="1"/>
      <c r="K71" s="1"/>
      <c r="L71" s="1"/>
      <c r="M71" s="1"/>
      <c r="N71" s="1"/>
      <c r="O71" s="1"/>
      <c r="P71" s="1"/>
      <c r="Q71" s="1"/>
      <c r="R71" s="1"/>
      <c r="S71" s="1"/>
      <c r="T71" s="1"/>
      <c r="U71" s="1"/>
      <c r="V71" s="1"/>
      <c r="W71" s="1"/>
      <c r="X71" s="1"/>
      <c r="Y71" s="1"/>
      <c r="Z71" s="1"/>
      <c r="AA71" s="1"/>
      <c r="AB71" s="1"/>
      <c r="AC71" s="1"/>
      <c r="AD71" s="1"/>
      <c r="AE71" s="1"/>
      <c r="AF71" s="1"/>
      <c r="AG71" s="1"/>
    </row>
    <row r="72" spans="1:33" s="2" customFormat="1" x14ac:dyDescent="0.25">
      <c r="A72" s="21"/>
      <c r="B72" s="22"/>
      <c r="C72" s="23"/>
      <c r="D72" s="24"/>
      <c r="E72" s="24"/>
      <c r="F72" s="24"/>
      <c r="G72" s="24"/>
      <c r="H72" s="24"/>
      <c r="I72" s="1"/>
      <c r="J72" s="1"/>
      <c r="K72" s="1"/>
      <c r="L72" s="1"/>
      <c r="M72" s="1"/>
      <c r="N72" s="1"/>
      <c r="O72" s="1"/>
      <c r="P72" s="1"/>
      <c r="Q72" s="1"/>
      <c r="R72" s="1"/>
      <c r="S72" s="1"/>
      <c r="T72" s="1"/>
      <c r="U72" s="1"/>
      <c r="V72" s="1"/>
      <c r="W72" s="1"/>
      <c r="X72" s="1"/>
      <c r="Y72" s="1"/>
      <c r="Z72" s="1"/>
      <c r="AA72" s="1"/>
      <c r="AB72" s="1"/>
      <c r="AC72" s="1"/>
      <c r="AD72" s="1"/>
      <c r="AE72" s="1"/>
      <c r="AF72" s="1"/>
      <c r="AG72" s="1"/>
    </row>
    <row r="73" spans="1:33" s="2" customFormat="1" x14ac:dyDescent="0.25">
      <c r="A73" s="21"/>
      <c r="B73" s="22"/>
      <c r="C73" s="23"/>
      <c r="D73" s="24"/>
      <c r="E73" s="24"/>
      <c r="F73" s="24"/>
      <c r="G73" s="24"/>
      <c r="H73" s="24"/>
      <c r="I73" s="1"/>
      <c r="J73" s="1"/>
      <c r="K73" s="1"/>
      <c r="L73" s="1"/>
      <c r="M73" s="1"/>
      <c r="N73" s="1"/>
      <c r="O73" s="1"/>
      <c r="P73" s="1"/>
      <c r="Q73" s="1"/>
      <c r="R73" s="1"/>
      <c r="S73" s="1"/>
      <c r="T73" s="1"/>
      <c r="U73" s="1"/>
      <c r="V73" s="1"/>
      <c r="W73" s="1"/>
      <c r="X73" s="1"/>
      <c r="Y73" s="1"/>
      <c r="Z73" s="1"/>
      <c r="AA73" s="1"/>
      <c r="AB73" s="1"/>
      <c r="AC73" s="1"/>
      <c r="AD73" s="1"/>
      <c r="AE73" s="1"/>
      <c r="AF73" s="1"/>
      <c r="AG73" s="1"/>
    </row>
    <row r="74" spans="1:33" s="2" customFormat="1" x14ac:dyDescent="0.25">
      <c r="A74" s="21"/>
      <c r="B74" s="22"/>
      <c r="C74" s="23"/>
      <c r="D74" s="24"/>
      <c r="E74" s="24"/>
      <c r="F74" s="24"/>
      <c r="G74" s="24"/>
      <c r="H74" s="24"/>
      <c r="I74" s="1"/>
      <c r="J74" s="1"/>
      <c r="K74" s="1"/>
      <c r="L74" s="1"/>
      <c r="M74" s="1"/>
      <c r="N74" s="1"/>
      <c r="O74" s="1"/>
      <c r="P74" s="1"/>
      <c r="Q74" s="1"/>
      <c r="R74" s="1"/>
      <c r="S74" s="1"/>
      <c r="T74" s="1"/>
      <c r="U74" s="1"/>
      <c r="V74" s="1"/>
      <c r="W74" s="1"/>
      <c r="X74" s="1"/>
      <c r="Y74" s="1"/>
      <c r="Z74" s="1"/>
      <c r="AA74" s="1"/>
      <c r="AB74" s="1"/>
      <c r="AC74" s="1"/>
      <c r="AD74" s="1"/>
      <c r="AE74" s="1"/>
      <c r="AF74" s="1"/>
      <c r="AG74" s="1"/>
    </row>
    <row r="75" spans="1:33" s="2" customFormat="1" x14ac:dyDescent="0.25">
      <c r="A75" s="21"/>
      <c r="B75" s="22"/>
      <c r="C75" s="23"/>
      <c r="D75" s="24"/>
      <c r="E75" s="24"/>
      <c r="F75" s="24"/>
      <c r="G75" s="24"/>
      <c r="H75" s="24"/>
      <c r="I75" s="1"/>
      <c r="J75" s="1"/>
      <c r="K75" s="1"/>
      <c r="L75" s="1"/>
      <c r="M75" s="1"/>
      <c r="N75" s="1"/>
      <c r="O75" s="1"/>
      <c r="P75" s="1"/>
      <c r="Q75" s="1"/>
      <c r="R75" s="1"/>
      <c r="S75" s="1"/>
      <c r="T75" s="1"/>
      <c r="U75" s="1"/>
      <c r="V75" s="1"/>
      <c r="W75" s="1"/>
      <c r="X75" s="1"/>
      <c r="Y75" s="1"/>
      <c r="Z75" s="1"/>
      <c r="AA75" s="1"/>
      <c r="AB75" s="1"/>
      <c r="AC75" s="1"/>
      <c r="AD75" s="1"/>
      <c r="AE75" s="1"/>
      <c r="AF75" s="1"/>
      <c r="AG75" s="1"/>
    </row>
    <row r="76" spans="1:33" s="2" customFormat="1" x14ac:dyDescent="0.25">
      <c r="A76" s="21"/>
      <c r="B76" s="22"/>
      <c r="C76" s="23"/>
      <c r="D76" s="24"/>
      <c r="E76" s="24"/>
      <c r="F76" s="24"/>
      <c r="G76" s="24"/>
      <c r="H76" s="24"/>
      <c r="I76" s="1"/>
      <c r="J76" s="1"/>
      <c r="K76" s="1"/>
      <c r="L76" s="1"/>
      <c r="M76" s="1"/>
      <c r="N76" s="1"/>
      <c r="O76" s="1"/>
      <c r="P76" s="1"/>
      <c r="Q76" s="1"/>
      <c r="R76" s="1"/>
      <c r="S76" s="1"/>
      <c r="T76" s="1"/>
      <c r="U76" s="1"/>
      <c r="V76" s="1"/>
      <c r="W76" s="1"/>
      <c r="X76" s="1"/>
      <c r="Y76" s="1"/>
      <c r="Z76" s="1"/>
      <c r="AA76" s="1"/>
      <c r="AB76" s="1"/>
      <c r="AC76" s="1"/>
      <c r="AD76" s="1"/>
      <c r="AE76" s="1"/>
      <c r="AF76" s="1"/>
      <c r="AG76" s="1"/>
    </row>
    <row r="77" spans="1:33" s="2" customFormat="1" x14ac:dyDescent="0.25">
      <c r="A77" s="21"/>
      <c r="B77" s="22"/>
      <c r="C77" s="23"/>
      <c r="D77" s="24"/>
      <c r="E77" s="24"/>
      <c r="F77" s="24"/>
      <c r="G77" s="24"/>
      <c r="H77" s="24"/>
      <c r="I77" s="1"/>
      <c r="J77" s="1"/>
      <c r="K77" s="1"/>
      <c r="L77" s="1"/>
      <c r="M77" s="1"/>
      <c r="N77" s="1"/>
      <c r="O77" s="1"/>
      <c r="P77" s="1"/>
      <c r="Q77" s="1"/>
      <c r="R77" s="1"/>
      <c r="S77" s="1"/>
      <c r="T77" s="1"/>
      <c r="U77" s="1"/>
      <c r="V77" s="1"/>
      <c r="W77" s="1"/>
      <c r="X77" s="1"/>
      <c r="Y77" s="1"/>
      <c r="Z77" s="1"/>
      <c r="AA77" s="1"/>
      <c r="AB77" s="1"/>
      <c r="AC77" s="1"/>
      <c r="AD77" s="1"/>
      <c r="AE77" s="1"/>
      <c r="AF77" s="1"/>
      <c r="AG77" s="1"/>
    </row>
    <row r="78" spans="1:33" s="2" customFormat="1" x14ac:dyDescent="0.25">
      <c r="A78" s="21"/>
      <c r="B78" s="22"/>
      <c r="C78" s="23"/>
      <c r="D78" s="24"/>
      <c r="E78" s="24"/>
      <c r="F78" s="24"/>
      <c r="G78" s="24"/>
      <c r="H78" s="24"/>
      <c r="I78" s="1"/>
      <c r="J78" s="1"/>
      <c r="K78" s="1"/>
      <c r="L78" s="1"/>
      <c r="M78" s="1"/>
      <c r="N78" s="1"/>
      <c r="O78" s="1"/>
      <c r="P78" s="1"/>
      <c r="Q78" s="1"/>
      <c r="R78" s="1"/>
      <c r="S78" s="1"/>
      <c r="T78" s="1"/>
      <c r="U78" s="1"/>
      <c r="V78" s="1"/>
      <c r="W78" s="1"/>
      <c r="X78" s="1"/>
      <c r="Y78" s="1"/>
      <c r="Z78" s="1"/>
      <c r="AA78" s="1"/>
      <c r="AB78" s="1"/>
      <c r="AC78" s="1"/>
      <c r="AD78" s="1"/>
      <c r="AE78" s="1"/>
      <c r="AF78" s="1"/>
      <c r="AG78" s="1"/>
    </row>
    <row r="79" spans="1:33" s="2" customFormat="1" x14ac:dyDescent="0.25">
      <c r="A79" s="21"/>
      <c r="B79" s="22"/>
      <c r="C79" s="23"/>
      <c r="D79" s="24"/>
      <c r="E79" s="24"/>
      <c r="F79" s="24"/>
      <c r="G79" s="24"/>
      <c r="H79" s="24"/>
      <c r="I79" s="1"/>
      <c r="J79" s="1"/>
      <c r="K79" s="1"/>
      <c r="L79" s="1"/>
      <c r="M79" s="1"/>
      <c r="N79" s="1"/>
      <c r="O79" s="1"/>
      <c r="P79" s="1"/>
      <c r="Q79" s="1"/>
      <c r="R79" s="1"/>
      <c r="S79" s="1"/>
      <c r="T79" s="1"/>
      <c r="U79" s="1"/>
      <c r="V79" s="1"/>
      <c r="W79" s="1"/>
      <c r="X79" s="1"/>
      <c r="Y79" s="1"/>
      <c r="Z79" s="1"/>
      <c r="AA79" s="1"/>
      <c r="AB79" s="1"/>
      <c r="AC79" s="1"/>
      <c r="AD79" s="1"/>
      <c r="AE79" s="1"/>
      <c r="AF79" s="1"/>
      <c r="AG79" s="1"/>
    </row>
    <row r="80" spans="1:33" s="2" customFormat="1" x14ac:dyDescent="0.25">
      <c r="A80" s="21"/>
      <c r="B80" s="22"/>
      <c r="C80" s="23"/>
      <c r="D80" s="24"/>
      <c r="E80" s="24"/>
      <c r="F80" s="24"/>
      <c r="G80" s="24"/>
      <c r="H80" s="24"/>
      <c r="I80" s="1"/>
      <c r="J80" s="1"/>
      <c r="K80" s="1"/>
      <c r="L80" s="1"/>
      <c r="M80" s="1"/>
      <c r="N80" s="1"/>
      <c r="O80" s="1"/>
      <c r="P80" s="1"/>
      <c r="Q80" s="1"/>
      <c r="R80" s="1"/>
      <c r="S80" s="1"/>
      <c r="T80" s="1"/>
      <c r="U80" s="1"/>
      <c r="V80" s="1"/>
      <c r="W80" s="1"/>
      <c r="X80" s="1"/>
      <c r="Y80" s="1"/>
      <c r="Z80" s="1"/>
      <c r="AA80" s="1"/>
      <c r="AB80" s="1"/>
      <c r="AC80" s="1"/>
      <c r="AD80" s="1"/>
      <c r="AE80" s="1"/>
      <c r="AF80" s="1"/>
      <c r="AG80" s="1"/>
    </row>
    <row r="81" spans="1:33" s="2" customFormat="1" x14ac:dyDescent="0.25">
      <c r="A81" s="21"/>
      <c r="B81" s="22"/>
      <c r="C81" s="23"/>
      <c r="D81" s="24"/>
      <c r="E81" s="24"/>
      <c r="F81" s="24"/>
      <c r="G81" s="24"/>
      <c r="H81" s="24"/>
      <c r="I81" s="1"/>
      <c r="J81" s="1"/>
      <c r="K81" s="1"/>
      <c r="L81" s="1"/>
      <c r="M81" s="1"/>
      <c r="N81" s="1"/>
      <c r="O81" s="1"/>
      <c r="P81" s="1"/>
      <c r="Q81" s="1"/>
      <c r="R81" s="1"/>
      <c r="S81" s="1"/>
      <c r="T81" s="1"/>
      <c r="U81" s="1"/>
      <c r="V81" s="1"/>
      <c r="W81" s="1"/>
      <c r="X81" s="1"/>
      <c r="Y81" s="1"/>
      <c r="Z81" s="1"/>
      <c r="AA81" s="1"/>
      <c r="AB81" s="1"/>
      <c r="AC81" s="1"/>
      <c r="AD81" s="1"/>
      <c r="AE81" s="1"/>
      <c r="AF81" s="1"/>
      <c r="AG81" s="1"/>
    </row>
    <row r="82" spans="1:33" s="2" customFormat="1" x14ac:dyDescent="0.25">
      <c r="A82" s="21"/>
      <c r="B82" s="22"/>
      <c r="C82" s="23"/>
      <c r="D82" s="24"/>
      <c r="E82" s="24"/>
      <c r="F82" s="24"/>
      <c r="G82" s="24"/>
      <c r="H82" s="24"/>
      <c r="I82" s="1"/>
      <c r="J82" s="1"/>
      <c r="K82" s="1"/>
      <c r="L82" s="1"/>
      <c r="M82" s="1"/>
      <c r="N82" s="1"/>
      <c r="O82" s="1"/>
      <c r="P82" s="1"/>
      <c r="Q82" s="1"/>
      <c r="R82" s="1"/>
      <c r="S82" s="1"/>
      <c r="T82" s="1"/>
      <c r="U82" s="1"/>
      <c r="V82" s="1"/>
      <c r="W82" s="1"/>
      <c r="X82" s="1"/>
      <c r="Y82" s="1"/>
      <c r="Z82" s="1"/>
      <c r="AA82" s="1"/>
      <c r="AB82" s="1"/>
      <c r="AC82" s="1"/>
      <c r="AD82" s="1"/>
      <c r="AE82" s="1"/>
      <c r="AF82" s="1"/>
      <c r="AG82" s="1"/>
    </row>
    <row r="83" spans="1:33" s="2" customFormat="1" x14ac:dyDescent="0.25">
      <c r="A83" s="21"/>
      <c r="B83" s="22"/>
      <c r="C83" s="23"/>
      <c r="D83" s="24"/>
      <c r="E83" s="24"/>
      <c r="F83" s="24"/>
      <c r="G83" s="24"/>
      <c r="H83" s="24"/>
      <c r="I83" s="1"/>
      <c r="J83" s="1"/>
      <c r="K83" s="1"/>
      <c r="L83" s="1"/>
      <c r="M83" s="1"/>
      <c r="N83" s="1"/>
      <c r="O83" s="1"/>
      <c r="P83" s="1"/>
      <c r="Q83" s="1"/>
      <c r="R83" s="1"/>
      <c r="S83" s="1"/>
      <c r="T83" s="1"/>
      <c r="U83" s="1"/>
      <c r="V83" s="1"/>
      <c r="W83" s="1"/>
      <c r="X83" s="1"/>
      <c r="Y83" s="1"/>
      <c r="Z83" s="1"/>
      <c r="AA83" s="1"/>
      <c r="AB83" s="1"/>
      <c r="AC83" s="1"/>
      <c r="AD83" s="1"/>
      <c r="AE83" s="1"/>
      <c r="AF83" s="1"/>
      <c r="AG83" s="1"/>
    </row>
    <row r="84" spans="1:33" s="2" customFormat="1" x14ac:dyDescent="0.25">
      <c r="A84" s="21"/>
      <c r="B84" s="22"/>
      <c r="C84" s="23"/>
      <c r="D84" s="24"/>
      <c r="E84" s="24"/>
      <c r="F84" s="24"/>
      <c r="G84" s="24"/>
      <c r="H84" s="24"/>
      <c r="I84" s="1"/>
      <c r="J84" s="1"/>
      <c r="K84" s="1"/>
      <c r="L84" s="1"/>
      <c r="M84" s="1"/>
      <c r="N84" s="1"/>
      <c r="O84" s="1"/>
      <c r="P84" s="1"/>
      <c r="Q84" s="1"/>
      <c r="R84" s="1"/>
      <c r="S84" s="1"/>
      <c r="T84" s="1"/>
      <c r="U84" s="1"/>
      <c r="V84" s="1"/>
      <c r="W84" s="1"/>
      <c r="X84" s="1"/>
      <c r="Y84" s="1"/>
      <c r="Z84" s="1"/>
      <c r="AA84" s="1"/>
      <c r="AB84" s="1"/>
      <c r="AC84" s="1"/>
      <c r="AD84" s="1"/>
      <c r="AE84" s="1"/>
      <c r="AF84" s="1"/>
      <c r="AG84" s="1"/>
    </row>
    <row r="85" spans="1:33" s="2" customFormat="1" x14ac:dyDescent="0.25">
      <c r="A85" s="21"/>
      <c r="B85" s="22"/>
      <c r="C85" s="23"/>
      <c r="D85" s="24"/>
      <c r="E85" s="24"/>
      <c r="F85" s="24"/>
      <c r="G85" s="24"/>
      <c r="H85" s="24"/>
      <c r="I85" s="1"/>
      <c r="J85" s="1"/>
      <c r="K85" s="1"/>
      <c r="L85" s="1"/>
      <c r="M85" s="1"/>
      <c r="N85" s="1"/>
      <c r="O85" s="1"/>
      <c r="P85" s="1"/>
      <c r="Q85" s="1"/>
      <c r="R85" s="1"/>
      <c r="S85" s="1"/>
      <c r="T85" s="1"/>
      <c r="U85" s="1"/>
      <c r="V85" s="1"/>
      <c r="W85" s="1"/>
      <c r="X85" s="1"/>
      <c r="Y85" s="1"/>
      <c r="Z85" s="1"/>
      <c r="AA85" s="1"/>
      <c r="AB85" s="1"/>
      <c r="AC85" s="1"/>
      <c r="AD85" s="1"/>
      <c r="AE85" s="1"/>
      <c r="AF85" s="1"/>
      <c r="AG85" s="1"/>
    </row>
    <row r="86" spans="1:33" s="2" customFormat="1" x14ac:dyDescent="0.25">
      <c r="A86" s="21"/>
      <c r="B86" s="22"/>
      <c r="C86" s="23"/>
      <c r="D86" s="24"/>
      <c r="E86" s="24"/>
      <c r="F86" s="24"/>
      <c r="G86" s="24"/>
      <c r="H86" s="24"/>
      <c r="I86" s="1"/>
      <c r="J86" s="1"/>
      <c r="K86" s="1"/>
      <c r="L86" s="1"/>
      <c r="M86" s="1"/>
      <c r="N86" s="1"/>
      <c r="O86" s="1"/>
      <c r="P86" s="1"/>
      <c r="Q86" s="1"/>
      <c r="R86" s="1"/>
      <c r="S86" s="1"/>
      <c r="T86" s="1"/>
      <c r="U86" s="1"/>
      <c r="V86" s="1"/>
      <c r="W86" s="1"/>
      <c r="X86" s="1"/>
      <c r="Y86" s="1"/>
      <c r="Z86" s="1"/>
      <c r="AA86" s="1"/>
      <c r="AB86" s="1"/>
      <c r="AC86" s="1"/>
      <c r="AD86" s="1"/>
      <c r="AE86" s="1"/>
      <c r="AF86" s="1"/>
      <c r="AG86" s="1"/>
    </row>
    <row r="87" spans="1:33" s="2" customFormat="1" x14ac:dyDescent="0.25">
      <c r="A87" s="21"/>
      <c r="B87" s="22"/>
      <c r="C87" s="23"/>
      <c r="D87" s="24"/>
      <c r="E87" s="24"/>
      <c r="F87" s="24"/>
      <c r="G87" s="24"/>
      <c r="H87" s="24"/>
      <c r="I87" s="1"/>
      <c r="J87" s="1"/>
      <c r="K87" s="1"/>
      <c r="L87" s="1"/>
      <c r="M87" s="1"/>
      <c r="N87" s="1"/>
      <c r="O87" s="1"/>
      <c r="P87" s="1"/>
      <c r="Q87" s="1"/>
      <c r="R87" s="1"/>
      <c r="S87" s="1"/>
      <c r="T87" s="1"/>
      <c r="U87" s="1"/>
      <c r="V87" s="1"/>
      <c r="W87" s="1"/>
      <c r="X87" s="1"/>
      <c r="Y87" s="1"/>
      <c r="Z87" s="1"/>
      <c r="AA87" s="1"/>
      <c r="AB87" s="1"/>
      <c r="AC87" s="1"/>
      <c r="AD87" s="1"/>
      <c r="AE87" s="1"/>
      <c r="AF87" s="1"/>
      <c r="AG87" s="1"/>
    </row>
    <row r="88" spans="1:33" s="2" customFormat="1" x14ac:dyDescent="0.25">
      <c r="A88" s="21"/>
      <c r="B88" s="22"/>
      <c r="C88" s="23"/>
      <c r="D88" s="24"/>
      <c r="E88" s="24"/>
      <c r="F88" s="24"/>
      <c r="G88" s="24"/>
      <c r="H88" s="24"/>
      <c r="I88" s="1"/>
      <c r="J88" s="1"/>
      <c r="K88" s="1"/>
      <c r="L88" s="1"/>
      <c r="M88" s="1"/>
      <c r="N88" s="1"/>
      <c r="O88" s="1"/>
      <c r="P88" s="1"/>
      <c r="Q88" s="1"/>
      <c r="R88" s="1"/>
      <c r="S88" s="1"/>
      <c r="T88" s="1"/>
      <c r="U88" s="1"/>
      <c r="V88" s="1"/>
      <c r="W88" s="1"/>
      <c r="X88" s="1"/>
      <c r="Y88" s="1"/>
      <c r="Z88" s="1"/>
      <c r="AA88" s="1"/>
      <c r="AB88" s="1"/>
      <c r="AC88" s="1"/>
      <c r="AD88" s="1"/>
      <c r="AE88" s="1"/>
      <c r="AF88" s="1"/>
      <c r="AG88" s="1"/>
    </row>
    <row r="89" spans="1:33" s="2" customFormat="1" x14ac:dyDescent="0.25">
      <c r="A89" s="21"/>
      <c r="B89" s="22"/>
      <c r="C89" s="23"/>
      <c r="D89" s="24"/>
      <c r="E89" s="24"/>
      <c r="F89" s="24"/>
      <c r="G89" s="24"/>
      <c r="H89" s="24"/>
      <c r="I89" s="1"/>
      <c r="J89" s="1"/>
      <c r="K89" s="1"/>
      <c r="L89" s="1"/>
      <c r="M89" s="1"/>
      <c r="N89" s="1"/>
      <c r="O89" s="1"/>
      <c r="P89" s="1"/>
      <c r="Q89" s="1"/>
      <c r="R89" s="1"/>
      <c r="S89" s="1"/>
      <c r="T89" s="1"/>
      <c r="U89" s="1"/>
      <c r="V89" s="1"/>
      <c r="W89" s="1"/>
      <c r="X89" s="1"/>
      <c r="Y89" s="1"/>
      <c r="Z89" s="1"/>
      <c r="AA89" s="1"/>
      <c r="AB89" s="1"/>
      <c r="AC89" s="1"/>
      <c r="AD89" s="1"/>
      <c r="AE89" s="1"/>
      <c r="AF89" s="1"/>
      <c r="AG89" s="1"/>
    </row>
    <row r="90" spans="1:33" s="2" customFormat="1" x14ac:dyDescent="0.25">
      <c r="A90" s="21"/>
      <c r="B90" s="22"/>
      <c r="C90" s="23"/>
      <c r="D90" s="24"/>
      <c r="E90" s="24"/>
      <c r="F90" s="24"/>
      <c r="G90" s="24"/>
      <c r="H90" s="24"/>
      <c r="I90" s="1"/>
      <c r="J90" s="1"/>
      <c r="K90" s="1"/>
      <c r="L90" s="1"/>
      <c r="M90" s="1"/>
      <c r="N90" s="1"/>
      <c r="O90" s="1"/>
      <c r="P90" s="1"/>
      <c r="Q90" s="1"/>
      <c r="R90" s="1"/>
      <c r="S90" s="1"/>
      <c r="T90" s="1"/>
      <c r="U90" s="1"/>
      <c r="V90" s="1"/>
      <c r="W90" s="1"/>
      <c r="X90" s="1"/>
      <c r="Y90" s="1"/>
      <c r="Z90" s="1"/>
      <c r="AA90" s="1"/>
      <c r="AB90" s="1"/>
      <c r="AC90" s="1"/>
      <c r="AD90" s="1"/>
      <c r="AE90" s="1"/>
      <c r="AF90" s="1"/>
      <c r="AG90" s="1"/>
    </row>
    <row r="91" spans="1:33" s="2" customFormat="1" x14ac:dyDescent="0.25">
      <c r="A91" s="21"/>
      <c r="B91" s="22"/>
      <c r="C91" s="23"/>
      <c r="D91" s="24"/>
      <c r="E91" s="24"/>
      <c r="F91" s="24"/>
      <c r="G91" s="24"/>
      <c r="H91" s="24"/>
      <c r="I91" s="1"/>
      <c r="J91" s="1"/>
      <c r="K91" s="1"/>
      <c r="L91" s="1"/>
      <c r="M91" s="1"/>
      <c r="N91" s="1"/>
      <c r="O91" s="1"/>
      <c r="P91" s="1"/>
      <c r="Q91" s="1"/>
      <c r="R91" s="1"/>
      <c r="S91" s="1"/>
      <c r="T91" s="1"/>
      <c r="U91" s="1"/>
      <c r="V91" s="1"/>
      <c r="W91" s="1"/>
      <c r="X91" s="1"/>
      <c r="Y91" s="1"/>
      <c r="Z91" s="1"/>
      <c r="AA91" s="1"/>
      <c r="AB91" s="1"/>
      <c r="AC91" s="1"/>
      <c r="AD91" s="1"/>
      <c r="AE91" s="1"/>
      <c r="AF91" s="1"/>
      <c r="AG91" s="1"/>
    </row>
    <row r="92" spans="1:33" s="2" customFormat="1" x14ac:dyDescent="0.25">
      <c r="A92" s="21"/>
      <c r="B92" s="22"/>
      <c r="C92" s="23"/>
      <c r="D92" s="24"/>
      <c r="E92" s="24"/>
      <c r="F92" s="24"/>
      <c r="G92" s="24"/>
      <c r="H92" s="24"/>
      <c r="I92" s="1"/>
      <c r="J92" s="1"/>
      <c r="K92" s="1"/>
      <c r="L92" s="1"/>
      <c r="M92" s="1"/>
      <c r="N92" s="1"/>
      <c r="O92" s="1"/>
      <c r="P92" s="1"/>
      <c r="Q92" s="1"/>
      <c r="R92" s="1"/>
      <c r="S92" s="1"/>
      <c r="T92" s="1"/>
      <c r="U92" s="1"/>
      <c r="V92" s="1"/>
      <c r="W92" s="1"/>
      <c r="X92" s="1"/>
      <c r="Y92" s="1"/>
      <c r="Z92" s="1"/>
      <c r="AA92" s="1"/>
      <c r="AB92" s="1"/>
      <c r="AC92" s="1"/>
      <c r="AD92" s="1"/>
      <c r="AE92" s="1"/>
      <c r="AF92" s="1"/>
      <c r="AG92" s="1"/>
    </row>
    <row r="93" spans="1:33" s="2" customFormat="1" x14ac:dyDescent="0.25">
      <c r="A93" s="21"/>
      <c r="B93" s="22"/>
      <c r="C93" s="23"/>
      <c r="D93" s="24"/>
      <c r="E93" s="24"/>
      <c r="F93" s="24"/>
      <c r="G93" s="24"/>
      <c r="H93" s="24"/>
      <c r="I93" s="1"/>
      <c r="J93" s="1"/>
      <c r="K93" s="1"/>
      <c r="L93" s="1"/>
      <c r="M93" s="1"/>
      <c r="N93" s="1"/>
      <c r="O93" s="1"/>
      <c r="P93" s="1"/>
      <c r="Q93" s="1"/>
      <c r="R93" s="1"/>
      <c r="S93" s="1"/>
      <c r="T93" s="1"/>
      <c r="U93" s="1"/>
      <c r="V93" s="1"/>
      <c r="W93" s="1"/>
      <c r="X93" s="1"/>
      <c r="Y93" s="1"/>
      <c r="Z93" s="1"/>
      <c r="AA93" s="1"/>
      <c r="AB93" s="1"/>
      <c r="AC93" s="1"/>
      <c r="AD93" s="1"/>
      <c r="AE93" s="1"/>
      <c r="AF93" s="1"/>
      <c r="AG93" s="1"/>
    </row>
    <row r="94" spans="1:33" s="2" customFormat="1" x14ac:dyDescent="0.25">
      <c r="A94" s="21"/>
      <c r="B94" s="22"/>
      <c r="C94" s="23"/>
      <c r="D94" s="24"/>
      <c r="E94" s="24"/>
      <c r="F94" s="24"/>
      <c r="G94" s="24"/>
      <c r="H94" s="24"/>
      <c r="I94" s="1"/>
      <c r="J94" s="1"/>
      <c r="K94" s="1"/>
      <c r="L94" s="1"/>
      <c r="M94" s="1"/>
      <c r="N94" s="1"/>
      <c r="O94" s="1"/>
      <c r="P94" s="1"/>
      <c r="Q94" s="1"/>
      <c r="R94" s="1"/>
      <c r="S94" s="1"/>
      <c r="T94" s="1"/>
      <c r="U94" s="1"/>
      <c r="V94" s="1"/>
      <c r="W94" s="1"/>
      <c r="X94" s="1"/>
      <c r="Y94" s="1"/>
      <c r="Z94" s="1"/>
      <c r="AA94" s="1"/>
      <c r="AB94" s="1"/>
      <c r="AC94" s="1"/>
      <c r="AD94" s="1"/>
      <c r="AE94" s="1"/>
      <c r="AF94" s="1"/>
      <c r="AG94" s="1"/>
    </row>
    <row r="95" spans="1:33" s="2" customFormat="1" x14ac:dyDescent="0.25">
      <c r="A95" s="21"/>
      <c r="B95" s="22"/>
      <c r="C95" s="23"/>
      <c r="D95" s="24"/>
      <c r="E95" s="24"/>
      <c r="F95" s="24"/>
      <c r="G95" s="24"/>
      <c r="H95" s="24"/>
      <c r="I95" s="1"/>
      <c r="J95" s="1"/>
      <c r="K95" s="1"/>
      <c r="L95" s="1"/>
      <c r="M95" s="1"/>
      <c r="N95" s="1"/>
      <c r="O95" s="1"/>
      <c r="P95" s="1"/>
      <c r="Q95" s="1"/>
      <c r="R95" s="1"/>
      <c r="S95" s="1"/>
      <c r="T95" s="1"/>
      <c r="U95" s="1"/>
      <c r="V95" s="1"/>
      <c r="W95" s="1"/>
      <c r="X95" s="1"/>
      <c r="Y95" s="1"/>
      <c r="Z95" s="1"/>
      <c r="AA95" s="1"/>
      <c r="AB95" s="1"/>
      <c r="AC95" s="1"/>
      <c r="AD95" s="1"/>
      <c r="AE95" s="1"/>
      <c r="AF95" s="1"/>
      <c r="AG95" s="1"/>
    </row>
    <row r="96" spans="1:33" s="2" customFormat="1" x14ac:dyDescent="0.25">
      <c r="A96" s="21"/>
      <c r="B96" s="22"/>
      <c r="C96" s="23"/>
      <c r="D96" s="24"/>
      <c r="E96" s="24"/>
      <c r="F96" s="24"/>
      <c r="G96" s="24"/>
      <c r="H96" s="24"/>
      <c r="I96" s="1"/>
      <c r="J96" s="1"/>
      <c r="K96" s="1"/>
      <c r="L96" s="1"/>
      <c r="M96" s="1"/>
      <c r="N96" s="1"/>
      <c r="O96" s="1"/>
      <c r="P96" s="1"/>
      <c r="Q96" s="1"/>
      <c r="R96" s="1"/>
      <c r="S96" s="1"/>
      <c r="T96" s="1"/>
      <c r="U96" s="1"/>
      <c r="V96" s="1"/>
      <c r="W96" s="1"/>
      <c r="X96" s="1"/>
      <c r="Y96" s="1"/>
      <c r="Z96" s="1"/>
      <c r="AA96" s="1"/>
      <c r="AB96" s="1"/>
      <c r="AC96" s="1"/>
      <c r="AD96" s="1"/>
      <c r="AE96" s="1"/>
      <c r="AF96" s="1"/>
      <c r="AG96" s="1"/>
    </row>
    <row r="97" spans="1:33" s="2" customFormat="1" x14ac:dyDescent="0.25">
      <c r="A97" s="21"/>
      <c r="B97" s="22"/>
      <c r="C97" s="23"/>
      <c r="D97" s="24"/>
      <c r="E97" s="24"/>
      <c r="F97" s="24"/>
      <c r="G97" s="24"/>
      <c r="H97" s="24"/>
      <c r="I97" s="1"/>
      <c r="J97" s="1"/>
      <c r="K97" s="1"/>
      <c r="L97" s="1"/>
      <c r="M97" s="1"/>
      <c r="N97" s="1"/>
      <c r="O97" s="1"/>
      <c r="P97" s="1"/>
      <c r="Q97" s="1"/>
      <c r="R97" s="1"/>
      <c r="S97" s="1"/>
      <c r="T97" s="1"/>
      <c r="U97" s="1"/>
      <c r="V97" s="1"/>
      <c r="W97" s="1"/>
      <c r="X97" s="1"/>
      <c r="Y97" s="1"/>
      <c r="Z97" s="1"/>
      <c r="AA97" s="1"/>
      <c r="AB97" s="1"/>
      <c r="AC97" s="1"/>
      <c r="AD97" s="1"/>
      <c r="AE97" s="1"/>
      <c r="AF97" s="1"/>
      <c r="AG97" s="1"/>
    </row>
    <row r="98" spans="1:33" s="2" customFormat="1" x14ac:dyDescent="0.25">
      <c r="A98" s="21"/>
      <c r="B98" s="22"/>
      <c r="C98" s="23"/>
      <c r="D98" s="24"/>
      <c r="E98" s="24"/>
      <c r="F98" s="24"/>
      <c r="G98" s="24"/>
      <c r="H98" s="24"/>
      <c r="I98" s="1"/>
      <c r="J98" s="1"/>
      <c r="K98" s="1"/>
      <c r="L98" s="1"/>
      <c r="M98" s="1"/>
      <c r="N98" s="1"/>
      <c r="O98" s="1"/>
      <c r="P98" s="1"/>
      <c r="Q98" s="1"/>
      <c r="R98" s="1"/>
      <c r="S98" s="1"/>
      <c r="T98" s="1"/>
      <c r="U98" s="1"/>
      <c r="V98" s="1"/>
      <c r="W98" s="1"/>
      <c r="X98" s="1"/>
      <c r="Y98" s="1"/>
      <c r="Z98" s="1"/>
      <c r="AA98" s="1"/>
      <c r="AB98" s="1"/>
      <c r="AC98" s="1"/>
      <c r="AD98" s="1"/>
      <c r="AE98" s="1"/>
      <c r="AF98" s="1"/>
      <c r="AG98" s="1"/>
    </row>
    <row r="99" spans="1:33" s="2" customFormat="1" x14ac:dyDescent="0.25">
      <c r="A99" s="21"/>
      <c r="B99" s="22"/>
      <c r="C99" s="23"/>
      <c r="D99" s="24"/>
      <c r="E99" s="24"/>
      <c r="F99" s="24"/>
      <c r="G99" s="24"/>
      <c r="H99" s="24"/>
      <c r="I99" s="1"/>
      <c r="J99" s="1"/>
      <c r="K99" s="1"/>
      <c r="L99" s="1"/>
      <c r="M99" s="1"/>
      <c r="N99" s="1"/>
      <c r="O99" s="1"/>
      <c r="P99" s="1"/>
      <c r="Q99" s="1"/>
      <c r="R99" s="1"/>
      <c r="S99" s="1"/>
      <c r="T99" s="1"/>
      <c r="U99" s="1"/>
      <c r="V99" s="1"/>
      <c r="W99" s="1"/>
      <c r="X99" s="1"/>
      <c r="Y99" s="1"/>
      <c r="Z99" s="1"/>
      <c r="AA99" s="1"/>
      <c r="AB99" s="1"/>
      <c r="AC99" s="1"/>
      <c r="AD99" s="1"/>
      <c r="AE99" s="1"/>
      <c r="AF99" s="1"/>
      <c r="AG99" s="1"/>
    </row>
    <row r="100" spans="1:33" s="2" customFormat="1" x14ac:dyDescent="0.25">
      <c r="A100" s="21"/>
      <c r="B100" s="22"/>
      <c r="C100" s="23"/>
      <c r="D100" s="24"/>
      <c r="E100" s="24"/>
      <c r="F100" s="24"/>
      <c r="G100" s="24"/>
      <c r="H100" s="24"/>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row>
    <row r="101" spans="1:33" s="2" customFormat="1" x14ac:dyDescent="0.25">
      <c r="A101" s="21"/>
      <c r="B101" s="22"/>
      <c r="C101" s="23"/>
      <c r="D101" s="24"/>
      <c r="E101" s="24"/>
      <c r="F101" s="24"/>
      <c r="G101" s="24"/>
      <c r="H101" s="24"/>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row>
    <row r="102" spans="1:33" s="2" customFormat="1" x14ac:dyDescent="0.25">
      <c r="A102" s="21"/>
      <c r="B102" s="22"/>
      <c r="C102" s="23"/>
      <c r="D102" s="24"/>
      <c r="E102" s="24"/>
      <c r="F102" s="24"/>
      <c r="G102" s="24"/>
      <c r="H102" s="24"/>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row>
    <row r="103" spans="1:33" s="2" customFormat="1" x14ac:dyDescent="0.25">
      <c r="A103" s="21"/>
      <c r="B103" s="22"/>
      <c r="C103" s="23"/>
      <c r="D103" s="24"/>
      <c r="E103" s="24"/>
      <c r="F103" s="24"/>
      <c r="G103" s="24"/>
      <c r="H103" s="24"/>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row>
    <row r="104" spans="1:33" s="2" customFormat="1" x14ac:dyDescent="0.25">
      <c r="A104" s="21"/>
      <c r="B104" s="22"/>
      <c r="C104" s="23"/>
      <c r="D104" s="24"/>
      <c r="E104" s="24"/>
      <c r="F104" s="24"/>
      <c r="G104" s="24"/>
      <c r="H104" s="24"/>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row>
    <row r="105" spans="1:33" s="2" customFormat="1" x14ac:dyDescent="0.25">
      <c r="A105" s="21"/>
      <c r="B105" s="22"/>
      <c r="C105" s="23"/>
      <c r="D105" s="24"/>
      <c r="E105" s="24"/>
      <c r="F105" s="24"/>
      <c r="G105" s="24"/>
      <c r="H105" s="24"/>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row>
    <row r="106" spans="1:33" s="2" customFormat="1" x14ac:dyDescent="0.25">
      <c r="A106" s="21"/>
      <c r="B106" s="22"/>
      <c r="C106" s="23"/>
      <c r="D106" s="24"/>
      <c r="E106" s="24"/>
      <c r="F106" s="24"/>
      <c r="G106" s="24"/>
      <c r="H106" s="24"/>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row>
    <row r="107" spans="1:33" s="2" customFormat="1" x14ac:dyDescent="0.25">
      <c r="A107" s="21"/>
      <c r="B107" s="22"/>
      <c r="C107" s="23"/>
      <c r="D107" s="24"/>
      <c r="E107" s="24"/>
      <c r="F107" s="24"/>
      <c r="G107" s="24"/>
      <c r="H107" s="24"/>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row>
    <row r="108" spans="1:33" s="2" customFormat="1" x14ac:dyDescent="0.25">
      <c r="A108" s="21"/>
      <c r="B108" s="22"/>
      <c r="C108" s="23"/>
      <c r="D108" s="24"/>
      <c r="E108" s="24"/>
      <c r="F108" s="24"/>
      <c r="G108" s="24"/>
      <c r="H108" s="24"/>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row>
    <row r="109" spans="1:33" s="2" customFormat="1" x14ac:dyDescent="0.25">
      <c r="A109" s="21"/>
      <c r="B109" s="22"/>
      <c r="C109" s="23"/>
      <c r="D109" s="24"/>
      <c r="E109" s="24"/>
      <c r="F109" s="24"/>
      <c r="G109" s="24"/>
      <c r="H109" s="24"/>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row>
    <row r="110" spans="1:33" s="2" customFormat="1" x14ac:dyDescent="0.25">
      <c r="A110" s="21"/>
      <c r="B110" s="22"/>
      <c r="C110" s="23"/>
      <c r="D110" s="24"/>
      <c r="E110" s="24"/>
      <c r="F110" s="24"/>
      <c r="G110" s="24"/>
      <c r="H110" s="24"/>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row>
    <row r="111" spans="1:33" s="2" customFormat="1" x14ac:dyDescent="0.25">
      <c r="A111" s="21"/>
      <c r="B111" s="22"/>
      <c r="C111" s="23"/>
      <c r="D111" s="24"/>
      <c r="E111" s="24"/>
      <c r="F111" s="24"/>
      <c r="G111" s="24"/>
      <c r="H111" s="24"/>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row>
    <row r="112" spans="1:33" s="2" customFormat="1" x14ac:dyDescent="0.25">
      <c r="A112" s="21"/>
      <c r="B112" s="22"/>
      <c r="C112" s="23"/>
      <c r="D112" s="24"/>
      <c r="E112" s="24"/>
      <c r="F112" s="24"/>
      <c r="G112" s="24"/>
      <c r="H112" s="24"/>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row>
    <row r="113" spans="1:33" s="2" customFormat="1" x14ac:dyDescent="0.25">
      <c r="A113" s="21"/>
      <c r="B113" s="22"/>
      <c r="C113" s="23"/>
      <c r="D113" s="24"/>
      <c r="E113" s="24"/>
      <c r="F113" s="24"/>
      <c r="G113" s="24"/>
      <c r="H113" s="24"/>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row>
    <row r="114" spans="1:33" s="2" customFormat="1" x14ac:dyDescent="0.25">
      <c r="A114" s="21"/>
      <c r="B114" s="22"/>
      <c r="C114" s="23"/>
      <c r="D114" s="24"/>
      <c r="E114" s="24"/>
      <c r="F114" s="24"/>
      <c r="G114" s="24"/>
      <c r="H114" s="24"/>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row>
    <row r="115" spans="1:33" s="2" customFormat="1" x14ac:dyDescent="0.25">
      <c r="A115" s="21"/>
      <c r="B115" s="22"/>
      <c r="C115" s="23"/>
      <c r="D115" s="24"/>
      <c r="E115" s="24"/>
      <c r="F115" s="24"/>
      <c r="G115" s="24"/>
      <c r="H115" s="24"/>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row>
    <row r="116" spans="1:33" s="2" customFormat="1" x14ac:dyDescent="0.25">
      <c r="A116" s="21"/>
      <c r="B116" s="22"/>
      <c r="C116" s="23"/>
      <c r="D116" s="24"/>
      <c r="E116" s="24"/>
      <c r="F116" s="24"/>
      <c r="G116" s="24"/>
      <c r="H116" s="24"/>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row>
    <row r="117" spans="1:33" s="2" customFormat="1" x14ac:dyDescent="0.25">
      <c r="A117" s="21"/>
      <c r="B117" s="22"/>
      <c r="C117" s="23"/>
      <c r="D117" s="24"/>
      <c r="E117" s="24"/>
      <c r="F117" s="24"/>
      <c r="G117" s="24"/>
      <c r="H117" s="24"/>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row>
    <row r="118" spans="1:33" s="2" customFormat="1" x14ac:dyDescent="0.25">
      <c r="A118" s="21"/>
      <c r="B118" s="22"/>
      <c r="C118" s="23"/>
      <c r="D118" s="24"/>
      <c r="E118" s="24"/>
      <c r="F118" s="24"/>
      <c r="G118" s="24"/>
      <c r="H118" s="24"/>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s="2" customFormat="1" x14ac:dyDescent="0.25">
      <c r="A119" s="21"/>
      <c r="B119" s="22"/>
      <c r="C119" s="23"/>
      <c r="D119" s="24"/>
      <c r="E119" s="24"/>
      <c r="F119" s="24"/>
      <c r="G119" s="24"/>
      <c r="H119" s="24"/>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s="2" customFormat="1" x14ac:dyDescent="0.25">
      <c r="A120" s="21"/>
      <c r="B120" s="22"/>
      <c r="C120" s="23"/>
      <c r="D120" s="24"/>
      <c r="E120" s="24"/>
      <c r="F120" s="24"/>
      <c r="G120" s="24"/>
      <c r="H120" s="24"/>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s="2" customFormat="1" x14ac:dyDescent="0.25">
      <c r="A121" s="21"/>
      <c r="B121" s="22"/>
      <c r="C121" s="23"/>
      <c r="D121" s="24"/>
      <c r="E121" s="24"/>
      <c r="F121" s="24"/>
      <c r="G121" s="24"/>
      <c r="H121" s="24"/>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s="2" customFormat="1" x14ac:dyDescent="0.25">
      <c r="A122" s="21"/>
      <c r="B122" s="22"/>
      <c r="C122" s="23"/>
      <c r="D122" s="24"/>
      <c r="E122" s="24"/>
      <c r="F122" s="24"/>
      <c r="G122" s="24"/>
      <c r="H122" s="24"/>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s="2" customFormat="1" x14ac:dyDescent="0.25">
      <c r="A123" s="21"/>
      <c r="B123" s="22"/>
      <c r="C123" s="23"/>
      <c r="D123" s="24"/>
      <c r="E123" s="24"/>
      <c r="F123" s="24"/>
      <c r="G123" s="24"/>
      <c r="H123" s="24"/>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s="2" customFormat="1" x14ac:dyDescent="0.25">
      <c r="A124" s="21"/>
      <c r="B124" s="22"/>
      <c r="C124" s="23"/>
      <c r="D124" s="24"/>
      <c r="E124" s="24"/>
      <c r="F124" s="24"/>
      <c r="G124" s="24"/>
      <c r="H124" s="24"/>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s="2" customFormat="1" x14ac:dyDescent="0.25">
      <c r="A125" s="21"/>
      <c r="B125" s="22"/>
      <c r="C125" s="23"/>
      <c r="D125" s="24"/>
      <c r="E125" s="24"/>
      <c r="F125" s="24"/>
      <c r="G125" s="24"/>
      <c r="H125" s="24"/>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s="2" customFormat="1" x14ac:dyDescent="0.25">
      <c r="A126" s="21"/>
      <c r="B126" s="22"/>
      <c r="C126" s="23"/>
      <c r="D126" s="24"/>
      <c r="E126" s="24"/>
      <c r="F126" s="24"/>
      <c r="G126" s="24"/>
      <c r="H126" s="24"/>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s="2" customFormat="1" x14ac:dyDescent="0.25">
      <c r="A127" s="21"/>
      <c r="B127" s="22"/>
      <c r="C127" s="23"/>
      <c r="D127" s="24"/>
      <c r="E127" s="24"/>
      <c r="F127" s="24"/>
      <c r="G127" s="24"/>
      <c r="H127" s="24"/>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s="2" customFormat="1" x14ac:dyDescent="0.25">
      <c r="A128" s="21"/>
      <c r="B128" s="22"/>
      <c r="C128" s="23"/>
      <c r="D128" s="24"/>
      <c r="E128" s="24"/>
      <c r="F128" s="24"/>
      <c r="G128" s="24"/>
      <c r="H128" s="24"/>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s="2" customFormat="1" x14ac:dyDescent="0.25">
      <c r="A129" s="21"/>
      <c r="B129" s="22"/>
      <c r="C129" s="23"/>
      <c r="D129" s="24"/>
      <c r="E129" s="24"/>
      <c r="F129" s="24"/>
      <c r="G129" s="24"/>
      <c r="H129" s="24"/>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s="2" customFormat="1" x14ac:dyDescent="0.25">
      <c r="A130" s="21"/>
      <c r="B130" s="22"/>
      <c r="C130" s="23"/>
      <c r="D130" s="24"/>
      <c r="E130" s="24"/>
      <c r="F130" s="24"/>
      <c r="G130" s="24"/>
      <c r="H130" s="24"/>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s="2" customFormat="1" x14ac:dyDescent="0.25">
      <c r="A131" s="21"/>
      <c r="B131" s="22"/>
      <c r="C131" s="23"/>
      <c r="D131" s="24"/>
      <c r="E131" s="24"/>
      <c r="F131" s="24"/>
      <c r="G131" s="24"/>
      <c r="H131" s="24"/>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s="2" customFormat="1" x14ac:dyDescent="0.25">
      <c r="A132" s="21"/>
      <c r="B132" s="22"/>
      <c r="C132" s="23"/>
      <c r="D132" s="24"/>
      <c r="E132" s="24"/>
      <c r="F132" s="24"/>
      <c r="G132" s="24"/>
      <c r="H132" s="24"/>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row>
    <row r="133" spans="1:33" s="2" customFormat="1" x14ac:dyDescent="0.25">
      <c r="A133" s="21"/>
      <c r="B133" s="22"/>
      <c r="C133" s="23"/>
      <c r="D133" s="24"/>
      <c r="E133" s="24"/>
      <c r="F133" s="24"/>
      <c r="G133" s="24"/>
      <c r="H133" s="24"/>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row>
    <row r="134" spans="1:33" s="2" customFormat="1" x14ac:dyDescent="0.25">
      <c r="A134" s="21"/>
      <c r="B134" s="22"/>
      <c r="C134" s="23"/>
      <c r="D134" s="24"/>
      <c r="E134" s="24"/>
      <c r="F134" s="24"/>
      <c r="G134" s="24"/>
      <c r="H134" s="24"/>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row>
    <row r="135" spans="1:33" s="2" customFormat="1" x14ac:dyDescent="0.25">
      <c r="A135" s="21"/>
      <c r="B135" s="22"/>
      <c r="C135" s="23"/>
      <c r="D135" s="24"/>
      <c r="E135" s="24"/>
      <c r="F135" s="24"/>
      <c r="G135" s="24"/>
      <c r="H135" s="24"/>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row>
    <row r="136" spans="1:33" s="2" customFormat="1" x14ac:dyDescent="0.25">
      <c r="A136" s="21"/>
      <c r="B136" s="22"/>
      <c r="C136" s="23"/>
      <c r="D136" s="24"/>
      <c r="E136" s="24"/>
      <c r="F136" s="24"/>
      <c r="G136" s="24"/>
      <c r="H136" s="24"/>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row>
    <row r="137" spans="1:33" s="2" customFormat="1" x14ac:dyDescent="0.25">
      <c r="A137" s="21"/>
      <c r="B137" s="22"/>
      <c r="C137" s="23"/>
      <c r="D137" s="24"/>
      <c r="E137" s="24"/>
      <c r="F137" s="24"/>
      <c r="G137" s="24"/>
      <c r="H137" s="24"/>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row>
    <row r="138" spans="1:33" s="2" customFormat="1" x14ac:dyDescent="0.25">
      <c r="A138" s="21"/>
      <c r="B138" s="22"/>
      <c r="C138" s="23"/>
      <c r="D138" s="24"/>
      <c r="E138" s="24"/>
      <c r="F138" s="24"/>
      <c r="G138" s="24"/>
      <c r="H138" s="24"/>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row>
    <row r="139" spans="1:33" s="2" customFormat="1" x14ac:dyDescent="0.25">
      <c r="A139" s="21"/>
      <c r="B139" s="22"/>
      <c r="C139" s="23"/>
      <c r="D139" s="24"/>
      <c r="E139" s="24"/>
      <c r="F139" s="24"/>
      <c r="G139" s="24"/>
      <c r="H139" s="24"/>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row>
    <row r="140" spans="1:33" s="2" customFormat="1" x14ac:dyDescent="0.25">
      <c r="A140" s="21"/>
      <c r="B140" s="22"/>
      <c r="C140" s="23"/>
      <c r="D140" s="24"/>
      <c r="E140" s="24"/>
      <c r="F140" s="24"/>
      <c r="G140" s="24"/>
      <c r="H140" s="24"/>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row>
    <row r="141" spans="1:33" s="2" customFormat="1" x14ac:dyDescent="0.25">
      <c r="A141" s="21"/>
      <c r="B141" s="22"/>
      <c r="C141" s="23"/>
      <c r="D141" s="24"/>
      <c r="E141" s="24"/>
      <c r="F141" s="24"/>
      <c r="G141" s="24"/>
      <c r="H141" s="24"/>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row>
    <row r="142" spans="1:33" s="2" customFormat="1" x14ac:dyDescent="0.25">
      <c r="A142" s="21"/>
      <c r="B142" s="22"/>
      <c r="C142" s="23"/>
      <c r="D142" s="24"/>
      <c r="E142" s="24"/>
      <c r="F142" s="24"/>
      <c r="G142" s="24"/>
      <c r="H142" s="24"/>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row>
    <row r="143" spans="1:33" s="2" customFormat="1" x14ac:dyDescent="0.25">
      <c r="A143" s="21"/>
      <c r="B143" s="22"/>
      <c r="C143" s="23"/>
      <c r="D143" s="24"/>
      <c r="E143" s="24"/>
      <c r="F143" s="24"/>
      <c r="G143" s="24"/>
      <c r="H143" s="24"/>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row>
    <row r="144" spans="1:33" s="2" customFormat="1" x14ac:dyDescent="0.25">
      <c r="A144" s="21"/>
      <c r="B144" s="22"/>
      <c r="C144" s="23"/>
      <c r="D144" s="24"/>
      <c r="E144" s="24"/>
      <c r="F144" s="24"/>
      <c r="G144" s="24"/>
      <c r="H144" s="24"/>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row>
    <row r="145" spans="1:33" s="2" customFormat="1" x14ac:dyDescent="0.25">
      <c r="A145" s="21"/>
      <c r="B145" s="22"/>
      <c r="C145" s="23"/>
      <c r="D145" s="24"/>
      <c r="E145" s="24"/>
      <c r="F145" s="24"/>
      <c r="G145" s="24"/>
      <c r="H145" s="24"/>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row>
    <row r="146" spans="1:33" s="2" customFormat="1" x14ac:dyDescent="0.25">
      <c r="A146" s="21"/>
      <c r="B146" s="22"/>
      <c r="C146" s="23"/>
      <c r="D146" s="24"/>
      <c r="E146" s="24"/>
      <c r="F146" s="24"/>
      <c r="G146" s="24"/>
      <c r="H146" s="24"/>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row>
    <row r="147" spans="1:33" s="2" customFormat="1" x14ac:dyDescent="0.25">
      <c r="A147" s="21"/>
      <c r="B147" s="22"/>
      <c r="C147" s="23"/>
      <c r="D147" s="24"/>
      <c r="E147" s="24"/>
      <c r="F147" s="24"/>
      <c r="G147" s="24"/>
      <c r="H147" s="24"/>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row>
    <row r="148" spans="1:33" s="2" customFormat="1" x14ac:dyDescent="0.25">
      <c r="A148" s="21"/>
      <c r="B148" s="22"/>
      <c r="C148" s="23"/>
      <c r="D148" s="24"/>
      <c r="E148" s="24"/>
      <c r="F148" s="24"/>
      <c r="G148" s="24"/>
      <c r="H148" s="24"/>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row>
    <row r="149" spans="1:33" s="2" customFormat="1" x14ac:dyDescent="0.25">
      <c r="A149" s="21"/>
      <c r="B149" s="22"/>
      <c r="C149" s="23"/>
      <c r="D149" s="24"/>
      <c r="E149" s="24"/>
      <c r="F149" s="24"/>
      <c r="G149" s="24"/>
      <c r="H149" s="24"/>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row>
    <row r="150" spans="1:33" s="2" customFormat="1" x14ac:dyDescent="0.25">
      <c r="A150" s="21"/>
      <c r="B150" s="22"/>
      <c r="C150" s="23"/>
      <c r="D150" s="24"/>
      <c r="E150" s="24"/>
      <c r="F150" s="24"/>
      <c r="G150" s="24"/>
      <c r="H150" s="24"/>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row>
    <row r="151" spans="1:33" s="2" customFormat="1" x14ac:dyDescent="0.25">
      <c r="A151" s="21"/>
      <c r="B151" s="22"/>
      <c r="C151" s="23"/>
      <c r="D151" s="24"/>
      <c r="E151" s="24"/>
      <c r="F151" s="24"/>
      <c r="G151" s="24"/>
      <c r="H151" s="24"/>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row>
    <row r="152" spans="1:33" s="2" customFormat="1" x14ac:dyDescent="0.25">
      <c r="A152" s="21"/>
      <c r="B152" s="22"/>
      <c r="C152" s="23"/>
      <c r="D152" s="24"/>
      <c r="E152" s="24"/>
      <c r="F152" s="24"/>
      <c r="G152" s="24"/>
      <c r="H152" s="24"/>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row>
    <row r="153" spans="1:33" s="2" customFormat="1" x14ac:dyDescent="0.25">
      <c r="A153" s="21"/>
      <c r="B153" s="22"/>
      <c r="C153" s="23"/>
      <c r="D153" s="24"/>
      <c r="E153" s="24"/>
      <c r="F153" s="24"/>
      <c r="G153" s="24"/>
      <c r="H153" s="24"/>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row>
    <row r="154" spans="1:33" s="2" customFormat="1" x14ac:dyDescent="0.25">
      <c r="A154" s="21"/>
      <c r="B154" s="22"/>
      <c r="C154" s="23"/>
      <c r="D154" s="24"/>
      <c r="E154" s="24"/>
      <c r="F154" s="24"/>
      <c r="G154" s="24"/>
      <c r="H154" s="24"/>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row>
    <row r="155" spans="1:33" s="2" customFormat="1" x14ac:dyDescent="0.25">
      <c r="A155" s="21"/>
      <c r="B155" s="22"/>
      <c r="C155" s="23"/>
      <c r="D155" s="24"/>
      <c r="E155" s="24"/>
      <c r="F155" s="24"/>
      <c r="G155" s="24"/>
      <c r="H155" s="24"/>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row>
    <row r="156" spans="1:33" s="2" customFormat="1" x14ac:dyDescent="0.25">
      <c r="A156" s="21"/>
      <c r="B156" s="22"/>
      <c r="C156" s="23"/>
      <c r="D156" s="24"/>
      <c r="E156" s="24"/>
      <c r="F156" s="24"/>
      <c r="G156" s="24"/>
      <c r="H156" s="24"/>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row>
    <row r="157" spans="1:33" s="2" customFormat="1" x14ac:dyDescent="0.25">
      <c r="A157" s="21"/>
      <c r="B157" s="22"/>
      <c r="C157" s="23"/>
      <c r="D157" s="24"/>
      <c r="E157" s="24"/>
      <c r="F157" s="24"/>
      <c r="G157" s="24"/>
      <c r="H157" s="24"/>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row>
    <row r="158" spans="1:33" s="2" customFormat="1" x14ac:dyDescent="0.25">
      <c r="A158" s="21"/>
      <c r="B158" s="22"/>
      <c r="C158" s="23"/>
      <c r="D158" s="24"/>
      <c r="E158" s="24"/>
      <c r="F158" s="24"/>
      <c r="G158" s="24"/>
      <c r="H158" s="24"/>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row>
    <row r="159" spans="1:33" s="2" customFormat="1" x14ac:dyDescent="0.25">
      <c r="A159" s="21"/>
      <c r="B159" s="22"/>
      <c r="C159" s="23"/>
      <c r="D159" s="24"/>
      <c r="E159" s="24"/>
      <c r="F159" s="24"/>
      <c r="G159" s="24"/>
      <c r="H159" s="24"/>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row>
    <row r="160" spans="1:33" s="2" customFormat="1" x14ac:dyDescent="0.25">
      <c r="A160" s="21"/>
      <c r="B160" s="22"/>
      <c r="C160" s="23"/>
      <c r="D160" s="24"/>
      <c r="E160" s="24"/>
      <c r="F160" s="24"/>
      <c r="G160" s="24"/>
      <c r="H160" s="24"/>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row>
    <row r="161" spans="1:33" s="2" customFormat="1" x14ac:dyDescent="0.25">
      <c r="A161" s="21"/>
      <c r="B161" s="22"/>
      <c r="C161" s="23"/>
      <c r="D161" s="24"/>
      <c r="E161" s="24"/>
      <c r="F161" s="24"/>
      <c r="G161" s="24"/>
      <c r="H161" s="24"/>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row>
    <row r="162" spans="1:33" s="2" customFormat="1" x14ac:dyDescent="0.25">
      <c r="A162" s="21"/>
      <c r="B162" s="22"/>
      <c r="C162" s="23"/>
      <c r="D162" s="24"/>
      <c r="E162" s="24"/>
      <c r="F162" s="24"/>
      <c r="G162" s="24"/>
      <c r="H162" s="24"/>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row>
    <row r="163" spans="1:33" s="2" customFormat="1" x14ac:dyDescent="0.25">
      <c r="A163" s="21"/>
      <c r="B163" s="22"/>
      <c r="C163" s="23"/>
      <c r="D163" s="24"/>
      <c r="E163" s="24"/>
      <c r="F163" s="24"/>
      <c r="G163" s="24"/>
      <c r="H163" s="24"/>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row>
    <row r="164" spans="1:33" s="2" customFormat="1" x14ac:dyDescent="0.25">
      <c r="A164" s="21"/>
      <c r="B164" s="22"/>
      <c r="C164" s="23"/>
      <c r="D164" s="24"/>
      <c r="E164" s="24"/>
      <c r="F164" s="24"/>
      <c r="G164" s="24"/>
      <c r="H164" s="24"/>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row>
    <row r="165" spans="1:33" s="2" customFormat="1" x14ac:dyDescent="0.25">
      <c r="A165" s="21"/>
      <c r="B165" s="22"/>
      <c r="C165" s="23"/>
      <c r="D165" s="24"/>
      <c r="E165" s="24"/>
      <c r="F165" s="24"/>
      <c r="G165" s="24"/>
      <c r="H165" s="24"/>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row>
    <row r="166" spans="1:33" s="2" customFormat="1" x14ac:dyDescent="0.25">
      <c r="A166" s="21"/>
      <c r="B166" s="22"/>
      <c r="C166" s="23"/>
      <c r="D166" s="24"/>
      <c r="E166" s="24"/>
      <c r="F166" s="24"/>
      <c r="G166" s="24"/>
      <c r="H166" s="24"/>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row>
    <row r="167" spans="1:33" s="2" customFormat="1" x14ac:dyDescent="0.25">
      <c r="A167" s="21"/>
      <c r="B167" s="22"/>
      <c r="C167" s="23"/>
      <c r="D167" s="24"/>
      <c r="E167" s="24"/>
      <c r="F167" s="24"/>
      <c r="G167" s="24"/>
      <c r="H167" s="24"/>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row>
    <row r="168" spans="1:33" s="2" customFormat="1" x14ac:dyDescent="0.25">
      <c r="A168" s="21"/>
      <c r="B168" s="22"/>
      <c r="C168" s="23"/>
      <c r="D168" s="24"/>
      <c r="E168" s="24"/>
      <c r="F168" s="24"/>
      <c r="G168" s="24"/>
      <c r="H168" s="24"/>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row>
    <row r="169" spans="1:33" s="2" customFormat="1" x14ac:dyDescent="0.25">
      <c r="A169" s="21"/>
      <c r="B169" s="22"/>
      <c r="C169" s="23"/>
      <c r="D169" s="24"/>
      <c r="E169" s="24"/>
      <c r="F169" s="24"/>
      <c r="G169" s="24"/>
      <c r="H169" s="24"/>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row>
    <row r="170" spans="1:33" s="2" customFormat="1" x14ac:dyDescent="0.25">
      <c r="A170" s="21"/>
      <c r="B170" s="22"/>
      <c r="C170" s="23"/>
      <c r="D170" s="24"/>
      <c r="E170" s="24"/>
      <c r="F170" s="24"/>
      <c r="G170" s="24"/>
      <c r="H170" s="24"/>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row>
    <row r="171" spans="1:33" s="2" customFormat="1" x14ac:dyDescent="0.25">
      <c r="A171" s="21"/>
      <c r="B171" s="22"/>
      <c r="C171" s="23"/>
      <c r="D171" s="24"/>
      <c r="E171" s="24"/>
      <c r="F171" s="24"/>
      <c r="G171" s="24"/>
      <c r="H171" s="24"/>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row>
    <row r="172" spans="1:33" s="2" customFormat="1" x14ac:dyDescent="0.25">
      <c r="A172" s="21"/>
      <c r="B172" s="22"/>
      <c r="C172" s="23"/>
      <c r="D172" s="24"/>
      <c r="E172" s="24"/>
      <c r="F172" s="24"/>
      <c r="G172" s="24"/>
      <c r="H172" s="24"/>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row>
    <row r="173" spans="1:33" s="2" customFormat="1" x14ac:dyDescent="0.25">
      <c r="A173" s="21"/>
      <c r="B173" s="22"/>
      <c r="C173" s="23"/>
      <c r="D173" s="24"/>
      <c r="E173" s="24"/>
      <c r="F173" s="24"/>
      <c r="G173" s="24"/>
      <c r="H173" s="24"/>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row>
    <row r="174" spans="1:33" s="2" customFormat="1" x14ac:dyDescent="0.25">
      <c r="A174" s="21"/>
      <c r="B174" s="22"/>
      <c r="C174" s="23"/>
      <c r="D174" s="24"/>
      <c r="E174" s="24"/>
      <c r="F174" s="24"/>
      <c r="G174" s="24"/>
      <c r="H174" s="24"/>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row>
    <row r="175" spans="1:33" s="2" customFormat="1" x14ac:dyDescent="0.25">
      <c r="A175" s="21"/>
      <c r="B175" s="22"/>
      <c r="C175" s="23"/>
      <c r="D175" s="24"/>
      <c r="E175" s="24"/>
      <c r="F175" s="24"/>
      <c r="G175" s="24"/>
      <c r="H175" s="24"/>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row>
    <row r="176" spans="1:33" s="2" customFormat="1" x14ac:dyDescent="0.25">
      <c r="A176" s="21"/>
      <c r="B176" s="22"/>
      <c r="C176" s="23"/>
      <c r="D176" s="24"/>
      <c r="E176" s="24"/>
      <c r="F176" s="24"/>
      <c r="G176" s="24"/>
      <c r="H176" s="24"/>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row>
    <row r="177" spans="1:33" s="2" customFormat="1" x14ac:dyDescent="0.25">
      <c r="A177" s="21"/>
      <c r="B177" s="22"/>
      <c r="C177" s="23"/>
      <c r="D177" s="24"/>
      <c r="E177" s="24"/>
      <c r="F177" s="24"/>
      <c r="G177" s="24"/>
      <c r="H177" s="24"/>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row>
    <row r="178" spans="1:33" s="2" customFormat="1" x14ac:dyDescent="0.25">
      <c r="A178" s="21"/>
      <c r="B178" s="22"/>
      <c r="C178" s="23"/>
      <c r="D178" s="24"/>
      <c r="E178" s="24"/>
      <c r="F178" s="24"/>
      <c r="G178" s="24"/>
      <c r="H178" s="24"/>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row>
    <row r="179" spans="1:33" s="2" customFormat="1" x14ac:dyDescent="0.25">
      <c r="A179" s="21"/>
      <c r="B179" s="22"/>
      <c r="C179" s="23"/>
      <c r="D179" s="24"/>
      <c r="E179" s="24"/>
      <c r="F179" s="24"/>
      <c r="G179" s="24"/>
      <c r="H179" s="24"/>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row>
    <row r="180" spans="1:33" s="2" customFormat="1" x14ac:dyDescent="0.25">
      <c r="A180" s="21"/>
      <c r="B180" s="22"/>
      <c r="C180" s="23"/>
      <c r="D180" s="24"/>
      <c r="E180" s="24"/>
      <c r="F180" s="24"/>
      <c r="G180" s="24"/>
      <c r="H180" s="24"/>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row>
    <row r="181" spans="1:33" s="2" customFormat="1" x14ac:dyDescent="0.25">
      <c r="A181" s="21"/>
      <c r="B181" s="22"/>
      <c r="C181" s="23"/>
      <c r="D181" s="24"/>
      <c r="E181" s="24"/>
      <c r="F181" s="24"/>
      <c r="G181" s="24"/>
      <c r="H181" s="24"/>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row>
    <row r="182" spans="1:33" s="2" customFormat="1" x14ac:dyDescent="0.25">
      <c r="A182" s="21"/>
      <c r="B182" s="22"/>
      <c r="C182" s="23"/>
      <c r="D182" s="24"/>
      <c r="E182" s="24"/>
      <c r="F182" s="24"/>
      <c r="G182" s="24"/>
      <c r="H182" s="24"/>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row>
    <row r="183" spans="1:33" s="2" customFormat="1" x14ac:dyDescent="0.25">
      <c r="A183" s="21"/>
      <c r="B183" s="22"/>
      <c r="C183" s="23"/>
      <c r="D183" s="24"/>
      <c r="E183" s="24"/>
      <c r="F183" s="24"/>
      <c r="G183" s="24"/>
      <c r="H183" s="24"/>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row>
    <row r="184" spans="1:33" s="2" customFormat="1" x14ac:dyDescent="0.25">
      <c r="A184" s="21"/>
      <c r="B184" s="22"/>
      <c r="C184" s="23"/>
      <c r="D184" s="24"/>
      <c r="E184" s="24"/>
      <c r="F184" s="24"/>
      <c r="G184" s="24"/>
      <c r="H184" s="24"/>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row>
    <row r="185" spans="1:33" s="2" customFormat="1" x14ac:dyDescent="0.25">
      <c r="A185" s="21"/>
      <c r="B185" s="22"/>
      <c r="C185" s="23"/>
      <c r="D185" s="24"/>
      <c r="E185" s="24"/>
      <c r="F185" s="24"/>
      <c r="G185" s="24"/>
      <c r="H185" s="24"/>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row>
    <row r="186" spans="1:33" s="2" customFormat="1" x14ac:dyDescent="0.25">
      <c r="A186" s="21"/>
      <c r="B186" s="22"/>
      <c r="C186" s="23"/>
      <c r="D186" s="24"/>
      <c r="E186" s="24"/>
      <c r="F186" s="24"/>
      <c r="G186" s="24"/>
      <c r="H186" s="24"/>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row>
    <row r="187" spans="1:33" s="2" customFormat="1" x14ac:dyDescent="0.25">
      <c r="A187" s="21"/>
      <c r="B187" s="22"/>
      <c r="C187" s="23"/>
      <c r="D187" s="24"/>
      <c r="E187" s="24"/>
      <c r="F187" s="24"/>
      <c r="G187" s="24"/>
      <c r="H187" s="24"/>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row>
    <row r="188" spans="1:33" s="2" customFormat="1" x14ac:dyDescent="0.25">
      <c r="A188" s="21"/>
      <c r="B188" s="22"/>
      <c r="C188" s="23"/>
      <c r="D188" s="24"/>
      <c r="E188" s="24"/>
      <c r="F188" s="24"/>
      <c r="G188" s="24"/>
      <c r="H188" s="24"/>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row>
    <row r="189" spans="1:33" s="2" customFormat="1" x14ac:dyDescent="0.25">
      <c r="A189" s="21"/>
      <c r="B189" s="22"/>
      <c r="C189" s="23"/>
      <c r="D189" s="24"/>
      <c r="E189" s="24"/>
      <c r="F189" s="24"/>
      <c r="G189" s="24"/>
      <c r="H189" s="24"/>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row>
    <row r="190" spans="1:33" s="2" customFormat="1" x14ac:dyDescent="0.25">
      <c r="A190" s="21"/>
      <c r="B190" s="22"/>
      <c r="C190" s="23"/>
      <c r="D190" s="24"/>
      <c r="E190" s="24"/>
      <c r="F190" s="24"/>
      <c r="G190" s="24"/>
      <c r="H190" s="24"/>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row>
    <row r="191" spans="1:33" s="2" customFormat="1" x14ac:dyDescent="0.25">
      <c r="A191" s="21"/>
      <c r="B191" s="22"/>
      <c r="C191" s="23"/>
      <c r="D191" s="24"/>
      <c r="E191" s="24"/>
      <c r="F191" s="24"/>
      <c r="G191" s="24"/>
      <c r="H191" s="24"/>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row>
    <row r="192" spans="1:33" s="2" customFormat="1" x14ac:dyDescent="0.25">
      <c r="A192" s="21"/>
      <c r="B192" s="22"/>
      <c r="C192" s="23"/>
      <c r="D192" s="24"/>
      <c r="E192" s="24"/>
      <c r="F192" s="24"/>
      <c r="G192" s="24"/>
      <c r="H192" s="24"/>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row>
    <row r="193" spans="1:33" s="2" customFormat="1" x14ac:dyDescent="0.25">
      <c r="A193" s="21"/>
      <c r="B193" s="22"/>
      <c r="C193" s="23"/>
      <c r="D193" s="24"/>
      <c r="E193" s="24"/>
      <c r="F193" s="24"/>
      <c r="G193" s="24"/>
      <c r="H193" s="24"/>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row>
    <row r="194" spans="1:33" s="2" customFormat="1" x14ac:dyDescent="0.25">
      <c r="A194" s="21"/>
      <c r="B194" s="22"/>
      <c r="C194" s="23"/>
      <c r="D194" s="24"/>
      <c r="E194" s="24"/>
      <c r="F194" s="24"/>
      <c r="G194" s="24"/>
      <c r="H194" s="24"/>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row>
    <row r="195" spans="1:33" s="2" customFormat="1" x14ac:dyDescent="0.25">
      <c r="A195" s="21"/>
      <c r="B195" s="22"/>
      <c r="C195" s="23"/>
      <c r="D195" s="24"/>
      <c r="E195" s="24"/>
      <c r="F195" s="24"/>
      <c r="G195" s="24"/>
      <c r="H195" s="24"/>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row>
    <row r="196" spans="1:33" s="2" customFormat="1" x14ac:dyDescent="0.25">
      <c r="A196" s="21"/>
      <c r="B196" s="22"/>
      <c r="C196" s="23"/>
      <c r="D196" s="24"/>
      <c r="E196" s="24"/>
      <c r="F196" s="24"/>
      <c r="G196" s="24"/>
      <c r="H196" s="24"/>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row>
    <row r="197" spans="1:33" s="2" customFormat="1" x14ac:dyDescent="0.25">
      <c r="A197" s="21"/>
      <c r="B197" s="22"/>
      <c r="C197" s="23"/>
      <c r="D197" s="24"/>
      <c r="E197" s="24"/>
      <c r="F197" s="24"/>
      <c r="G197" s="24"/>
      <c r="H197" s="24"/>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row>
    <row r="198" spans="1:33" s="2" customFormat="1" x14ac:dyDescent="0.25">
      <c r="A198" s="21"/>
      <c r="B198" s="22"/>
      <c r="C198" s="23"/>
      <c r="D198" s="24"/>
      <c r="E198" s="24"/>
      <c r="F198" s="24"/>
      <c r="G198" s="24"/>
      <c r="H198" s="24"/>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row>
    <row r="199" spans="1:33" s="2" customFormat="1" x14ac:dyDescent="0.25">
      <c r="A199" s="21"/>
      <c r="B199" s="22"/>
      <c r="C199" s="23"/>
      <c r="D199" s="24"/>
      <c r="E199" s="24"/>
      <c r="F199" s="24"/>
      <c r="G199" s="24"/>
      <c r="H199" s="24"/>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row>
    <row r="200" spans="1:33" s="2" customFormat="1" x14ac:dyDescent="0.25">
      <c r="A200" s="21"/>
      <c r="B200" s="22"/>
      <c r="C200" s="23"/>
      <c r="D200" s="24"/>
      <c r="E200" s="24"/>
      <c r="F200" s="24"/>
      <c r="G200" s="24"/>
      <c r="H200" s="24"/>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row>
    <row r="201" spans="1:33" s="2" customFormat="1" x14ac:dyDescent="0.25">
      <c r="A201" s="21"/>
      <c r="B201" s="22"/>
      <c r="C201" s="23"/>
      <c r="D201" s="24"/>
      <c r="E201" s="24"/>
      <c r="F201" s="24"/>
      <c r="G201" s="24"/>
      <c r="H201" s="24"/>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row>
    <row r="202" spans="1:33" s="2" customFormat="1" x14ac:dyDescent="0.25">
      <c r="A202" s="21"/>
      <c r="B202" s="22"/>
      <c r="C202" s="23"/>
      <c r="D202" s="24"/>
      <c r="E202" s="24"/>
      <c r="F202" s="24"/>
      <c r="G202" s="24"/>
      <c r="H202" s="24"/>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row>
    <row r="203" spans="1:33" s="2" customFormat="1" x14ac:dyDescent="0.25">
      <c r="A203" s="21"/>
      <c r="B203" s="22"/>
      <c r="C203" s="23"/>
      <c r="D203" s="24"/>
      <c r="E203" s="24"/>
      <c r="F203" s="24"/>
      <c r="G203" s="24"/>
      <c r="H203" s="24"/>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row>
    <row r="204" spans="1:33" s="2" customFormat="1" x14ac:dyDescent="0.25">
      <c r="A204" s="21"/>
      <c r="B204" s="22"/>
      <c r="C204" s="23"/>
      <c r="D204" s="24"/>
      <c r="E204" s="24"/>
      <c r="F204" s="24"/>
      <c r="G204" s="24"/>
      <c r="H204" s="24"/>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row>
  </sheetData>
  <mergeCells count="16">
    <mergeCell ref="D10:H10"/>
    <mergeCell ref="D11:H11"/>
    <mergeCell ref="D12:H12"/>
    <mergeCell ref="D13:H13"/>
    <mergeCell ref="D15:H15"/>
    <mergeCell ref="D14:H14"/>
    <mergeCell ref="D7:H7"/>
    <mergeCell ref="D8:H8"/>
    <mergeCell ref="D5:H5"/>
    <mergeCell ref="D6:H6"/>
    <mergeCell ref="D9:H9"/>
    <mergeCell ref="A1:H2"/>
    <mergeCell ref="A3:A4"/>
    <mergeCell ref="B3:B4"/>
    <mergeCell ref="C3:C4"/>
    <mergeCell ref="D3:H4"/>
  </mergeCells>
  <pageMargins left="0.70866141732283472" right="0.70866141732283472" top="0.74803149606299213" bottom="0.74803149606299213" header="0.31496062992125984" footer="0.31496062992125984"/>
  <pageSetup scale="4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2"/>
  <sheetViews>
    <sheetView zoomScale="80" zoomScaleNormal="80" workbookViewId="0">
      <pane ySplit="2" topLeftCell="A34" activePane="bottomLeft" state="frozen"/>
      <selection pane="bottomLeft" activeCell="B39" sqref="B39"/>
    </sheetView>
  </sheetViews>
  <sheetFormatPr baseColWidth="10" defaultColWidth="11.42578125" defaultRowHeight="15" x14ac:dyDescent="0.25"/>
  <cols>
    <col min="1" max="1" width="20.140625" customWidth="1"/>
    <col min="2" max="2" width="35.7109375" customWidth="1"/>
    <col min="3" max="3" width="37.28515625" customWidth="1"/>
    <col min="4" max="4" width="17" customWidth="1"/>
    <col min="5" max="5" width="15.42578125" customWidth="1"/>
    <col min="6" max="6" width="13.28515625" customWidth="1"/>
    <col min="7" max="7" width="30" customWidth="1"/>
    <col min="8" max="8" width="12.85546875" bestFit="1" customWidth="1"/>
    <col min="9" max="9" width="13.85546875" bestFit="1" customWidth="1"/>
    <col min="10" max="10" width="13.42578125" bestFit="1" customWidth="1"/>
    <col min="11" max="11" width="12.7109375" bestFit="1" customWidth="1"/>
    <col min="12" max="13" width="13.42578125" bestFit="1" customWidth="1"/>
    <col min="14" max="15" width="13.85546875" bestFit="1" customWidth="1"/>
    <col min="16" max="16" width="17.42578125" customWidth="1"/>
  </cols>
  <sheetData>
    <row r="1" spans="1:16" ht="15.75" customHeight="1" thickBot="1" x14ac:dyDescent="0.3">
      <c r="A1" s="179" t="s">
        <v>168</v>
      </c>
      <c r="B1" s="180"/>
      <c r="C1" s="180"/>
      <c r="D1" s="180"/>
      <c r="E1" s="180"/>
      <c r="F1" s="180"/>
      <c r="G1" s="180"/>
      <c r="H1" s="180"/>
      <c r="I1" s="180"/>
      <c r="J1" s="180"/>
      <c r="K1" s="180"/>
      <c r="L1" s="180"/>
      <c r="M1" s="181"/>
    </row>
    <row r="2" spans="1:16" ht="39" thickBot="1" x14ac:dyDescent="0.3">
      <c r="A2" s="58" t="s">
        <v>169</v>
      </c>
      <c r="B2" s="58" t="s">
        <v>2</v>
      </c>
      <c r="C2" s="165" t="s">
        <v>170</v>
      </c>
      <c r="D2" s="166"/>
      <c r="E2" s="166"/>
      <c r="F2" s="166"/>
      <c r="G2" s="167"/>
      <c r="H2" s="75" t="s">
        <v>5</v>
      </c>
      <c r="I2" s="75" t="s">
        <v>6</v>
      </c>
      <c r="J2" s="75" t="s">
        <v>7</v>
      </c>
      <c r="K2" s="75" t="s">
        <v>162</v>
      </c>
      <c r="L2" s="75" t="s">
        <v>8</v>
      </c>
      <c r="M2" s="75" t="s">
        <v>10</v>
      </c>
      <c r="N2" s="81" t="s">
        <v>171</v>
      </c>
      <c r="O2" s="81" t="s">
        <v>12</v>
      </c>
      <c r="P2" s="81" t="s">
        <v>11</v>
      </c>
    </row>
    <row r="3" spans="1:16" ht="26.25" thickBot="1" x14ac:dyDescent="0.3">
      <c r="A3" s="59" t="s">
        <v>172</v>
      </c>
      <c r="B3" s="72" t="s">
        <v>173</v>
      </c>
      <c r="C3" s="168" t="s">
        <v>174</v>
      </c>
      <c r="D3" s="169"/>
      <c r="E3" s="169"/>
      <c r="F3" s="169"/>
      <c r="G3" s="170"/>
      <c r="H3" s="73" t="s">
        <v>175</v>
      </c>
      <c r="I3" s="60">
        <v>1</v>
      </c>
      <c r="J3" s="57"/>
      <c r="K3" s="57"/>
      <c r="L3" s="57"/>
      <c r="M3" s="57"/>
      <c r="N3" s="82"/>
      <c r="O3" s="82"/>
      <c r="P3" s="82"/>
    </row>
    <row r="4" spans="1:16" ht="15.75" x14ac:dyDescent="0.25">
      <c r="A4" s="174" t="s">
        <v>176</v>
      </c>
      <c r="B4" s="175"/>
      <c r="C4" s="74"/>
      <c r="D4" s="176" t="s">
        <v>177</v>
      </c>
      <c r="E4" s="176"/>
      <c r="F4" s="176"/>
      <c r="G4" s="74" t="s">
        <v>178</v>
      </c>
      <c r="H4" s="177" t="s">
        <v>15</v>
      </c>
      <c r="I4" s="113">
        <v>50</v>
      </c>
      <c r="J4" s="146">
        <f>AVERAGE(N4,O4,P4)</f>
        <v>466808</v>
      </c>
      <c r="K4" s="99">
        <f>+L4*0.19</f>
        <v>4434676</v>
      </c>
      <c r="L4" s="99">
        <f>+I4*J4</f>
        <v>23340400</v>
      </c>
      <c r="M4" s="99">
        <f>+L4+K4</f>
        <v>27775076</v>
      </c>
      <c r="N4" s="159">
        <v>308000</v>
      </c>
      <c r="O4" s="159">
        <v>509091</v>
      </c>
      <c r="P4" s="162">
        <v>583333</v>
      </c>
    </row>
    <row r="5" spans="1:16" ht="90" x14ac:dyDescent="0.25">
      <c r="A5" s="174"/>
      <c r="B5" s="175"/>
      <c r="C5" s="172" t="s">
        <v>179</v>
      </c>
      <c r="D5" s="172" t="s">
        <v>180</v>
      </c>
      <c r="E5" s="172"/>
      <c r="F5" s="172"/>
      <c r="G5" s="31" t="s">
        <v>181</v>
      </c>
      <c r="H5" s="177"/>
      <c r="I5" s="114"/>
      <c r="J5" s="147"/>
      <c r="K5" s="100"/>
      <c r="L5" s="100"/>
      <c r="M5" s="100"/>
      <c r="N5" s="160"/>
      <c r="O5" s="160"/>
      <c r="P5" s="163"/>
    </row>
    <row r="6" spans="1:16" x14ac:dyDescent="0.25">
      <c r="A6" s="174"/>
      <c r="B6" s="175"/>
      <c r="C6" s="172"/>
      <c r="D6" s="172" t="s">
        <v>182</v>
      </c>
      <c r="E6" s="172"/>
      <c r="F6" s="172"/>
      <c r="G6" s="31" t="s">
        <v>183</v>
      </c>
      <c r="H6" s="177"/>
      <c r="I6" s="114"/>
      <c r="J6" s="147"/>
      <c r="K6" s="100"/>
      <c r="L6" s="100"/>
      <c r="M6" s="100"/>
      <c r="N6" s="160"/>
      <c r="O6" s="160"/>
      <c r="P6" s="163"/>
    </row>
    <row r="7" spans="1:16" x14ac:dyDescent="0.25">
      <c r="A7" s="174"/>
      <c r="B7" s="175"/>
      <c r="C7" s="172"/>
      <c r="D7" s="172" t="s">
        <v>184</v>
      </c>
      <c r="E7" s="172"/>
      <c r="F7" s="172"/>
      <c r="G7" s="31" t="s">
        <v>185</v>
      </c>
      <c r="H7" s="177"/>
      <c r="I7" s="114"/>
      <c r="J7" s="147"/>
      <c r="K7" s="100"/>
      <c r="L7" s="100"/>
      <c r="M7" s="100"/>
      <c r="N7" s="160"/>
      <c r="O7" s="160"/>
      <c r="P7" s="163"/>
    </row>
    <row r="8" spans="1:16" x14ac:dyDescent="0.25">
      <c r="A8" s="174"/>
      <c r="B8" s="175"/>
      <c r="C8" s="172"/>
      <c r="D8" s="172" t="s">
        <v>186</v>
      </c>
      <c r="E8" s="172"/>
      <c r="F8" s="172"/>
      <c r="G8" s="31" t="s">
        <v>187</v>
      </c>
      <c r="H8" s="177"/>
      <c r="I8" s="114"/>
      <c r="J8" s="147"/>
      <c r="K8" s="100"/>
      <c r="L8" s="100"/>
      <c r="M8" s="100"/>
      <c r="N8" s="160"/>
      <c r="O8" s="160"/>
      <c r="P8" s="163"/>
    </row>
    <row r="9" spans="1:16" x14ac:dyDescent="0.25">
      <c r="A9" s="174"/>
      <c r="B9" s="175"/>
      <c r="C9" s="172"/>
      <c r="D9" s="172" t="s">
        <v>188</v>
      </c>
      <c r="E9" s="172"/>
      <c r="F9" s="172"/>
      <c r="G9" s="31" t="s">
        <v>189</v>
      </c>
      <c r="H9" s="177"/>
      <c r="I9" s="114"/>
      <c r="J9" s="147"/>
      <c r="K9" s="100"/>
      <c r="L9" s="100"/>
      <c r="M9" s="100"/>
      <c r="N9" s="160"/>
      <c r="O9" s="160"/>
      <c r="P9" s="163"/>
    </row>
    <row r="10" spans="1:16" x14ac:dyDescent="0.25">
      <c r="A10" s="174"/>
      <c r="B10" s="175"/>
      <c r="C10" s="172"/>
      <c r="D10" s="172" t="s">
        <v>190</v>
      </c>
      <c r="E10" s="172"/>
      <c r="F10" s="172"/>
      <c r="G10" s="31" t="s">
        <v>191</v>
      </c>
      <c r="H10" s="177"/>
      <c r="I10" s="114"/>
      <c r="J10" s="147"/>
      <c r="K10" s="100"/>
      <c r="L10" s="100"/>
      <c r="M10" s="100"/>
      <c r="N10" s="160"/>
      <c r="O10" s="160"/>
      <c r="P10" s="163"/>
    </row>
    <row r="11" spans="1:16" x14ac:dyDescent="0.25">
      <c r="A11" s="174"/>
      <c r="B11" s="175"/>
      <c r="C11" s="172"/>
      <c r="D11" s="172" t="s">
        <v>192</v>
      </c>
      <c r="E11" s="172"/>
      <c r="F11" s="172"/>
      <c r="G11" s="31" t="s">
        <v>193</v>
      </c>
      <c r="H11" s="177"/>
      <c r="I11" s="114"/>
      <c r="J11" s="147"/>
      <c r="K11" s="100"/>
      <c r="L11" s="100"/>
      <c r="M11" s="100"/>
      <c r="N11" s="160"/>
      <c r="O11" s="160"/>
      <c r="P11" s="163"/>
    </row>
    <row r="12" spans="1:16" x14ac:dyDescent="0.25">
      <c r="A12" s="174"/>
      <c r="B12" s="175"/>
      <c r="C12" s="172"/>
      <c r="D12" s="172" t="s">
        <v>194</v>
      </c>
      <c r="E12" s="172"/>
      <c r="F12" s="172"/>
      <c r="G12" s="31" t="s">
        <v>195</v>
      </c>
      <c r="H12" s="177"/>
      <c r="I12" s="114"/>
      <c r="J12" s="147"/>
      <c r="K12" s="100"/>
      <c r="L12" s="100"/>
      <c r="M12" s="100"/>
      <c r="N12" s="160"/>
      <c r="O12" s="160"/>
      <c r="P12" s="163"/>
    </row>
    <row r="13" spans="1:16" ht="60" x14ac:dyDescent="0.25">
      <c r="A13" s="174"/>
      <c r="B13" s="175"/>
      <c r="C13" s="172" t="s">
        <v>196</v>
      </c>
      <c r="D13" s="172" t="s">
        <v>180</v>
      </c>
      <c r="E13" s="172"/>
      <c r="F13" s="172"/>
      <c r="G13" s="31" t="s">
        <v>197</v>
      </c>
      <c r="H13" s="177"/>
      <c r="I13" s="114"/>
      <c r="J13" s="147"/>
      <c r="K13" s="100"/>
      <c r="L13" s="100"/>
      <c r="M13" s="100"/>
      <c r="N13" s="160"/>
      <c r="O13" s="160"/>
      <c r="P13" s="163"/>
    </row>
    <row r="14" spans="1:16" x14ac:dyDescent="0.25">
      <c r="A14" s="174"/>
      <c r="B14" s="175"/>
      <c r="C14" s="172"/>
      <c r="D14" s="172" t="s">
        <v>198</v>
      </c>
      <c r="E14" s="172"/>
      <c r="F14" s="172"/>
      <c r="G14" s="31" t="s">
        <v>199</v>
      </c>
      <c r="H14" s="177"/>
      <c r="I14" s="114"/>
      <c r="J14" s="147"/>
      <c r="K14" s="100"/>
      <c r="L14" s="100"/>
      <c r="M14" s="100"/>
      <c r="N14" s="160"/>
      <c r="O14" s="160"/>
      <c r="P14" s="163"/>
    </row>
    <row r="15" spans="1:16" x14ac:dyDescent="0.25">
      <c r="A15" s="174"/>
      <c r="B15" s="175"/>
      <c r="C15" s="172"/>
      <c r="D15" s="172" t="s">
        <v>200</v>
      </c>
      <c r="E15" s="172"/>
      <c r="F15" s="172"/>
      <c r="G15" s="31" t="s">
        <v>201</v>
      </c>
      <c r="H15" s="177"/>
      <c r="I15" s="114"/>
      <c r="J15" s="147"/>
      <c r="K15" s="100"/>
      <c r="L15" s="100"/>
      <c r="M15" s="100"/>
      <c r="N15" s="160"/>
      <c r="O15" s="160"/>
      <c r="P15" s="163"/>
    </row>
    <row r="16" spans="1:16" x14ac:dyDescent="0.25">
      <c r="A16" s="174"/>
      <c r="B16" s="175"/>
      <c r="C16" s="172"/>
      <c r="D16" s="172" t="s">
        <v>202</v>
      </c>
      <c r="E16" s="172"/>
      <c r="F16" s="172"/>
      <c r="G16" s="31" t="s">
        <v>203</v>
      </c>
      <c r="H16" s="177"/>
      <c r="I16" s="114"/>
      <c r="J16" s="147"/>
      <c r="K16" s="100"/>
      <c r="L16" s="100"/>
      <c r="M16" s="100"/>
      <c r="N16" s="160"/>
      <c r="O16" s="160"/>
      <c r="P16" s="163"/>
    </row>
    <row r="17" spans="1:16" ht="75" x14ac:dyDescent="0.25">
      <c r="A17" s="174"/>
      <c r="B17" s="175"/>
      <c r="C17" s="172"/>
      <c r="D17" s="172" t="s">
        <v>204</v>
      </c>
      <c r="E17" s="172"/>
      <c r="F17" s="172"/>
      <c r="G17" s="31" t="s">
        <v>205</v>
      </c>
      <c r="H17" s="177"/>
      <c r="I17" s="114"/>
      <c r="J17" s="147"/>
      <c r="K17" s="100"/>
      <c r="L17" s="100"/>
      <c r="M17" s="100"/>
      <c r="N17" s="160"/>
      <c r="O17" s="160"/>
      <c r="P17" s="163"/>
    </row>
    <row r="18" spans="1:16" x14ac:dyDescent="0.25">
      <c r="A18" s="174"/>
      <c r="B18" s="175"/>
      <c r="C18" s="178" t="s">
        <v>206</v>
      </c>
      <c r="D18" s="172" t="s">
        <v>207</v>
      </c>
      <c r="E18" s="172"/>
      <c r="F18" s="172"/>
      <c r="G18" s="31">
        <v>5</v>
      </c>
      <c r="H18" s="177"/>
      <c r="I18" s="114"/>
      <c r="J18" s="147"/>
      <c r="K18" s="100"/>
      <c r="L18" s="100"/>
      <c r="M18" s="100"/>
      <c r="N18" s="160"/>
      <c r="O18" s="160"/>
      <c r="P18" s="163"/>
    </row>
    <row r="19" spans="1:16" x14ac:dyDescent="0.25">
      <c r="A19" s="174"/>
      <c r="B19" s="175"/>
      <c r="C19" s="172"/>
      <c r="D19" s="172" t="s">
        <v>208</v>
      </c>
      <c r="E19" s="172"/>
      <c r="F19" s="172"/>
      <c r="G19" s="31" t="s">
        <v>209</v>
      </c>
      <c r="H19" s="177"/>
      <c r="I19" s="114"/>
      <c r="J19" s="147"/>
      <c r="K19" s="100"/>
      <c r="L19" s="100"/>
      <c r="M19" s="100"/>
      <c r="N19" s="160"/>
      <c r="O19" s="160"/>
      <c r="P19" s="163"/>
    </row>
    <row r="20" spans="1:16" x14ac:dyDescent="0.25">
      <c r="A20" s="174"/>
      <c r="B20" s="175"/>
      <c r="C20" s="178" t="s">
        <v>210</v>
      </c>
      <c r="D20" s="172" t="s">
        <v>211</v>
      </c>
      <c r="E20" s="172"/>
      <c r="F20" s="172"/>
      <c r="G20" s="31" t="s">
        <v>212</v>
      </c>
      <c r="H20" s="177"/>
      <c r="I20" s="114"/>
      <c r="J20" s="147"/>
      <c r="K20" s="100"/>
      <c r="L20" s="100"/>
      <c r="M20" s="100"/>
      <c r="N20" s="160"/>
      <c r="O20" s="160"/>
      <c r="P20" s="163"/>
    </row>
    <row r="21" spans="1:16" x14ac:dyDescent="0.25">
      <c r="A21" s="174"/>
      <c r="B21" s="175"/>
      <c r="C21" s="178"/>
      <c r="D21" s="172" t="s">
        <v>213</v>
      </c>
      <c r="E21" s="172"/>
      <c r="F21" s="172"/>
      <c r="G21" s="31" t="s">
        <v>214</v>
      </c>
      <c r="H21" s="177"/>
      <c r="I21" s="114"/>
      <c r="J21" s="147"/>
      <c r="K21" s="100"/>
      <c r="L21" s="100"/>
      <c r="M21" s="100"/>
      <c r="N21" s="160"/>
      <c r="O21" s="160"/>
      <c r="P21" s="163"/>
    </row>
    <row r="22" spans="1:16" x14ac:dyDescent="0.25">
      <c r="A22" s="174"/>
      <c r="B22" s="175"/>
      <c r="C22" s="178"/>
      <c r="D22" s="172" t="s">
        <v>215</v>
      </c>
      <c r="E22" s="172"/>
      <c r="F22" s="172"/>
      <c r="G22" s="31" t="s">
        <v>216</v>
      </c>
      <c r="H22" s="177"/>
      <c r="I22" s="114"/>
      <c r="J22" s="147"/>
      <c r="K22" s="100"/>
      <c r="L22" s="100"/>
      <c r="M22" s="100"/>
      <c r="N22" s="160"/>
      <c r="O22" s="160"/>
      <c r="P22" s="163"/>
    </row>
    <row r="23" spans="1:16" ht="59.25" customHeight="1" x14ac:dyDescent="0.25">
      <c r="A23" s="174"/>
      <c r="B23" s="175"/>
      <c r="C23" s="32" t="s">
        <v>217</v>
      </c>
      <c r="D23" s="172" t="s">
        <v>218</v>
      </c>
      <c r="E23" s="172"/>
      <c r="F23" s="172"/>
      <c r="G23" s="172"/>
      <c r="H23" s="177"/>
      <c r="I23" s="114"/>
      <c r="J23" s="147"/>
      <c r="K23" s="100"/>
      <c r="L23" s="100"/>
      <c r="M23" s="100"/>
      <c r="N23" s="160"/>
      <c r="O23" s="160"/>
      <c r="P23" s="163"/>
    </row>
    <row r="24" spans="1:16" ht="31.5" x14ac:dyDescent="0.25">
      <c r="A24" s="174"/>
      <c r="B24" s="175"/>
      <c r="C24" s="32" t="s">
        <v>219</v>
      </c>
      <c r="D24" s="172" t="s">
        <v>220</v>
      </c>
      <c r="E24" s="172"/>
      <c r="F24" s="172"/>
      <c r="G24" s="172"/>
      <c r="H24" s="177"/>
      <c r="I24" s="114"/>
      <c r="J24" s="147"/>
      <c r="K24" s="100"/>
      <c r="L24" s="100"/>
      <c r="M24" s="100"/>
      <c r="N24" s="160"/>
      <c r="O24" s="160"/>
      <c r="P24" s="163"/>
    </row>
    <row r="25" spans="1:16" ht="71.25" customHeight="1" x14ac:dyDescent="0.25">
      <c r="A25" s="174"/>
      <c r="B25" s="175"/>
      <c r="C25" s="32" t="s">
        <v>221</v>
      </c>
      <c r="D25" s="172" t="s">
        <v>222</v>
      </c>
      <c r="E25" s="172"/>
      <c r="F25" s="172"/>
      <c r="G25" s="172"/>
      <c r="H25" s="177"/>
      <c r="I25" s="114"/>
      <c r="J25" s="147"/>
      <c r="K25" s="100"/>
      <c r="L25" s="100"/>
      <c r="M25" s="100"/>
      <c r="N25" s="160"/>
      <c r="O25" s="160"/>
      <c r="P25" s="163"/>
    </row>
    <row r="26" spans="1:16" ht="15.75" x14ac:dyDescent="0.25">
      <c r="A26" s="174"/>
      <c r="B26" s="175"/>
      <c r="C26" s="32" t="s">
        <v>223</v>
      </c>
      <c r="D26" s="172" t="s">
        <v>224</v>
      </c>
      <c r="E26" s="172"/>
      <c r="F26" s="172"/>
      <c r="G26" s="172"/>
      <c r="H26" s="177"/>
      <c r="I26" s="114"/>
      <c r="J26" s="147"/>
      <c r="K26" s="100"/>
      <c r="L26" s="100"/>
      <c r="M26" s="100"/>
      <c r="N26" s="160"/>
      <c r="O26" s="160"/>
      <c r="P26" s="163"/>
    </row>
    <row r="27" spans="1:16" ht="31.5" x14ac:dyDescent="0.25">
      <c r="A27" s="174"/>
      <c r="B27" s="175"/>
      <c r="C27" s="32" t="s">
        <v>225</v>
      </c>
      <c r="D27" s="172" t="s">
        <v>226</v>
      </c>
      <c r="E27" s="172"/>
      <c r="F27" s="172"/>
      <c r="G27" s="172"/>
      <c r="H27" s="177"/>
      <c r="I27" s="114"/>
      <c r="J27" s="147"/>
      <c r="K27" s="100"/>
      <c r="L27" s="100"/>
      <c r="M27" s="100"/>
      <c r="N27" s="160"/>
      <c r="O27" s="160"/>
      <c r="P27" s="163"/>
    </row>
    <row r="28" spans="1:16" ht="33" customHeight="1" x14ac:dyDescent="0.25">
      <c r="A28" s="174"/>
      <c r="B28" s="175"/>
      <c r="C28" s="32" t="s">
        <v>227</v>
      </c>
      <c r="D28" s="172" t="s">
        <v>228</v>
      </c>
      <c r="E28" s="172"/>
      <c r="F28" s="172"/>
      <c r="G28" s="172"/>
      <c r="H28" s="177"/>
      <c r="I28" s="114"/>
      <c r="J28" s="147"/>
      <c r="K28" s="100"/>
      <c r="L28" s="100"/>
      <c r="M28" s="100"/>
      <c r="N28" s="160"/>
      <c r="O28" s="160"/>
      <c r="P28" s="163"/>
    </row>
    <row r="29" spans="1:16" x14ac:dyDescent="0.25">
      <c r="A29" s="174"/>
      <c r="B29" s="175"/>
      <c r="C29" s="182" t="s">
        <v>229</v>
      </c>
      <c r="D29" s="182"/>
      <c r="E29" s="182"/>
      <c r="F29" s="182"/>
      <c r="G29" s="182"/>
      <c r="H29" s="177"/>
      <c r="I29" s="114"/>
      <c r="J29" s="147"/>
      <c r="K29" s="100"/>
      <c r="L29" s="100"/>
      <c r="M29" s="100"/>
      <c r="N29" s="160"/>
      <c r="O29" s="160"/>
      <c r="P29" s="163"/>
    </row>
    <row r="30" spans="1:16" x14ac:dyDescent="0.25">
      <c r="A30" s="174"/>
      <c r="B30" s="175"/>
      <c r="C30" s="182"/>
      <c r="D30" s="182"/>
      <c r="E30" s="182"/>
      <c r="F30" s="182"/>
      <c r="G30" s="182"/>
      <c r="H30" s="177"/>
      <c r="I30" s="114"/>
      <c r="J30" s="147"/>
      <c r="K30" s="100"/>
      <c r="L30" s="100"/>
      <c r="M30" s="100"/>
      <c r="N30" s="160"/>
      <c r="O30" s="160"/>
      <c r="P30" s="163"/>
    </row>
    <row r="31" spans="1:16" ht="30" customHeight="1" x14ac:dyDescent="0.25">
      <c r="A31" s="174"/>
      <c r="B31" s="175"/>
      <c r="C31" s="182"/>
      <c r="D31" s="182"/>
      <c r="E31" s="182"/>
      <c r="F31" s="182"/>
      <c r="G31" s="182"/>
      <c r="H31" s="177"/>
      <c r="I31" s="114"/>
      <c r="J31" s="147"/>
      <c r="K31" s="100"/>
      <c r="L31" s="100"/>
      <c r="M31" s="100"/>
      <c r="N31" s="160"/>
      <c r="O31" s="160"/>
      <c r="P31" s="163"/>
    </row>
    <row r="32" spans="1:16" ht="36.75" customHeight="1" x14ac:dyDescent="0.25">
      <c r="A32" s="174"/>
      <c r="B32" s="175"/>
      <c r="C32" s="182"/>
      <c r="D32" s="182"/>
      <c r="E32" s="182"/>
      <c r="F32" s="182"/>
      <c r="G32" s="182"/>
      <c r="H32" s="177"/>
      <c r="I32" s="114"/>
      <c r="J32" s="147"/>
      <c r="K32" s="100"/>
      <c r="L32" s="100"/>
      <c r="M32" s="100"/>
      <c r="N32" s="160"/>
      <c r="O32" s="160"/>
      <c r="P32" s="163"/>
    </row>
    <row r="33" spans="1:16" ht="28.5" customHeight="1" x14ac:dyDescent="0.25">
      <c r="A33" s="174"/>
      <c r="B33" s="175"/>
      <c r="C33" s="182"/>
      <c r="D33" s="182"/>
      <c r="E33" s="182"/>
      <c r="F33" s="182"/>
      <c r="G33" s="182"/>
      <c r="H33" s="177"/>
      <c r="I33" s="114"/>
      <c r="J33" s="147"/>
      <c r="K33" s="100"/>
      <c r="L33" s="100"/>
      <c r="M33" s="100"/>
      <c r="N33" s="160"/>
      <c r="O33" s="160"/>
      <c r="P33" s="163"/>
    </row>
    <row r="34" spans="1:16" ht="52.5" customHeight="1" x14ac:dyDescent="0.25">
      <c r="A34" s="174"/>
      <c r="B34" s="175"/>
      <c r="C34" s="182"/>
      <c r="D34" s="182"/>
      <c r="E34" s="182"/>
      <c r="F34" s="182"/>
      <c r="G34" s="182"/>
      <c r="H34" s="177"/>
      <c r="I34" s="114"/>
      <c r="J34" s="147"/>
      <c r="K34" s="100"/>
      <c r="L34" s="100"/>
      <c r="M34" s="100"/>
      <c r="N34" s="160"/>
      <c r="O34" s="160"/>
      <c r="P34" s="163"/>
    </row>
    <row r="35" spans="1:16" x14ac:dyDescent="0.25">
      <c r="A35" s="174"/>
      <c r="B35" s="175"/>
      <c r="C35" s="182"/>
      <c r="D35" s="182"/>
      <c r="E35" s="182"/>
      <c r="F35" s="182"/>
      <c r="G35" s="182"/>
      <c r="H35" s="177"/>
      <c r="I35" s="114"/>
      <c r="J35" s="147"/>
      <c r="K35" s="100"/>
      <c r="L35" s="100"/>
      <c r="M35" s="100"/>
      <c r="N35" s="160"/>
      <c r="O35" s="160"/>
      <c r="P35" s="163"/>
    </row>
    <row r="36" spans="1:16" ht="68.25" customHeight="1" x14ac:dyDescent="0.25">
      <c r="A36" s="174"/>
      <c r="B36" s="175"/>
      <c r="C36" s="182"/>
      <c r="D36" s="182"/>
      <c r="E36" s="182"/>
      <c r="F36" s="182"/>
      <c r="G36" s="182"/>
      <c r="H36" s="177"/>
      <c r="I36" s="115"/>
      <c r="J36" s="148"/>
      <c r="K36" s="101"/>
      <c r="L36" s="101"/>
      <c r="M36" s="101"/>
      <c r="N36" s="161"/>
      <c r="O36" s="161"/>
      <c r="P36" s="164"/>
    </row>
    <row r="37" spans="1:16" ht="199.5" customHeight="1" x14ac:dyDescent="0.25">
      <c r="A37" s="11" t="s">
        <v>230</v>
      </c>
      <c r="B37" s="14"/>
      <c r="C37" s="91" t="s">
        <v>231</v>
      </c>
      <c r="D37" s="91"/>
      <c r="E37" s="91"/>
      <c r="F37" s="91"/>
      <c r="G37" s="91"/>
      <c r="H37" s="33" t="s">
        <v>15</v>
      </c>
      <c r="I37" s="30">
        <v>50</v>
      </c>
      <c r="J37" s="65">
        <f>AVERAGE(N37,O37,P37)</f>
        <v>194963.33333333334</v>
      </c>
      <c r="K37" s="64">
        <f>+L37*0.19</f>
        <v>1852151.666666667</v>
      </c>
      <c r="L37" s="64">
        <f>+I37*J37</f>
        <v>9748166.6666666679</v>
      </c>
      <c r="M37" s="64">
        <f>+K37+L37</f>
        <v>11600318.333333336</v>
      </c>
      <c r="N37" s="76">
        <v>97200</v>
      </c>
      <c r="O37" s="76">
        <v>227273</v>
      </c>
      <c r="P37" s="76">
        <v>260417</v>
      </c>
    </row>
    <row r="38" spans="1:16" ht="117" customHeight="1" x14ac:dyDescent="0.25">
      <c r="A38" s="13" t="s">
        <v>232</v>
      </c>
      <c r="B38" s="35"/>
      <c r="C38" s="91" t="s">
        <v>233</v>
      </c>
      <c r="D38" s="91"/>
      <c r="E38" s="91"/>
      <c r="F38" s="91"/>
      <c r="G38" s="91"/>
      <c r="H38" s="33" t="s">
        <v>15</v>
      </c>
      <c r="I38" s="30">
        <v>25</v>
      </c>
      <c r="J38" s="65">
        <f>AVERAGE(N38,O38,P38)</f>
        <v>153742.66666666666</v>
      </c>
      <c r="K38" s="64">
        <f>+L38*0.19</f>
        <v>730277.66666666663</v>
      </c>
      <c r="L38" s="64">
        <f>+I38*J38</f>
        <v>3843566.6666666665</v>
      </c>
      <c r="M38" s="64">
        <f>+K38+L38</f>
        <v>4573844.333333333</v>
      </c>
      <c r="N38" s="76">
        <v>129600</v>
      </c>
      <c r="O38" s="76">
        <v>154545</v>
      </c>
      <c r="P38" s="76">
        <v>177083</v>
      </c>
    </row>
    <row r="39" spans="1:16" ht="117" customHeight="1" x14ac:dyDescent="0.25">
      <c r="A39" s="13" t="s">
        <v>234</v>
      </c>
      <c r="B39" s="35"/>
      <c r="C39" s="91" t="s">
        <v>235</v>
      </c>
      <c r="D39" s="91"/>
      <c r="E39" s="91"/>
      <c r="F39" s="91"/>
      <c r="G39" s="91"/>
      <c r="H39" s="33" t="s">
        <v>15</v>
      </c>
      <c r="I39" s="30">
        <v>15</v>
      </c>
      <c r="J39" s="65">
        <f>AVERAGE(N39,O39,P39)</f>
        <v>156027.33333333334</v>
      </c>
      <c r="K39" s="64">
        <f>+L39*0.19</f>
        <v>444677.9</v>
      </c>
      <c r="L39" s="64">
        <f>+I39*J39</f>
        <v>2340410</v>
      </c>
      <c r="M39" s="64">
        <f>+K39+L39</f>
        <v>2785087.9</v>
      </c>
      <c r="N39" s="76">
        <v>0</v>
      </c>
      <c r="O39" s="76">
        <v>218082</v>
      </c>
      <c r="P39" s="76">
        <v>250000</v>
      </c>
    </row>
    <row r="40" spans="1:16" x14ac:dyDescent="0.25">
      <c r="A40" s="171" t="s">
        <v>161</v>
      </c>
      <c r="B40" s="171"/>
      <c r="C40" s="171"/>
      <c r="D40" s="171"/>
      <c r="E40" s="171"/>
      <c r="F40" s="171"/>
      <c r="G40" s="171"/>
      <c r="H40" s="171"/>
      <c r="I40" s="171"/>
      <c r="J40" s="171"/>
      <c r="K40" s="171"/>
      <c r="L40" s="171"/>
      <c r="M40" s="171"/>
      <c r="N40" s="171"/>
      <c r="O40" s="171"/>
      <c r="P40" s="83">
        <f>SUM(L4:L39)</f>
        <v>39272543.333333336</v>
      </c>
    </row>
    <row r="41" spans="1:16" x14ac:dyDescent="0.25">
      <c r="A41" s="173" t="s">
        <v>236</v>
      </c>
      <c r="B41" s="173"/>
      <c r="C41" s="173"/>
      <c r="D41" s="173"/>
      <c r="E41" s="173"/>
      <c r="F41" s="173"/>
      <c r="G41" s="173"/>
      <c r="H41" s="173"/>
      <c r="I41" s="173"/>
      <c r="J41" s="173"/>
      <c r="K41" s="173"/>
      <c r="L41" s="173"/>
      <c r="M41" s="173"/>
      <c r="N41" s="173"/>
      <c r="O41" s="173"/>
      <c r="P41" s="83">
        <f>+P40*0.19</f>
        <v>7461783.2333333343</v>
      </c>
    </row>
    <row r="42" spans="1:16" x14ac:dyDescent="0.25">
      <c r="A42" s="173" t="s">
        <v>163</v>
      </c>
      <c r="B42" s="173"/>
      <c r="C42" s="173"/>
      <c r="D42" s="173"/>
      <c r="E42" s="173"/>
      <c r="F42" s="173"/>
      <c r="G42" s="173"/>
      <c r="H42" s="173"/>
      <c r="I42" s="173"/>
      <c r="J42" s="173"/>
      <c r="K42" s="173"/>
      <c r="L42" s="173"/>
      <c r="M42" s="173"/>
      <c r="N42" s="173"/>
      <c r="O42" s="173"/>
      <c r="P42" s="83">
        <f>+P40+P41</f>
        <v>46734326.56666667</v>
      </c>
    </row>
  </sheetData>
  <mergeCells count="50">
    <mergeCell ref="A1:M1"/>
    <mergeCell ref="C37:G37"/>
    <mergeCell ref="C38:G38"/>
    <mergeCell ref="D25:G25"/>
    <mergeCell ref="D26:G26"/>
    <mergeCell ref="D27:G27"/>
    <mergeCell ref="D28:G28"/>
    <mergeCell ref="C29:G36"/>
    <mergeCell ref="D20:F20"/>
    <mergeCell ref="D21:F21"/>
    <mergeCell ref="D22:F22"/>
    <mergeCell ref="D23:G23"/>
    <mergeCell ref="D24:G24"/>
    <mergeCell ref="D13:F13"/>
    <mergeCell ref="D14:F14"/>
    <mergeCell ref="J4:J36"/>
    <mergeCell ref="A42:O42"/>
    <mergeCell ref="A4:A36"/>
    <mergeCell ref="B4:B36"/>
    <mergeCell ref="D4:F4"/>
    <mergeCell ref="H4:H36"/>
    <mergeCell ref="I4:I36"/>
    <mergeCell ref="D15:F15"/>
    <mergeCell ref="D16:F16"/>
    <mergeCell ref="D17:F17"/>
    <mergeCell ref="C18:C19"/>
    <mergeCell ref="D18:F18"/>
    <mergeCell ref="D19:F19"/>
    <mergeCell ref="C20:C22"/>
    <mergeCell ref="O4:O36"/>
    <mergeCell ref="A41:O41"/>
    <mergeCell ref="K4:K36"/>
    <mergeCell ref="A40:O40"/>
    <mergeCell ref="M4:M36"/>
    <mergeCell ref="C5:C12"/>
    <mergeCell ref="D5:F5"/>
    <mergeCell ref="D6:F6"/>
    <mergeCell ref="D7:F7"/>
    <mergeCell ref="D8:F8"/>
    <mergeCell ref="D9:F9"/>
    <mergeCell ref="D10:F10"/>
    <mergeCell ref="D11:F11"/>
    <mergeCell ref="D12:F12"/>
    <mergeCell ref="C13:C17"/>
    <mergeCell ref="L4:L36"/>
    <mergeCell ref="N4:N36"/>
    <mergeCell ref="P4:P36"/>
    <mergeCell ref="C39:G39"/>
    <mergeCell ref="C2:G2"/>
    <mergeCell ref="C3:G3"/>
  </mergeCells>
  <pageMargins left="0.7" right="0.7" top="0.75" bottom="0.75" header="0.3" footer="0.3"/>
  <pageSetup paperSize="9" orientation="portrait" r:id="rId1"/>
  <ignoredErrors>
    <ignoredError sqref="J4"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67837b8-83ce-4d1e-a3e0-68caaee55962" xsi:nil="true"/>
    <lcf76f155ced4ddcb4097134ff3c332f xmlns="0a800f46-e13f-4875-836f-402c55912cc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F0A6DB9AAF633468BE2DBFAD795614C" ma:contentTypeVersion="11" ma:contentTypeDescription="Crear nuevo documento." ma:contentTypeScope="" ma:versionID="0dd07617f1919d9223bfd4d2cf7340e1">
  <xsd:schema xmlns:xsd="http://www.w3.org/2001/XMLSchema" xmlns:xs="http://www.w3.org/2001/XMLSchema" xmlns:p="http://schemas.microsoft.com/office/2006/metadata/properties" xmlns:ns2="0a800f46-e13f-4875-836f-402c55912cc3" xmlns:ns3="667837b8-83ce-4d1e-a3e0-68caaee55962" targetNamespace="http://schemas.microsoft.com/office/2006/metadata/properties" ma:root="true" ma:fieldsID="9b496f88648dfbbccfcbcb894a801a1e" ns2:_="" ns3:_="">
    <xsd:import namespace="0a800f46-e13f-4875-836f-402c55912cc3"/>
    <xsd:import namespace="667837b8-83ce-4d1e-a3e0-68caaee5596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800f46-e13f-4875-836f-402c55912c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f2d1cf3c-ef30-43e0-9aab-3853d1f92d83"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67837b8-83ce-4d1e-a3e0-68caaee55962"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4442c60-d2ee-47a0-ab54-7de8222ac964}" ma:internalName="TaxCatchAll" ma:showField="CatchAllData" ma:web="667837b8-83ce-4d1e-a3e0-68caaee5596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E3D299-0E44-47AF-BBC2-7802A1BD0E26}">
  <ds:schemaRefs>
    <ds:schemaRef ds:uri="http://schemas.microsoft.com/office/2006/metadata/properties"/>
    <ds:schemaRef ds:uri="http://schemas.microsoft.com/office/infopath/2007/PartnerControls"/>
    <ds:schemaRef ds:uri="667837b8-83ce-4d1e-a3e0-68caaee55962"/>
    <ds:schemaRef ds:uri="0a800f46-e13f-4875-836f-402c55912cc3"/>
  </ds:schemaRefs>
</ds:datastoreItem>
</file>

<file path=customXml/itemProps2.xml><?xml version="1.0" encoding="utf-8"?>
<ds:datastoreItem xmlns:ds="http://schemas.openxmlformats.org/officeDocument/2006/customXml" ds:itemID="{E381CF2C-C204-4F1A-B6EF-F293B278AE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800f46-e13f-4875-836f-402c55912cc3"/>
    <ds:schemaRef ds:uri="667837b8-83ce-4d1e-a3e0-68caaee559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2C4637-8F99-4875-8120-BEC188A6F67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EPP</vt:lpstr>
      <vt:lpstr>EPP MODIFICADO</vt:lpstr>
      <vt:lpstr>SST - EQUIPOS ERGONÓMICOS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Francy Liliana Suarez Gomez</dc:creator>
  <cp:keywords/>
  <dc:description/>
  <cp:lastModifiedBy>Erika Alexandra Arias Orozco</cp:lastModifiedBy>
  <cp:revision/>
  <dcterms:created xsi:type="dcterms:W3CDTF">2024-05-30T20:29:56Z</dcterms:created>
  <dcterms:modified xsi:type="dcterms:W3CDTF">2026-06-10T19:14:21Z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0x0101007F0A6DB9AAF633468BE2DBFAD795614C</vt:lpwstr>
  </property>
  <property fmtid="{D5CDD505-2E9C-101B-9397-08002B2CF9AE}" pid="3" name="MediaServiceImageTags">
    <vt:lpwstr/>
  </property>
</Properties>
</file>