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43527797\Documents\2018\24668 ARTES VISUALES CULTURA\DOCUMENTOS PARA PUBLICAR\"/>
    </mc:Choice>
  </mc:AlternateContent>
  <bookViews>
    <workbookView xWindow="0" yWindow="0" windowWidth="23040" windowHeight="8805"/>
  </bookViews>
  <sheets>
    <sheet name="EJERCICIOS CREATIVOS Y SOCIALES" sheetId="4"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4" l="1"/>
  <c r="H21" i="4"/>
  <c r="H29" i="4" l="1"/>
  <c r="H9" i="4" l="1"/>
  <c r="H10" i="4"/>
  <c r="H11" i="4"/>
  <c r="H8" i="4"/>
  <c r="H22" i="4"/>
  <c r="H19" i="4"/>
  <c r="H17" i="4" l="1"/>
  <c r="H14" i="4"/>
  <c r="H15" i="4"/>
  <c r="H12" i="4"/>
  <c r="H28" i="4" l="1"/>
  <c r="H26" i="4" l="1"/>
  <c r="H30" i="4"/>
  <c r="H27" i="4"/>
  <c r="H31" i="4"/>
  <c r="D32" i="4" l="1"/>
  <c r="C3" i="4" s="1"/>
</calcChain>
</file>

<file path=xl/comments1.xml><?xml version="1.0" encoding="utf-8"?>
<comments xmlns="http://schemas.openxmlformats.org/spreadsheetml/2006/main">
  <authors>
    <author>Cristian Norberto Garcia Gomez</author>
  </authors>
  <commentList>
    <comment ref="F14" authorId="0" shapeId="0">
      <text>
        <r>
          <rPr>
            <b/>
            <sz val="9"/>
            <color indexed="81"/>
            <rFont val="Tahoma"/>
            <family val="2"/>
          </rPr>
          <t>Cristian Norberto Garcia Gomez:</t>
        </r>
        <r>
          <rPr>
            <sz val="9"/>
            <color indexed="81"/>
            <rFont val="Tahoma"/>
            <family val="2"/>
          </rPr>
          <t xml:space="preserve">
PARA LOS 10 EQUIPAMIENTOS </t>
        </r>
      </text>
    </comment>
  </commentList>
</comments>
</file>

<file path=xl/sharedStrings.xml><?xml version="1.0" encoding="utf-8"?>
<sst xmlns="http://schemas.openxmlformats.org/spreadsheetml/2006/main" count="114" uniqueCount="62">
  <si>
    <t>N° de veces durante el convenio</t>
  </si>
  <si>
    <t>Beneficiarios</t>
  </si>
  <si>
    <t>Item</t>
  </si>
  <si>
    <t>Descripción</t>
  </si>
  <si>
    <t>Unidad de medida</t>
  </si>
  <si>
    <t>Valor unitario</t>
  </si>
  <si>
    <t>Cantidad</t>
  </si>
  <si>
    <t>Total</t>
  </si>
  <si>
    <t xml:space="preserve">Duración </t>
  </si>
  <si>
    <t>TOTAL</t>
  </si>
  <si>
    <t>UN</t>
  </si>
  <si>
    <t>Mes</t>
  </si>
  <si>
    <t>   COMPONENTE INTERINSTITUCIONAL</t>
  </si>
  <si>
    <t xml:space="preserve">COMPONENTE DE COMUNICACIONES </t>
  </si>
  <si>
    <t>Convocatoria</t>
  </si>
  <si>
    <t>COMPONENTE FINANCIERO</t>
  </si>
  <si>
    <t>Documental</t>
  </si>
  <si>
    <t>Presupuesto</t>
  </si>
  <si>
    <t>MES</t>
  </si>
  <si>
    <t>Muestra final</t>
  </si>
  <si>
    <t>Realizar el proceso de formación</t>
  </si>
  <si>
    <t>Desarrollar actividades expositivas</t>
  </si>
  <si>
    <t>Refrigerios</t>
  </si>
  <si>
    <t>Transporte para las actividades expositivas</t>
  </si>
  <si>
    <t>Realizar práctica</t>
  </si>
  <si>
    <t xml:space="preserve">Talento Humano necesario para desarrollar el Componente de Comunicaciones  
</t>
  </si>
  <si>
    <t xml:space="preserve">Un (1) Comunicador social </t>
  </si>
  <si>
    <t>Un (1) Diseñador gráfico.</t>
  </si>
  <si>
    <t xml:space="preserve">
Talento Humano necesario para desarrollar el Componente Financiero: Coordinador Administrativo. 
</t>
  </si>
  <si>
    <t>Dinero</t>
  </si>
  <si>
    <t>Especie</t>
  </si>
  <si>
    <t>APORTES ASOCIADO</t>
  </si>
  <si>
    <t>TIPO DE APORTE – MARCAR CON UNA X</t>
  </si>
  <si>
    <t>Total aporte del asociado en Dinero</t>
  </si>
  <si>
    <t>Total aporte del asociado en Especie</t>
  </si>
  <si>
    <t xml:space="preserve">Kits de Materiales didácticos y herramientas: para los ciento cincuenta (150) beneficiarios
</t>
  </si>
  <si>
    <t>Convenio de asociación para desarrollar el Proyecto de la Red de Artes Plásticas y Visuales Ciudad de Medellín, con  énfasis en ejercicios creativos y sociales de exploración curatorial. VALOR DEL PROYECTO CIENTO SETENTA  MILLONES ML ($170.000.000)</t>
  </si>
  <si>
    <t>6  meses</t>
  </si>
  <si>
    <t>Como parte de la visibilización del proceso trabajado con los participantes, en el mes de noviembre se programara exposiciones en los 10 equipamientos seleccionados de acuerdo al contexto del territorio y la experiencia vivida en los laboratorios.</t>
  </si>
  <si>
    <t>Dirigidos a 150 jóvenes de la ciudad de Medellín entre las edades de 16 a 26 años.
- 10 laboratorios donde se desarrollaran Ejercicios Creativos y Sociales de Exploración Curatorial, en 10 equipamientos de la ciudad, de tres (3) horas semanales durante seis (6) meses de ejecución del convenio.</t>
  </si>
  <si>
    <t xml:space="preserve">COMPONENTE DE FORMACIÓN </t>
  </si>
  <si>
    <t>Realizar actividades del proceso</t>
  </si>
  <si>
    <t>A partir del segundo mes de iniciado el contrato, se harán  cuatro (4) actividades, una vez por mes que contendrán programación como: charlas, exposiciones constructivas, visitas guiadas, programación de actividades para la comunidad, conversatorios, espacio para el intercambio de experiencias, con el fin de activar los equipamientos, generar dinámicas de articulación con la comunidad, motivar a los participantes en la gestión, encaminando esfuerzos para la apropiación del territorio.</t>
  </si>
  <si>
    <t>Materiales y herramientas para las actividades expositivas del proceso</t>
  </si>
  <si>
    <t>Se realizara una muestra expositiva (pensada desde la selección, diseño y montaje) en cada equipamiento a los 4 meses de iniciado el proceso para propiciar experiencias significativas que fortalezcan el aprendizaje.</t>
  </si>
  <si>
    <t>Kits de Materiales didácticos y herramientas: para los diez (10) Equipamientos. (El Kit lo proporcionara el asociado según los requerimientos técnicos de este proceso). Se tendrá un presupuesto asignado para dicho Kits. El Kits será aprobado por la Secretaria de Cultura Ciudadana.</t>
  </si>
  <si>
    <t xml:space="preserve">Se realizar una muestra expositiva en cada equipamiento que fortalezcan el aprendizaje, estos espacios deben dar cuenta de un antes y después de la intervención, (aportar material visual de la transformación, videos, fotografías) abrir espacios para conversatorio e intercambio de experiencias, generando apropiación y capacidad instalada. </t>
  </si>
  <si>
    <t>Se desarrolla entre las entidades asociadas y la Secretaria de Cultura Ciudadana</t>
  </si>
  <si>
    <t xml:space="preserve">Busca fortalecer el proceso de la Red de Artes Plásticas y Visuales a través de las experiencias significativas identificadas en los territorios, apuestas estéticas y pedagógicas que dinamice el proceso de formación artística y cultural en la ciudad de Medellín. </t>
  </si>
  <si>
    <t>Elaboración y Publicación de una cartilla</t>
  </si>
  <si>
    <t>Este componente es transversal al proceso ya que apoyará la realización de los laboratorios, desarrollando estrategias y actividades propias del proyecto de acuerdo a las directrices de comunicaciones de la Alcaldía de Medellín.</t>
  </si>
  <si>
    <t>El tiempo de ejecución de dicha convocatoria se realizara desde la suscripción del convenio de asociación de la Red de Artes Plásticas y Visuales</t>
  </si>
  <si>
    <t>Realizar una (1) publicación con doscientas (200) producciones y/o ejemplares</t>
  </si>
  <si>
    <t>Realizar una producción audiovisual que recoja la experiencia de dichos laboratorios como parte de las estrategias de proyección que construye ciudadanía. Doscientas (200) copias en CD del documental</t>
  </si>
  <si>
    <t>Componente dirigido a la ejecución financiera del convenio de asociación</t>
  </si>
  <si>
    <t>Materiales y herramientas para las actividades expositivas del proceso:</t>
  </si>
  <si>
    <t>Un (1) Coordinador de formación</t>
  </si>
  <si>
    <t>Dos (2) Profesionales  Formadores</t>
  </si>
  <si>
    <t>Tres (1) Artistas Formadores</t>
  </si>
  <si>
    <t>COMPONENTES</t>
  </si>
  <si>
    <t xml:space="preserve">Nota: Este presupuesto está sujeto al convenio de asociación que se lleve a cabo con la entidad adjudicadora, para temas de porcentajes derivados de la propuesta entregada por el asociado. </t>
  </si>
  <si>
    <t xml:space="preserve">Productor, montajista y logístico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</si>
</sst>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quot;$&quot;* #,##0_-;\-&quot;$&quot;* #,##0_-;_-&quot;$&quot;* &quot;-&quot;_-;_-@_-"/>
    <numFmt numFmtId="41" formatCode="_-* #,##0_-;\-* #,##0_-;_-* &quot;-&quot;_-;_-@_-"/>
  </numFmts>
  <fonts count="9" x14ac:knownFonts="1">
    <font>
      <sz val="11"/>
      <color theme="1"/>
      <name val="Calibri"/>
      <family val="2"/>
      <scheme val="minor"/>
    </font>
    <font>
      <sz val="11"/>
      <color theme="1"/>
      <name val="Arial"/>
      <family val="2"/>
    </font>
    <font>
      <b/>
      <sz val="11"/>
      <color theme="1"/>
      <name val="Arial"/>
      <family val="2"/>
    </font>
    <font>
      <sz val="11"/>
      <color theme="1"/>
      <name val="Calibri"/>
      <family val="2"/>
      <scheme val="minor"/>
    </font>
    <font>
      <sz val="11"/>
      <color indexed="8"/>
      <name val="Calibri"/>
      <family val="2"/>
    </font>
    <font>
      <sz val="11"/>
      <name val="Arial"/>
      <family val="2"/>
    </font>
    <font>
      <b/>
      <sz val="11"/>
      <name val="Arial"/>
      <family val="2"/>
    </font>
    <font>
      <sz val="9"/>
      <color indexed="81"/>
      <name val="Tahoma"/>
      <family val="2"/>
    </font>
    <font>
      <b/>
      <sz val="9"/>
      <color indexed="81"/>
      <name val="Tahoma"/>
      <family val="2"/>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50">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auto="1"/>
      </right>
      <top style="thin">
        <color auto="1"/>
      </top>
      <bottom style="thin">
        <color auto="1"/>
      </bottom>
      <diagonal/>
    </border>
    <border>
      <left style="medium">
        <color indexed="64"/>
      </left>
      <right style="medium">
        <color indexed="64"/>
      </right>
      <top/>
      <bottom/>
      <diagonal/>
    </border>
    <border>
      <left/>
      <right style="thin">
        <color indexed="64"/>
      </right>
      <top style="thin">
        <color indexed="64"/>
      </top>
      <bottom/>
      <diagonal/>
    </border>
    <border>
      <left/>
      <right style="thin">
        <color auto="1"/>
      </right>
      <top/>
      <bottom style="thin">
        <color auto="1"/>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thin">
        <color auto="1"/>
      </top>
      <bottom/>
      <diagonal/>
    </border>
    <border>
      <left style="thin">
        <color indexed="64"/>
      </left>
      <right style="thin">
        <color indexed="64"/>
      </right>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medium">
        <color indexed="64"/>
      </left>
      <right style="thin">
        <color auto="1"/>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auto="1"/>
      </right>
      <top style="thin">
        <color auto="1"/>
      </top>
      <bottom style="medium">
        <color indexed="64"/>
      </bottom>
      <diagonal/>
    </border>
    <border>
      <left style="medium">
        <color indexed="64"/>
      </left>
      <right style="medium">
        <color indexed="64"/>
      </right>
      <top/>
      <bottom style="thin">
        <color indexed="64"/>
      </bottom>
      <diagonal/>
    </border>
    <border>
      <left style="thin">
        <color auto="1"/>
      </left>
      <right style="medium">
        <color indexed="64"/>
      </right>
      <top/>
      <bottom style="medium">
        <color indexed="64"/>
      </bottom>
      <diagonal/>
    </border>
    <border>
      <left style="medium">
        <color indexed="64"/>
      </left>
      <right style="medium">
        <color indexed="64"/>
      </right>
      <top style="thin">
        <color indexed="64"/>
      </top>
      <bottom/>
      <diagonal/>
    </border>
    <border>
      <left style="thin">
        <color auto="1"/>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s>
  <cellStyleXfs count="4">
    <xf numFmtId="0" fontId="0" fillId="0" borderId="0"/>
    <xf numFmtId="41" fontId="3" fillId="0" borderId="0" applyFont="0" applyFill="0" applyBorder="0" applyAlignment="0" applyProtection="0"/>
    <xf numFmtId="42" fontId="3" fillId="0" borderId="0" applyFont="0" applyFill="0" applyBorder="0" applyAlignment="0" applyProtection="0"/>
    <xf numFmtId="0" fontId="4" fillId="0" borderId="0"/>
  </cellStyleXfs>
  <cellXfs count="127">
    <xf numFmtId="0" fontId="0" fillId="0" borderId="0" xfId="0"/>
    <xf numFmtId="41" fontId="1" fillId="0" borderId="1" xfId="1" applyFont="1" applyBorder="1" applyAlignment="1">
      <alignment horizontal="center" vertical="center"/>
    </xf>
    <xf numFmtId="0" fontId="5" fillId="0" borderId="0" xfId="0" applyFont="1" applyAlignment="1">
      <alignment horizontal="center" vertical="center"/>
    </xf>
    <xf numFmtId="41" fontId="5" fillId="0" borderId="0" xfId="0" applyNumberFormat="1" applyFont="1" applyAlignment="1">
      <alignment horizontal="center" vertical="center"/>
    </xf>
    <xf numFmtId="41" fontId="5" fillId="0" borderId="1" xfId="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1" xfId="0" applyFont="1" applyBorder="1" applyAlignment="1">
      <alignment horizontal="center" vertical="center"/>
    </xf>
    <xf numFmtId="0" fontId="5" fillId="0" borderId="1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xf>
    <xf numFmtId="3" fontId="5" fillId="0" borderId="9" xfId="0" applyNumberFormat="1" applyFont="1" applyBorder="1" applyAlignment="1">
      <alignment horizontal="center" vertical="center"/>
    </xf>
    <xf numFmtId="41" fontId="5" fillId="0" borderId="4" xfId="1" applyFont="1" applyBorder="1" applyAlignment="1">
      <alignment horizontal="center" vertical="center"/>
    </xf>
    <xf numFmtId="0" fontId="1" fillId="0" borderId="4" xfId="0" applyFont="1" applyBorder="1" applyAlignment="1">
      <alignment horizontal="center" vertical="center"/>
    </xf>
    <xf numFmtId="41" fontId="1" fillId="0" borderId="4" xfId="1" applyFont="1" applyBorder="1" applyAlignment="1">
      <alignment horizontal="center" vertical="center"/>
    </xf>
    <xf numFmtId="0" fontId="5" fillId="0" borderId="3" xfId="0" applyFont="1" applyBorder="1" applyAlignment="1">
      <alignment horizontal="center" vertical="center"/>
    </xf>
    <xf numFmtId="41" fontId="5" fillId="0" borderId="3" xfId="1" applyFont="1" applyBorder="1" applyAlignment="1">
      <alignment horizontal="center" vertical="center"/>
    </xf>
    <xf numFmtId="0" fontId="5" fillId="0" borderId="3" xfId="0" applyFont="1" applyBorder="1" applyAlignment="1">
      <alignment horizontal="center" vertical="center" wrapText="1"/>
    </xf>
    <xf numFmtId="3" fontId="5" fillId="0" borderId="3"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42" fontId="6" fillId="0" borderId="11" xfId="2" applyFont="1" applyBorder="1" applyAlignment="1">
      <alignment horizontal="center" vertical="center"/>
    </xf>
    <xf numFmtId="41" fontId="5" fillId="0" borderId="2" xfId="1" applyFont="1" applyBorder="1" applyAlignment="1">
      <alignment horizontal="center" vertical="center"/>
    </xf>
    <xf numFmtId="0" fontId="1" fillId="0" borderId="17"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2" fillId="0" borderId="19" xfId="0" applyFont="1" applyBorder="1" applyAlignment="1">
      <alignment horizontal="center" vertical="center"/>
    </xf>
    <xf numFmtId="41" fontId="1" fillId="0" borderId="17" xfId="1" applyFont="1" applyBorder="1" applyAlignment="1">
      <alignment horizontal="center" vertical="center"/>
    </xf>
    <xf numFmtId="0" fontId="1" fillId="0" borderId="17"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wrapText="1"/>
    </xf>
    <xf numFmtId="0" fontId="6" fillId="0" borderId="10" xfId="0" applyFont="1" applyBorder="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center" vertical="center"/>
    </xf>
    <xf numFmtId="0" fontId="5" fillId="0" borderId="4" xfId="0" applyFont="1" applyBorder="1" applyAlignment="1">
      <alignment horizontal="center" vertical="center" wrapText="1"/>
    </xf>
    <xf numFmtId="0" fontId="1" fillId="0" borderId="2"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 xfId="0" applyFont="1" applyBorder="1" applyAlignment="1">
      <alignment horizontal="center" vertical="top"/>
    </xf>
    <xf numFmtId="0" fontId="6" fillId="0" borderId="7" xfId="0" applyFont="1" applyBorder="1" applyAlignment="1">
      <alignment horizontal="center" vertical="top"/>
    </xf>
    <xf numFmtId="0" fontId="6" fillId="0" borderId="9" xfId="0" applyFont="1" applyBorder="1" applyAlignment="1">
      <alignment horizontal="center" vertical="top"/>
    </xf>
    <xf numFmtId="0" fontId="6" fillId="0" borderId="10" xfId="0" applyFont="1" applyBorder="1" applyAlignment="1">
      <alignment horizontal="center" vertical="top"/>
    </xf>
    <xf numFmtId="0" fontId="6" fillId="3" borderId="17" xfId="0" applyFont="1" applyFill="1" applyBorder="1" applyAlignment="1">
      <alignment vertical="center" wrapText="1"/>
    </xf>
    <xf numFmtId="0" fontId="6" fillId="3" borderId="33" xfId="0" applyFont="1" applyFill="1" applyBorder="1" applyAlignment="1">
      <alignment vertical="center" wrapText="1"/>
    </xf>
    <xf numFmtId="0" fontId="6" fillId="0" borderId="3" xfId="0" applyFont="1" applyBorder="1" applyAlignment="1">
      <alignment horizontal="center" vertical="top"/>
    </xf>
    <xf numFmtId="0" fontId="6" fillId="0" borderId="11" xfId="0" applyFont="1" applyBorder="1" applyAlignment="1">
      <alignment horizontal="center" vertical="top"/>
    </xf>
    <xf numFmtId="0" fontId="6" fillId="0" borderId="2" xfId="0" applyFont="1" applyBorder="1" applyAlignment="1">
      <alignment horizontal="center" vertical="top"/>
    </xf>
    <xf numFmtId="0" fontId="6" fillId="0" borderId="34" xfId="0" applyFont="1" applyBorder="1" applyAlignment="1">
      <alignment horizontal="center" vertical="top"/>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xf>
    <xf numFmtId="0" fontId="6" fillId="3" borderId="13" xfId="0" applyFont="1" applyFill="1" applyBorder="1" applyAlignment="1">
      <alignment horizontal="center" vertical="center" wrapText="1"/>
    </xf>
    <xf numFmtId="0" fontId="6" fillId="3" borderId="36" xfId="0" applyFont="1" applyFill="1" applyBorder="1" applyAlignment="1">
      <alignment horizontal="center" vertical="center" wrapText="1"/>
    </xf>
    <xf numFmtId="0" fontId="6" fillId="3" borderId="37" xfId="0" applyFont="1" applyFill="1" applyBorder="1" applyAlignment="1">
      <alignment horizontal="center" vertical="center" wrapText="1"/>
    </xf>
    <xf numFmtId="41" fontId="5" fillId="0" borderId="9" xfId="1" applyFont="1" applyBorder="1" applyAlignment="1">
      <alignment horizontal="center" vertical="center"/>
    </xf>
    <xf numFmtId="0" fontId="5" fillId="0" borderId="26" xfId="0" applyFont="1" applyBorder="1" applyAlignment="1">
      <alignment horizontal="center" vertical="center" wrapText="1"/>
    </xf>
    <xf numFmtId="0" fontId="5" fillId="0" borderId="26" xfId="0" applyFont="1" applyBorder="1" applyAlignment="1">
      <alignment horizontal="center" vertical="top" wrapText="1"/>
    </xf>
    <xf numFmtId="0" fontId="5" fillId="0" borderId="25" xfId="0" applyFont="1" applyBorder="1" applyAlignment="1">
      <alignment horizontal="center" vertical="center"/>
    </xf>
    <xf numFmtId="0" fontId="6" fillId="0" borderId="4" xfId="0" applyFont="1" applyBorder="1" applyAlignment="1">
      <alignment horizontal="center" vertical="top"/>
    </xf>
    <xf numFmtId="0" fontId="6" fillId="0" borderId="5" xfId="0" applyFont="1" applyBorder="1" applyAlignment="1">
      <alignment horizontal="center" vertical="top"/>
    </xf>
    <xf numFmtId="0" fontId="5" fillId="0" borderId="35" xfId="0" applyFont="1" applyBorder="1" applyAlignment="1">
      <alignment horizontal="center" vertical="center"/>
    </xf>
    <xf numFmtId="3" fontId="5" fillId="0" borderId="35" xfId="0" applyNumberFormat="1" applyFont="1" applyBorder="1" applyAlignment="1">
      <alignment horizontal="center" vertical="center"/>
    </xf>
    <xf numFmtId="41" fontId="5" fillId="0" borderId="35" xfId="1" applyFont="1" applyBorder="1" applyAlignment="1">
      <alignment horizontal="center" vertical="center"/>
    </xf>
    <xf numFmtId="0" fontId="6" fillId="0" borderId="35" xfId="0" applyFont="1" applyBorder="1" applyAlignment="1">
      <alignment horizontal="center" vertical="top"/>
    </xf>
    <xf numFmtId="0" fontId="6" fillId="0" borderId="47" xfId="0" applyFont="1" applyBorder="1" applyAlignment="1">
      <alignment horizontal="center" vertical="top"/>
    </xf>
    <xf numFmtId="0" fontId="5" fillId="0" borderId="38" xfId="0" applyFont="1" applyBorder="1" applyAlignment="1">
      <alignment horizontal="center" vertical="center" wrapText="1"/>
    </xf>
    <xf numFmtId="0" fontId="5" fillId="2" borderId="23"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5" fillId="0" borderId="25" xfId="0" applyFont="1" applyBorder="1" applyAlignment="1">
      <alignment horizontal="center" vertical="center" wrapText="1"/>
    </xf>
    <xf numFmtId="0" fontId="5" fillId="0" borderId="8" xfId="0" applyFont="1" applyBorder="1" applyAlignment="1">
      <alignment horizontal="center" vertical="center" wrapText="1"/>
    </xf>
    <xf numFmtId="41" fontId="1" fillId="0" borderId="2" xfId="1" applyFont="1" applyBorder="1" applyAlignment="1">
      <alignment horizontal="center" vertical="center"/>
    </xf>
    <xf numFmtId="0" fontId="6" fillId="3" borderId="37" xfId="0" applyFont="1" applyFill="1" applyBorder="1" applyAlignment="1">
      <alignment horizontal="center" vertical="center" wrapText="1"/>
    </xf>
    <xf numFmtId="0" fontId="6" fillId="0" borderId="16" xfId="0" applyFont="1" applyBorder="1" applyAlignment="1">
      <alignment horizontal="center" vertical="center" wrapText="1"/>
    </xf>
    <xf numFmtId="3" fontId="5" fillId="0" borderId="1" xfId="0" applyNumberFormat="1" applyFont="1" applyBorder="1" applyAlignment="1">
      <alignment horizontal="right" vertical="center"/>
    </xf>
    <xf numFmtId="41" fontId="5" fillId="0" borderId="17" xfId="1" applyFont="1" applyBorder="1" applyAlignment="1">
      <alignment horizontal="center" vertical="center"/>
    </xf>
    <xf numFmtId="0" fontId="6" fillId="0" borderId="17" xfId="0" applyFont="1" applyBorder="1" applyAlignment="1">
      <alignment horizontal="center" vertical="top"/>
    </xf>
    <xf numFmtId="0" fontId="6" fillId="0" borderId="33" xfId="0" applyFont="1" applyBorder="1" applyAlignment="1">
      <alignment horizontal="center" vertical="top"/>
    </xf>
    <xf numFmtId="0" fontId="2" fillId="3" borderId="20"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3" borderId="27"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6" fillId="3" borderId="49"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6" xfId="0" applyFont="1" applyBorder="1" applyAlignment="1">
      <alignment horizontal="center" vertical="top" wrapText="1"/>
    </xf>
    <xf numFmtId="0" fontId="2" fillId="0" borderId="14" xfId="0" applyFont="1" applyBorder="1" applyAlignment="1">
      <alignment horizontal="center" vertical="top" wrapText="1"/>
    </xf>
    <xf numFmtId="0" fontId="6" fillId="0" borderId="39" xfId="0" applyFont="1" applyBorder="1" applyAlignment="1">
      <alignment horizontal="center" vertical="top" wrapText="1"/>
    </xf>
    <xf numFmtId="0" fontId="6" fillId="0" borderId="18" xfId="0" applyFont="1" applyBorder="1" applyAlignment="1">
      <alignment horizontal="center" vertical="top" wrapText="1"/>
    </xf>
    <xf numFmtId="0" fontId="6" fillId="0" borderId="45" xfId="0" applyFont="1" applyBorder="1" applyAlignment="1">
      <alignment horizontal="center" vertical="top" wrapText="1"/>
    </xf>
    <xf numFmtId="0" fontId="6" fillId="2" borderId="42"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3" borderId="37"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48"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31" xfId="0" applyFont="1" applyFill="1" applyBorder="1" applyAlignment="1">
      <alignment horizontal="center" vertical="center" wrapText="1"/>
    </xf>
    <xf numFmtId="41" fontId="6" fillId="2" borderId="0" xfId="0" applyNumberFormat="1" applyFont="1" applyFill="1" applyBorder="1" applyAlignment="1">
      <alignment horizontal="center" vertical="center"/>
    </xf>
    <xf numFmtId="41" fontId="6" fillId="2" borderId="49" xfId="0" applyNumberFormat="1" applyFont="1" applyFill="1" applyBorder="1" applyAlignment="1">
      <alignment horizontal="center" vertical="center"/>
    </xf>
    <xf numFmtId="41" fontId="6" fillId="3" borderId="28" xfId="0" applyNumberFormat="1" applyFont="1" applyFill="1" applyBorder="1" applyAlignment="1">
      <alignment horizontal="center" vertical="center"/>
    </xf>
    <xf numFmtId="41" fontId="6" fillId="3" borderId="29" xfId="0" applyNumberFormat="1" applyFont="1" applyFill="1" applyBorder="1" applyAlignment="1">
      <alignment horizontal="center" vertical="center"/>
    </xf>
    <xf numFmtId="41" fontId="6" fillId="3" borderId="30" xfId="0" applyNumberFormat="1" applyFont="1" applyFill="1" applyBorder="1" applyAlignment="1">
      <alignment horizontal="center" vertical="center"/>
    </xf>
    <xf numFmtId="0" fontId="6" fillId="0" borderId="20" xfId="0" applyFont="1" applyBorder="1" applyAlignment="1">
      <alignment horizontal="center" vertical="top" wrapText="1"/>
    </xf>
    <xf numFmtId="0" fontId="5" fillId="0" borderId="21" xfId="0" applyFont="1" applyBorder="1" applyAlignment="1">
      <alignment horizontal="center" vertical="top" wrapText="1"/>
    </xf>
    <xf numFmtId="0" fontId="5" fillId="0" borderId="22" xfId="0" applyFont="1" applyBorder="1" applyAlignment="1">
      <alignment horizontal="center" vertical="top"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33"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3" borderId="37"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48" xfId="0" applyFont="1" applyFill="1" applyBorder="1" applyAlignment="1">
      <alignment horizontal="center" vertical="center" wrapText="1"/>
    </xf>
    <xf numFmtId="0" fontId="2" fillId="0" borderId="20" xfId="0" applyFont="1" applyBorder="1" applyAlignment="1">
      <alignment horizontal="center" vertical="center" wrapText="1"/>
    </xf>
  </cellXfs>
  <cellStyles count="4">
    <cellStyle name="Excel Built-in Normal" xfId="3"/>
    <cellStyle name="Millares [0]" xfId="1" builtinId="6"/>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9"/>
  <sheetViews>
    <sheetView tabSelected="1" zoomScale="80" zoomScaleNormal="80" workbookViewId="0">
      <selection sqref="A1:H2"/>
    </sheetView>
  </sheetViews>
  <sheetFormatPr baseColWidth="10" defaultColWidth="11.5703125" defaultRowHeight="14.25" x14ac:dyDescent="0.25"/>
  <cols>
    <col min="1" max="1" width="23" style="2" customWidth="1"/>
    <col min="2" max="2" width="23.5703125" style="35" customWidth="1"/>
    <col min="3" max="3" width="48.42578125" style="2" customWidth="1"/>
    <col min="4" max="4" width="14.140625" style="2" customWidth="1"/>
    <col min="5" max="5" width="13.140625" style="2" customWidth="1"/>
    <col min="6" max="6" width="12.140625" style="2" customWidth="1"/>
    <col min="7" max="7" width="15.7109375" style="2" customWidth="1"/>
    <col min="8" max="8" width="16" style="2" customWidth="1"/>
    <col min="9" max="9" width="14.42578125" style="2" customWidth="1"/>
    <col min="10" max="10" width="15.140625" style="2" customWidth="1"/>
    <col min="11" max="11" width="13.42578125" style="2" customWidth="1"/>
    <col min="12" max="12" width="11.5703125" style="2"/>
    <col min="13" max="13" width="12.5703125" style="2" bestFit="1" customWidth="1"/>
    <col min="14" max="16384" width="11.5703125" style="2"/>
  </cols>
  <sheetData>
    <row r="1" spans="1:13" ht="14.45" customHeight="1" x14ac:dyDescent="0.25">
      <c r="A1" s="79" t="s">
        <v>36</v>
      </c>
      <c r="B1" s="79"/>
      <c r="C1" s="79"/>
      <c r="D1" s="79"/>
      <c r="E1" s="79"/>
      <c r="F1" s="79"/>
      <c r="G1" s="79"/>
      <c r="H1" s="79"/>
      <c r="I1" s="39"/>
    </row>
    <row r="2" spans="1:13" ht="41.45" customHeight="1" x14ac:dyDescent="0.25">
      <c r="A2" s="79"/>
      <c r="B2" s="79"/>
      <c r="C2" s="79"/>
      <c r="D2" s="79"/>
      <c r="E2" s="79"/>
      <c r="F2" s="79"/>
      <c r="G2" s="79"/>
      <c r="H2" s="79"/>
      <c r="I2" s="39"/>
    </row>
    <row r="3" spans="1:13" ht="47.45" customHeight="1" x14ac:dyDescent="0.25">
      <c r="B3" s="28" t="s">
        <v>17</v>
      </c>
      <c r="C3" s="24">
        <f>D32</f>
        <v>170000000</v>
      </c>
      <c r="D3" s="79" t="s">
        <v>60</v>
      </c>
      <c r="E3" s="79"/>
      <c r="F3" s="79"/>
      <c r="G3" s="79"/>
      <c r="H3" s="79"/>
      <c r="I3" s="39"/>
    </row>
    <row r="4" spans="1:13" ht="53.45" customHeight="1" x14ac:dyDescent="0.25">
      <c r="B4" s="27" t="s">
        <v>1</v>
      </c>
      <c r="C4" s="32">
        <v>150</v>
      </c>
      <c r="D4" s="79"/>
      <c r="E4" s="79"/>
      <c r="F4" s="79"/>
      <c r="G4" s="79"/>
      <c r="H4" s="79"/>
      <c r="I4" s="39"/>
    </row>
    <row r="5" spans="1:13" ht="29.45" customHeight="1" thickBot="1" x14ac:dyDescent="0.3">
      <c r="B5" s="33" t="s">
        <v>8</v>
      </c>
      <c r="C5" s="34" t="s">
        <v>37</v>
      </c>
    </row>
    <row r="6" spans="1:13" ht="75" customHeight="1" thickBot="1" x14ac:dyDescent="0.3">
      <c r="A6" s="72" t="s">
        <v>59</v>
      </c>
      <c r="B6" s="50" t="s">
        <v>2</v>
      </c>
      <c r="C6" s="51" t="s">
        <v>3</v>
      </c>
      <c r="D6" s="52" t="s">
        <v>4</v>
      </c>
      <c r="E6" s="52" t="s">
        <v>5</v>
      </c>
      <c r="F6" s="52" t="s">
        <v>6</v>
      </c>
      <c r="G6" s="52" t="s">
        <v>0</v>
      </c>
      <c r="H6" s="53" t="s">
        <v>7</v>
      </c>
      <c r="I6" s="54" t="s">
        <v>31</v>
      </c>
      <c r="J6" s="105" t="s">
        <v>32</v>
      </c>
      <c r="K6" s="106"/>
      <c r="M6" s="2">
        <v>3</v>
      </c>
    </row>
    <row r="7" spans="1:13" ht="47.45" customHeight="1" thickBot="1" x14ac:dyDescent="0.3">
      <c r="A7" s="100" t="s">
        <v>40</v>
      </c>
      <c r="B7" s="86" t="s">
        <v>20</v>
      </c>
      <c r="C7" s="97" t="s">
        <v>39</v>
      </c>
      <c r="D7" s="98"/>
      <c r="E7" s="98"/>
      <c r="F7" s="98"/>
      <c r="G7" s="98"/>
      <c r="H7" s="98"/>
      <c r="I7" s="98"/>
      <c r="J7" s="98"/>
      <c r="K7" s="99"/>
    </row>
    <row r="8" spans="1:13" ht="42.75" x14ac:dyDescent="0.25">
      <c r="A8" s="101"/>
      <c r="B8" s="84"/>
      <c r="C8" s="57" t="s">
        <v>35</v>
      </c>
      <c r="D8" s="18" t="s">
        <v>11</v>
      </c>
      <c r="E8" s="19">
        <v>20000</v>
      </c>
      <c r="F8" s="20">
        <v>150</v>
      </c>
      <c r="G8" s="18">
        <v>1</v>
      </c>
      <c r="H8" s="19">
        <f>E8*F8*G8</f>
        <v>3000000</v>
      </c>
      <c r="I8" s="19"/>
      <c r="J8" s="46" t="s">
        <v>29</v>
      </c>
      <c r="K8" s="47" t="s">
        <v>30</v>
      </c>
    </row>
    <row r="9" spans="1:13" ht="37.9" customHeight="1" x14ac:dyDescent="0.25">
      <c r="A9" s="101"/>
      <c r="B9" s="84"/>
      <c r="C9" s="67" t="s">
        <v>56</v>
      </c>
      <c r="D9" s="6" t="s">
        <v>11</v>
      </c>
      <c r="E9" s="4">
        <v>2600000</v>
      </c>
      <c r="F9" s="5">
        <v>1</v>
      </c>
      <c r="G9" s="6">
        <v>6</v>
      </c>
      <c r="H9" s="4">
        <f t="shared" ref="H9:H11" si="0">E9*F9*G9</f>
        <v>15600000</v>
      </c>
      <c r="I9" s="4"/>
      <c r="J9" s="40" t="s">
        <v>29</v>
      </c>
      <c r="K9" s="41" t="s">
        <v>30</v>
      </c>
    </row>
    <row r="10" spans="1:13" ht="28.9" customHeight="1" x14ac:dyDescent="0.25">
      <c r="A10" s="101"/>
      <c r="B10" s="84"/>
      <c r="C10" s="67" t="s">
        <v>57</v>
      </c>
      <c r="D10" s="6" t="s">
        <v>11</v>
      </c>
      <c r="E10" s="4">
        <v>2400000</v>
      </c>
      <c r="F10" s="5">
        <v>2</v>
      </c>
      <c r="G10" s="6">
        <v>6</v>
      </c>
      <c r="H10" s="4">
        <f t="shared" si="0"/>
        <v>28800000</v>
      </c>
      <c r="I10" s="4"/>
      <c r="J10" s="40" t="s">
        <v>29</v>
      </c>
      <c r="K10" s="41" t="s">
        <v>30</v>
      </c>
    </row>
    <row r="11" spans="1:13" ht="31.15" customHeight="1" x14ac:dyDescent="0.25">
      <c r="A11" s="101"/>
      <c r="B11" s="84"/>
      <c r="C11" s="67" t="s">
        <v>58</v>
      </c>
      <c r="D11" s="6" t="s">
        <v>11</v>
      </c>
      <c r="E11" s="4">
        <v>2400000</v>
      </c>
      <c r="F11" s="5">
        <v>3</v>
      </c>
      <c r="G11" s="6">
        <v>6</v>
      </c>
      <c r="H11" s="4">
        <f t="shared" si="0"/>
        <v>43200000</v>
      </c>
      <c r="I11" s="4"/>
      <c r="J11" s="40" t="s">
        <v>29</v>
      </c>
      <c r="K11" s="41" t="s">
        <v>30</v>
      </c>
    </row>
    <row r="12" spans="1:13" ht="27.75" customHeight="1" thickBot="1" x14ac:dyDescent="0.3">
      <c r="A12" s="101"/>
      <c r="B12" s="96"/>
      <c r="C12" s="68" t="s">
        <v>61</v>
      </c>
      <c r="D12" s="13" t="s">
        <v>11</v>
      </c>
      <c r="E12" s="55">
        <v>1600000</v>
      </c>
      <c r="F12" s="9">
        <v>1</v>
      </c>
      <c r="G12" s="13">
        <v>5</v>
      </c>
      <c r="H12" s="55">
        <f>E12*F12*G12</f>
        <v>8000000</v>
      </c>
      <c r="I12" s="55"/>
      <c r="J12" s="42" t="s">
        <v>29</v>
      </c>
      <c r="K12" s="43" t="s">
        <v>30</v>
      </c>
    </row>
    <row r="13" spans="1:13" ht="31.15" customHeight="1" thickBot="1" x14ac:dyDescent="0.3">
      <c r="A13" s="101"/>
      <c r="B13" s="83" t="s">
        <v>21</v>
      </c>
      <c r="C13" s="93" t="s">
        <v>38</v>
      </c>
      <c r="D13" s="94"/>
      <c r="E13" s="94"/>
      <c r="F13" s="94"/>
      <c r="G13" s="94"/>
      <c r="H13" s="94"/>
      <c r="I13" s="94"/>
      <c r="J13" s="94"/>
      <c r="K13" s="95"/>
    </row>
    <row r="14" spans="1:13" ht="38.25" customHeight="1" x14ac:dyDescent="0.25">
      <c r="A14" s="101"/>
      <c r="B14" s="84"/>
      <c r="C14" s="56" t="s">
        <v>22</v>
      </c>
      <c r="D14" s="18" t="s">
        <v>10</v>
      </c>
      <c r="E14" s="21">
        <v>5000</v>
      </c>
      <c r="F14" s="18">
        <v>200</v>
      </c>
      <c r="G14" s="18">
        <v>1</v>
      </c>
      <c r="H14" s="19">
        <f t="shared" ref="H14:H15" si="1">E14*F14*G14</f>
        <v>1000000</v>
      </c>
      <c r="I14" s="19"/>
      <c r="J14" s="46" t="s">
        <v>29</v>
      </c>
      <c r="K14" s="47" t="s">
        <v>30</v>
      </c>
    </row>
    <row r="15" spans="1:13" ht="46.5" customHeight="1" thickBot="1" x14ac:dyDescent="0.3">
      <c r="A15" s="101"/>
      <c r="B15" s="85"/>
      <c r="C15" s="58" t="s">
        <v>23</v>
      </c>
      <c r="D15" s="10" t="s">
        <v>10</v>
      </c>
      <c r="E15" s="11">
        <v>300000</v>
      </c>
      <c r="F15" s="10">
        <v>10</v>
      </c>
      <c r="G15" s="10">
        <v>1</v>
      </c>
      <c r="H15" s="25">
        <f t="shared" si="1"/>
        <v>3000000</v>
      </c>
      <c r="I15" s="25"/>
      <c r="J15" s="48" t="s">
        <v>29</v>
      </c>
      <c r="K15" s="49" t="s">
        <v>30</v>
      </c>
    </row>
    <row r="16" spans="1:13" ht="46.5" customHeight="1" thickBot="1" x14ac:dyDescent="0.3">
      <c r="A16" s="101" t="s">
        <v>40</v>
      </c>
      <c r="B16" s="86" t="s">
        <v>41</v>
      </c>
      <c r="C16" s="112" t="s">
        <v>42</v>
      </c>
      <c r="D16" s="113"/>
      <c r="E16" s="113"/>
      <c r="F16" s="113"/>
      <c r="G16" s="113"/>
      <c r="H16" s="113"/>
      <c r="I16" s="113"/>
      <c r="J16" s="113"/>
      <c r="K16" s="114"/>
    </row>
    <row r="17" spans="1:11" ht="55.15" customHeight="1" thickBot="1" x14ac:dyDescent="0.3">
      <c r="A17" s="101"/>
      <c r="B17" s="85"/>
      <c r="C17" s="66" t="s">
        <v>43</v>
      </c>
      <c r="D17" s="61" t="s">
        <v>18</v>
      </c>
      <c r="E17" s="62">
        <v>500000</v>
      </c>
      <c r="F17" s="61">
        <v>1</v>
      </c>
      <c r="G17" s="61">
        <v>4</v>
      </c>
      <c r="H17" s="63">
        <f>E17*F17*G17</f>
        <v>2000000</v>
      </c>
      <c r="I17" s="63"/>
      <c r="J17" s="64" t="s">
        <v>29</v>
      </c>
      <c r="K17" s="65" t="s">
        <v>30</v>
      </c>
    </row>
    <row r="18" spans="1:11" ht="42.6" customHeight="1" thickBot="1" x14ac:dyDescent="0.3">
      <c r="A18" s="101"/>
      <c r="B18" s="86" t="s">
        <v>24</v>
      </c>
      <c r="C18" s="115" t="s">
        <v>44</v>
      </c>
      <c r="D18" s="116"/>
      <c r="E18" s="116"/>
      <c r="F18" s="116"/>
      <c r="G18" s="116"/>
      <c r="H18" s="116"/>
      <c r="I18" s="116"/>
      <c r="J18" s="116"/>
      <c r="K18" s="117"/>
    </row>
    <row r="19" spans="1:11" ht="92.45" customHeight="1" thickBot="1" x14ac:dyDescent="0.3">
      <c r="A19" s="101"/>
      <c r="B19" s="85"/>
      <c r="C19" s="66" t="s">
        <v>45</v>
      </c>
      <c r="D19" s="61" t="s">
        <v>18</v>
      </c>
      <c r="E19" s="62">
        <v>260000</v>
      </c>
      <c r="F19" s="61">
        <v>10</v>
      </c>
      <c r="G19" s="61">
        <v>1</v>
      </c>
      <c r="H19" s="63">
        <f>E19*F19*G19</f>
        <v>2600000</v>
      </c>
      <c r="I19" s="63"/>
      <c r="J19" s="64" t="s">
        <v>29</v>
      </c>
      <c r="K19" s="65" t="s">
        <v>30</v>
      </c>
    </row>
    <row r="20" spans="1:11" ht="48.6" customHeight="1" thickBot="1" x14ac:dyDescent="0.3">
      <c r="A20" s="101"/>
      <c r="B20" s="86" t="s">
        <v>19</v>
      </c>
      <c r="C20" s="118" t="s">
        <v>46</v>
      </c>
      <c r="D20" s="119"/>
      <c r="E20" s="119"/>
      <c r="F20" s="119"/>
      <c r="G20" s="119"/>
      <c r="H20" s="119"/>
      <c r="I20" s="119"/>
      <c r="J20" s="119"/>
      <c r="K20" s="120"/>
    </row>
    <row r="21" spans="1:11" ht="48.6" customHeight="1" x14ac:dyDescent="0.25">
      <c r="A21" s="101"/>
      <c r="B21" s="84"/>
      <c r="C21" s="56" t="s">
        <v>55</v>
      </c>
      <c r="D21" s="18" t="s">
        <v>10</v>
      </c>
      <c r="E21" s="21">
        <v>600000</v>
      </c>
      <c r="F21" s="18">
        <v>10</v>
      </c>
      <c r="G21" s="18">
        <v>1</v>
      </c>
      <c r="H21" s="19">
        <f t="shared" ref="H21" si="2">E21*F21*G21</f>
        <v>6000000</v>
      </c>
      <c r="I21" s="19"/>
      <c r="J21" s="46" t="s">
        <v>29</v>
      </c>
      <c r="K21" s="47" t="s">
        <v>30</v>
      </c>
    </row>
    <row r="22" spans="1:11" ht="42.75" customHeight="1" thickBot="1" x14ac:dyDescent="0.3">
      <c r="A22" s="102"/>
      <c r="B22" s="85"/>
      <c r="C22" s="69" t="s">
        <v>22</v>
      </c>
      <c r="D22" s="10" t="s">
        <v>10</v>
      </c>
      <c r="E22" s="11">
        <v>5000</v>
      </c>
      <c r="F22" s="10">
        <v>200</v>
      </c>
      <c r="G22" s="10">
        <v>1</v>
      </c>
      <c r="H22" s="25">
        <f t="shared" ref="H22" si="3">E22*F22*G22</f>
        <v>1000000</v>
      </c>
      <c r="I22" s="25"/>
      <c r="J22" s="48" t="s">
        <v>29</v>
      </c>
      <c r="K22" s="49" t="s">
        <v>30</v>
      </c>
    </row>
    <row r="23" spans="1:11" ht="52.9" customHeight="1" thickBot="1" x14ac:dyDescent="0.3">
      <c r="A23" s="87" t="s">
        <v>12</v>
      </c>
      <c r="B23" s="89" t="s">
        <v>47</v>
      </c>
      <c r="C23" s="121" t="s">
        <v>48</v>
      </c>
      <c r="D23" s="121"/>
      <c r="E23" s="121"/>
      <c r="F23" s="121"/>
      <c r="G23" s="121"/>
      <c r="H23" s="121"/>
      <c r="I23" s="121"/>
      <c r="J23" s="121"/>
      <c r="K23" s="122"/>
    </row>
    <row r="24" spans="1:11" ht="33.6" customHeight="1" thickBot="1" x14ac:dyDescent="0.3">
      <c r="A24" s="88"/>
      <c r="B24" s="90"/>
      <c r="C24" s="70" t="s">
        <v>22</v>
      </c>
      <c r="D24" s="13" t="s">
        <v>10</v>
      </c>
      <c r="E24" s="14">
        <v>250000</v>
      </c>
      <c r="F24" s="13">
        <v>1</v>
      </c>
      <c r="G24" s="13">
        <v>2</v>
      </c>
      <c r="H24" s="55">
        <f t="shared" ref="H24" si="4">E24*F24*G24</f>
        <v>500000</v>
      </c>
      <c r="I24" s="55"/>
      <c r="J24" s="42" t="s">
        <v>29</v>
      </c>
      <c r="K24" s="43" t="s">
        <v>30</v>
      </c>
    </row>
    <row r="25" spans="1:11" ht="33.6" customHeight="1" thickBot="1" x14ac:dyDescent="0.3">
      <c r="A25" s="123" t="s">
        <v>13</v>
      </c>
      <c r="B25" s="126" t="s">
        <v>50</v>
      </c>
      <c r="C25" s="121"/>
      <c r="D25" s="121"/>
      <c r="E25" s="121"/>
      <c r="F25" s="121"/>
      <c r="G25" s="121"/>
      <c r="H25" s="121"/>
      <c r="I25" s="121"/>
      <c r="J25" s="121"/>
      <c r="K25" s="122"/>
    </row>
    <row r="26" spans="1:11" ht="55.15" customHeight="1" x14ac:dyDescent="0.25">
      <c r="A26" s="124"/>
      <c r="B26" s="29" t="s">
        <v>14</v>
      </c>
      <c r="C26" s="23" t="s">
        <v>51</v>
      </c>
      <c r="D26" s="16" t="s">
        <v>11</v>
      </c>
      <c r="E26" s="17">
        <v>2100000</v>
      </c>
      <c r="F26" s="37">
        <v>1</v>
      </c>
      <c r="G26" s="16">
        <v>1</v>
      </c>
      <c r="H26" s="15">
        <f t="shared" ref="H26:H31" si="5">E26*F26*G26</f>
        <v>2100000</v>
      </c>
      <c r="I26" s="15"/>
      <c r="J26" s="59" t="s">
        <v>29</v>
      </c>
      <c r="K26" s="60" t="s">
        <v>30</v>
      </c>
    </row>
    <row r="27" spans="1:11" ht="45" customHeight="1" x14ac:dyDescent="0.25">
      <c r="A27" s="124"/>
      <c r="B27" s="27" t="s">
        <v>49</v>
      </c>
      <c r="C27" s="22" t="s">
        <v>52</v>
      </c>
      <c r="D27" s="7" t="s">
        <v>11</v>
      </c>
      <c r="E27" s="1">
        <v>5000000</v>
      </c>
      <c r="F27" s="5">
        <v>1</v>
      </c>
      <c r="G27" s="7">
        <v>1</v>
      </c>
      <c r="H27" s="4">
        <f>E27*F27*G27</f>
        <v>5000000</v>
      </c>
      <c r="I27" s="4"/>
      <c r="J27" s="40" t="s">
        <v>29</v>
      </c>
      <c r="K27" s="41" t="s">
        <v>30</v>
      </c>
    </row>
    <row r="28" spans="1:11" ht="70.5" customHeight="1" x14ac:dyDescent="0.25">
      <c r="A28" s="124"/>
      <c r="B28" s="27" t="s">
        <v>16</v>
      </c>
      <c r="C28" s="22" t="s">
        <v>53</v>
      </c>
      <c r="D28" s="6" t="s">
        <v>10</v>
      </c>
      <c r="E28" s="1">
        <v>5000000</v>
      </c>
      <c r="F28" s="6">
        <v>1</v>
      </c>
      <c r="G28" s="6">
        <v>1</v>
      </c>
      <c r="H28" s="74">
        <f>E28*F28*G28</f>
        <v>5000000</v>
      </c>
      <c r="I28" s="74"/>
      <c r="J28" s="40" t="s">
        <v>29</v>
      </c>
      <c r="K28" s="41" t="s">
        <v>30</v>
      </c>
    </row>
    <row r="29" spans="1:11" ht="33.6" customHeight="1" x14ac:dyDescent="0.25">
      <c r="A29" s="124"/>
      <c r="B29" s="91" t="s">
        <v>25</v>
      </c>
      <c r="C29" s="22" t="s">
        <v>26</v>
      </c>
      <c r="D29" s="6" t="s">
        <v>11</v>
      </c>
      <c r="E29" s="1">
        <v>2400000</v>
      </c>
      <c r="F29" s="5">
        <v>1</v>
      </c>
      <c r="G29" s="5">
        <v>6</v>
      </c>
      <c r="H29" s="4">
        <f>E29*F29*G29</f>
        <v>14400000</v>
      </c>
      <c r="I29" s="4"/>
      <c r="J29" s="40" t="s">
        <v>29</v>
      </c>
      <c r="K29" s="41" t="s">
        <v>30</v>
      </c>
    </row>
    <row r="30" spans="1:11" ht="35.450000000000003" customHeight="1" thickBot="1" x14ac:dyDescent="0.3">
      <c r="A30" s="125"/>
      <c r="B30" s="92"/>
      <c r="C30" s="38" t="s">
        <v>27</v>
      </c>
      <c r="D30" s="10" t="s">
        <v>11</v>
      </c>
      <c r="E30" s="71">
        <v>2400000</v>
      </c>
      <c r="F30" s="12">
        <v>1</v>
      </c>
      <c r="G30" s="12">
        <v>6</v>
      </c>
      <c r="H30" s="25">
        <f>E30*F30*G30</f>
        <v>14400000</v>
      </c>
      <c r="I30" s="25"/>
      <c r="J30" s="48" t="s">
        <v>29</v>
      </c>
      <c r="K30" s="49" t="s">
        <v>30</v>
      </c>
    </row>
    <row r="31" spans="1:11" ht="93" customHeight="1" thickBot="1" x14ac:dyDescent="0.3">
      <c r="A31" s="78" t="s">
        <v>15</v>
      </c>
      <c r="B31" s="73" t="s">
        <v>54</v>
      </c>
      <c r="C31" s="26" t="s">
        <v>28</v>
      </c>
      <c r="D31" s="26" t="s">
        <v>11</v>
      </c>
      <c r="E31" s="30">
        <v>2400000</v>
      </c>
      <c r="F31" s="8">
        <v>1</v>
      </c>
      <c r="G31" s="31">
        <v>6</v>
      </c>
      <c r="H31" s="75">
        <f t="shared" si="5"/>
        <v>14400000</v>
      </c>
      <c r="I31" s="75"/>
      <c r="J31" s="76" t="s">
        <v>29</v>
      </c>
      <c r="K31" s="77" t="s">
        <v>30</v>
      </c>
    </row>
    <row r="32" spans="1:11" s="36" customFormat="1" ht="35.450000000000003" customHeight="1" thickBot="1" x14ac:dyDescent="0.3">
      <c r="A32" s="80" t="s">
        <v>9</v>
      </c>
      <c r="B32" s="81"/>
      <c r="C32" s="82"/>
      <c r="D32" s="109">
        <f>SUM(H8:H31)</f>
        <v>170000000</v>
      </c>
      <c r="E32" s="110"/>
      <c r="F32" s="110"/>
      <c r="G32" s="110"/>
      <c r="H32" s="111"/>
      <c r="I32" s="107"/>
      <c r="J32" s="107"/>
      <c r="K32" s="108"/>
    </row>
    <row r="33" spans="1:13" ht="39.6" customHeight="1" thickBot="1" x14ac:dyDescent="0.3">
      <c r="A33" s="103" t="s">
        <v>33</v>
      </c>
      <c r="B33" s="104"/>
      <c r="C33" s="104"/>
      <c r="D33" s="104"/>
      <c r="E33" s="104"/>
      <c r="F33" s="104"/>
      <c r="G33" s="104"/>
      <c r="H33" s="104"/>
      <c r="I33" s="44"/>
      <c r="J33" s="44"/>
      <c r="K33" s="45"/>
    </row>
    <row r="34" spans="1:13" ht="52.15" customHeight="1" thickBot="1" x14ac:dyDescent="0.3">
      <c r="A34" s="103" t="s">
        <v>34</v>
      </c>
      <c r="B34" s="104"/>
      <c r="C34" s="104"/>
      <c r="D34" s="104"/>
      <c r="E34" s="104"/>
      <c r="F34" s="104"/>
      <c r="G34" s="104"/>
      <c r="H34" s="104"/>
      <c r="I34" s="44"/>
      <c r="J34" s="44"/>
      <c r="K34" s="45"/>
    </row>
    <row r="35" spans="1:13" x14ac:dyDescent="0.25">
      <c r="M35" s="3"/>
    </row>
    <row r="39" spans="1:13" x14ac:dyDescent="0.25">
      <c r="K39" s="3"/>
    </row>
  </sheetData>
  <mergeCells count="26">
    <mergeCell ref="A34:H34"/>
    <mergeCell ref="J6:K6"/>
    <mergeCell ref="A33:H33"/>
    <mergeCell ref="I32:K32"/>
    <mergeCell ref="D32:H32"/>
    <mergeCell ref="B16:B17"/>
    <mergeCell ref="C16:K16"/>
    <mergeCell ref="C18:K18"/>
    <mergeCell ref="C20:K20"/>
    <mergeCell ref="C23:K23"/>
    <mergeCell ref="A25:A30"/>
    <mergeCell ref="B25:K25"/>
    <mergeCell ref="A1:H2"/>
    <mergeCell ref="A32:C32"/>
    <mergeCell ref="D3:H4"/>
    <mergeCell ref="B13:B15"/>
    <mergeCell ref="B18:B19"/>
    <mergeCell ref="B20:B22"/>
    <mergeCell ref="A23:A24"/>
    <mergeCell ref="B23:B24"/>
    <mergeCell ref="B29:B30"/>
    <mergeCell ref="C13:K13"/>
    <mergeCell ref="B7:B12"/>
    <mergeCell ref="C7:K7"/>
    <mergeCell ref="A7:A15"/>
    <mergeCell ref="A16:A22"/>
  </mergeCells>
  <pageMargins left="0.31496062992125984" right="0.31496062992125984" top="0.74803149606299213" bottom="0.74803149606299213" header="0.31496062992125984" footer="0.31496062992125984"/>
  <pageSetup paperSize="5" scale="80" orientation="landscape" horizontalDpi="4294967295" verticalDpi="4294967295" r:id="rId1"/>
  <rowBreaks count="2" manualBreakCount="2">
    <brk id="15" max="16383" man="1"/>
    <brk id="24"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EJERCICIOS CREATIVOS Y SOCIALES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dc:creator>
  <cp:lastModifiedBy>Martha Elizabeth Londono Saboya</cp:lastModifiedBy>
  <cp:lastPrinted>2018-06-27T16:09:41Z</cp:lastPrinted>
  <dcterms:created xsi:type="dcterms:W3CDTF">2017-12-10T23:03:46Z</dcterms:created>
  <dcterms:modified xsi:type="dcterms:W3CDTF">2018-06-27T16:10:42Z</dcterms:modified>
</cp:coreProperties>
</file>