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43527797\Documents\2018\24668 ARTES VISUALES CULTURA\DOCUMENTOS PARA PUBLICAR\"/>
    </mc:Choice>
  </mc:AlternateContent>
  <bookViews>
    <workbookView xWindow="0" yWindow="0" windowWidth="23040" windowHeight="8805"/>
  </bookViews>
  <sheets>
    <sheet name="LABORATORIOS CREATIVOS " sheetId="6"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6" i="6" l="1"/>
  <c r="H15" i="6"/>
  <c r="H20" i="6"/>
  <c r="H19" i="6"/>
  <c r="H14" i="6" l="1"/>
  <c r="H36" i="6" l="1"/>
  <c r="H35" i="6"/>
  <c r="H34" i="6"/>
  <c r="H33" i="6"/>
  <c r="H32" i="6"/>
  <c r="H31" i="6"/>
  <c r="H30" i="6"/>
  <c r="H29" i="6"/>
  <c r="H27" i="6"/>
  <c r="H25" i="6"/>
  <c r="H23" i="6"/>
  <c r="H22" i="6"/>
  <c r="H18" i="6"/>
  <c r="H12" i="6"/>
  <c r="H11" i="6"/>
  <c r="H10" i="6"/>
  <c r="H9" i="6"/>
  <c r="H8" i="6"/>
  <c r="H37" i="6" l="1"/>
  <c r="C3" i="6" s="1"/>
</calcChain>
</file>

<file path=xl/sharedStrings.xml><?xml version="1.0" encoding="utf-8"?>
<sst xmlns="http://schemas.openxmlformats.org/spreadsheetml/2006/main" count="138" uniqueCount="69">
  <si>
    <t>N° de veces durante el convenio</t>
  </si>
  <si>
    <t>Beneficiarios</t>
  </si>
  <si>
    <t>Componente</t>
  </si>
  <si>
    <t>Item</t>
  </si>
  <si>
    <t>Descripción</t>
  </si>
  <si>
    <t>Unidad de medida</t>
  </si>
  <si>
    <t>Valor unitario</t>
  </si>
  <si>
    <t>Cantidad</t>
  </si>
  <si>
    <t>Total</t>
  </si>
  <si>
    <t xml:space="preserve">Duración </t>
  </si>
  <si>
    <t>TOTAL</t>
  </si>
  <si>
    <t>UN</t>
  </si>
  <si>
    <t>Mes</t>
  </si>
  <si>
    <t>   COMPONENTE INTERINSTITUCIONAL</t>
  </si>
  <si>
    <t xml:space="preserve">COMPONENTE DE COMUNICACIONES </t>
  </si>
  <si>
    <t>Convocatoria</t>
  </si>
  <si>
    <t xml:space="preserve">Requisitos necesarios para desarrollar el Componente de Comunicaciones 
</t>
  </si>
  <si>
    <t>COMPONENTE FINANCIERO</t>
  </si>
  <si>
    <t>Documental</t>
  </si>
  <si>
    <t xml:space="preserve">Presupuesto </t>
  </si>
  <si>
    <t>Laboratorios creativos</t>
  </si>
  <si>
    <t>Formación de formadores</t>
  </si>
  <si>
    <t xml:space="preserve">Salidas pedagógicas </t>
  </si>
  <si>
    <t>Muestra Final</t>
  </si>
  <si>
    <t xml:space="preserve">Socialización territorial </t>
  </si>
  <si>
    <t xml:space="preserve">COMPONENTE DE INVESTIGACIÓN </t>
  </si>
  <si>
    <t>MES</t>
  </si>
  <si>
    <t xml:space="preserve">Publicación </t>
  </si>
  <si>
    <t>Refrigerios</t>
  </si>
  <si>
    <t>Artistas Formadores</t>
  </si>
  <si>
    <t>Coordinador de formación</t>
  </si>
  <si>
    <t>Auxiliar logístico</t>
  </si>
  <si>
    <t>Gestor pedagógico</t>
  </si>
  <si>
    <t xml:space="preserve">Transporte </t>
  </si>
  <si>
    <t xml:space="preserve">Como cierre de los procesos, se debe realizar una integración que involucre a los equipamientos en donde se muestre de forma dinámica e innovadora, el trabajo realizado durante los laboratorios creativos. </t>
  </si>
  <si>
    <t xml:space="preserve">Comunicador social </t>
  </si>
  <si>
    <t>Diseñador gráfico</t>
  </si>
  <si>
    <t>Dinero</t>
  </si>
  <si>
    <t>Especie</t>
  </si>
  <si>
    <t>APORTES ASOCIADO</t>
  </si>
  <si>
    <t>TIPO DE APORTE – MARCAR CON UNA X</t>
  </si>
  <si>
    <t>Total aporte del asociado en Dinero</t>
  </si>
  <si>
    <t>Total aporte del asociado en Especie</t>
  </si>
  <si>
    <t>6  meses</t>
  </si>
  <si>
    <t xml:space="preserve">COMPONENTE DE FORMACIÓN </t>
  </si>
  <si>
    <t>Se desarrolla entre las entidades asociadas y la Secretaria de Cultura Ciudadana</t>
  </si>
  <si>
    <t>El tiempo de ejecución de dicha convocatoria se realizara desde la suscripción del convenio de asociación de la Red de Artes Plásticas y Visuales</t>
  </si>
  <si>
    <t>Componente dirigido a la ejecución financiera del convenio de asociación</t>
  </si>
  <si>
    <t>Acompañamiento de expertos</t>
  </si>
  <si>
    <t>El proceso de formación se desarrollara en 10 laboratorios de 3 horas semanales cada uno, durante los seis (6) meses que dura el convenio de asociación, en los diferentes equipamientos de la ciudad (casas de la cultura, uvas, parques bibliotecas, fundaciones entre otros), contando con 20 beneficiarios por laboratorio, para un total de 200 beneficiarios, los cuales serán acompañados por cinco (5) formadores creativos.</t>
  </si>
  <si>
    <t xml:space="preserve">
Kits de Materiales didácticos y herramientas: para los doscientos (200) beneficiarios. (El Kit lo proporcionara el asociado según los requerimientos técnicos del proceso.
</t>
  </si>
  <si>
    <t>Kits de Materiales didácticos y herramientas para la Jornada capacitación</t>
  </si>
  <si>
    <t>Refrigerios para la Jornada capacitación</t>
  </si>
  <si>
    <t>Kits de Materiales didácticos y herramientas para la Jornada pedagógica</t>
  </si>
  <si>
    <t>Refrigerios para la Jornada pedagógica</t>
  </si>
  <si>
    <t>El propósito de las salidas es dinamizar espacios de aprendizaje significativo en el contexto de los laboratorios de creación, donde los participantes entran en comunicación con otros de otras comunas y/o corregimientos como parte de una sociedad en la cual se habita, permitiendo reflexionar sobre su entorno y el de sus pares, propiciando situaciones como hilo conductor para generar espacios de aprendizaje, critica y reflexión en el que se problematiza situaciones cotidianas para ser propuestas en construcciones estéticas.</t>
  </si>
  <si>
    <t xml:space="preserve">
Busca fortalecer el proceso de la Red de  Artes Plásticas y Visuales a través de las experiencias significativas identificadas en los territorios, apuestas estéticas y pedagógicas que dinamice el proceso de formación artística y cultural en la ciudad de Medellín. </t>
  </si>
  <si>
    <t xml:space="preserve">Se realizaran tres (3) socializaciones en los 10 equipamientos </t>
  </si>
  <si>
    <t>Realizar una producción documental audiovisual que recoja la experiencia de dichos laboratorios como parte de las estrategias de proyección que construye ciudadanía. Doscientas (200) copias en CD del documental</t>
  </si>
  <si>
    <t>Realizar una (1) publicación digital montada en la página de la Red de  Artes Plásticas y Visuales  y su difusión compartida a la Secretaria de Cultura Ciudadana, casas de la cultura, UVAS y parques bibliotecas en el último mes del convenio de asociación, esta publicación debe ser copiada en medio magnético (Doscientas (200) copias en cd y 3 USB para preservar la información y evidencia que acompaña el informe)</t>
  </si>
  <si>
    <t>Proceso contractual con una entidad diferente a los grupos que están desarrollando el convenio de asociación de la Red de Artes Plásticas y Visuales, en la que sistematizara la experiencia de formación y desarrollo del proyecto Red de Artes Plásticas y Visuales</t>
  </si>
  <si>
    <t>Esta investigación recogerá la observación de las fortalezas que ha generado la Red de Artes Plásticas y Visuales en el logro de autonomías formativas y autogestión en las comunidades</t>
  </si>
  <si>
    <t xml:space="preserve">Jornada pedagógica  El equipo de creativos, coordinador y todos los involucrados para desarrollar los laboratorios de creación de la Red de Artes Plásticas y Visuales compartirán un espacio semanal de cuatro (4) horas, en el que se dedicara una jornada de trabajo para el desarrollo de procesos de formación de formadores, evaluación, retroalimentación, reflexión y planeación colectiva de lo que acontece en los laboratorios de creación, además de didácticas relacionadas con la cultura ciudadana y la convivencia. </t>
  </si>
  <si>
    <t>Talento Humano necesario para desarrollar el Componente Financiero: Coordinador administrativo.</t>
  </si>
  <si>
    <t xml:space="preserve">Jornada capacitación son espacios de cualificación para el equipo de artistas formadores, contara con seis (6) encuentros, un (1) encuentro por mes de 4 horas en los seis (6) meses de ejecución del convenio de asociación, más invitados que serán expertos en temas específicos que se tendrán en cuenta para reflexionar, evaluar el proceso de los formadores. </t>
  </si>
  <si>
    <t>Este componente estará liderado por un comunicador social, con experiencia mínima de dos (2) años en el desarrollo de planes comunicacionales en proyectos sociales y/o formativos. Este componente es transversal al proceso ya que apoyará la realización los Laboratorios creativos.</t>
  </si>
  <si>
    <t xml:space="preserve">Nota: Este presupuesto está sujeto al convenio de asociación que se lleve a cabo con la entidad adjudicadora, para temas de porcentajes derivados de la propuesta entregada por el asociado. </t>
  </si>
  <si>
    <t>Un</t>
  </si>
  <si>
    <t>Convenio de asociación para desarrollar el Proyecto de la Red de Artes Plásticas y Visuales Ciudad de Medellín, con énfasis en Laboratorios Creativos y la realización del componente de investigación.VALOR DEL PROYECTO DOSCIENTOS VEINTE MILLONES DE PESOS ($220.000.000)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</si>
</sst>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2" formatCode="_-&quot;$&quot;* #,##0_-;\-&quot;$&quot;* #,##0_-;_-&quot;$&quot;* &quot;-&quot;_-;_-@_-"/>
    <numFmt numFmtId="41" formatCode="_-* #,##0_-;\-* #,##0_-;_-* &quot;-&quot;_-;_-@_-"/>
  </numFmts>
  <fonts count="7" x14ac:knownFonts="1">
    <font>
      <sz val="11"/>
      <color theme="1"/>
      <name val="Calibri"/>
      <family val="2"/>
      <scheme val="minor"/>
    </font>
    <font>
      <sz val="11"/>
      <color theme="1"/>
      <name val="Arial"/>
      <family val="2"/>
    </font>
    <font>
      <b/>
      <sz val="11"/>
      <color theme="1"/>
      <name val="Arial"/>
      <family val="2"/>
    </font>
    <font>
      <sz val="11"/>
      <color theme="1"/>
      <name val="Calibri"/>
      <family val="2"/>
      <scheme val="minor"/>
    </font>
    <font>
      <sz val="11"/>
      <color indexed="8"/>
      <name val="Calibri"/>
      <family val="2"/>
    </font>
    <font>
      <sz val="11"/>
      <name val="Arial"/>
      <family val="2"/>
    </font>
    <font>
      <b/>
      <sz val="11"/>
      <name val="Arial"/>
      <family val="2"/>
    </font>
  </fonts>
  <fills count="4">
    <fill>
      <patternFill patternType="none"/>
    </fill>
    <fill>
      <patternFill patternType="gray125"/>
    </fill>
    <fill>
      <patternFill patternType="solid">
        <fgColor theme="0"/>
        <bgColor indexed="64"/>
      </patternFill>
    </fill>
    <fill>
      <patternFill patternType="solid">
        <fgColor theme="4" tint="0.59999389629810485"/>
        <bgColor indexed="64"/>
      </patternFill>
    </fill>
  </fills>
  <borders count="55">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medium">
        <color indexed="64"/>
      </right>
      <top/>
      <bottom style="thin">
        <color auto="1"/>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auto="1"/>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auto="1"/>
      </right>
      <top style="thin">
        <color auto="1"/>
      </top>
      <bottom style="thin">
        <color auto="1"/>
      </bottom>
      <diagonal/>
    </border>
    <border>
      <left style="medium">
        <color indexed="64"/>
      </left>
      <right style="medium">
        <color indexed="64"/>
      </right>
      <top/>
      <bottom/>
      <diagonal/>
    </border>
    <border>
      <left/>
      <right style="thin">
        <color indexed="64"/>
      </right>
      <top style="thin">
        <color indexed="64"/>
      </top>
      <bottom/>
      <diagonal/>
    </border>
    <border>
      <left/>
      <right style="thin">
        <color auto="1"/>
      </right>
      <top/>
      <bottom style="thin">
        <color auto="1"/>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thin">
        <color auto="1"/>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style="medium">
        <color indexed="64"/>
      </right>
      <top style="thin">
        <color auto="1"/>
      </top>
      <bottom style="medium">
        <color indexed="64"/>
      </bottom>
      <diagonal/>
    </border>
    <border>
      <left/>
      <right/>
      <top style="medium">
        <color indexed="64"/>
      </top>
      <bottom/>
      <diagonal/>
    </border>
    <border>
      <left style="thin">
        <color auto="1"/>
      </left>
      <right style="medium">
        <color indexed="64"/>
      </right>
      <top style="medium">
        <color indexed="64"/>
      </top>
      <bottom style="medium">
        <color indexed="64"/>
      </bottom>
      <diagonal/>
    </border>
    <border>
      <left/>
      <right/>
      <top style="thin">
        <color auto="1"/>
      </top>
      <bottom style="medium">
        <color indexed="64"/>
      </bottom>
      <diagonal/>
    </border>
    <border>
      <left style="thin">
        <color auto="1"/>
      </left>
      <right style="medium">
        <color indexed="64"/>
      </right>
      <top style="thin">
        <color auto="1"/>
      </top>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right style="thin">
        <color indexed="64"/>
      </right>
      <top/>
      <bottom/>
      <diagonal/>
    </border>
    <border>
      <left style="medium">
        <color indexed="64"/>
      </left>
      <right style="thin">
        <color auto="1"/>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thin">
        <color auto="1"/>
      </left>
      <right style="medium">
        <color indexed="64"/>
      </right>
      <top/>
      <bottom/>
      <diagonal/>
    </border>
    <border>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diagonal/>
    </border>
  </borders>
  <cellStyleXfs count="4">
    <xf numFmtId="0" fontId="0" fillId="0" borderId="0"/>
    <xf numFmtId="41" fontId="3" fillId="0" borderId="0" applyFont="0" applyFill="0" applyBorder="0" applyAlignment="0" applyProtection="0"/>
    <xf numFmtId="42" fontId="3" fillId="0" borderId="0" applyFont="0" applyFill="0" applyBorder="0" applyAlignment="0" applyProtection="0"/>
    <xf numFmtId="0" fontId="4" fillId="0" borderId="0"/>
  </cellStyleXfs>
  <cellXfs count="140">
    <xf numFmtId="0" fontId="0" fillId="0" borderId="0" xfId="0"/>
    <xf numFmtId="0" fontId="5" fillId="2" borderId="0" xfId="0" applyFont="1" applyFill="1" applyAlignment="1">
      <alignment horizontal="center" vertical="center"/>
    </xf>
    <xf numFmtId="0" fontId="1" fillId="0" borderId="0" xfId="0" applyFont="1" applyAlignment="1">
      <alignment horizontal="center" vertical="center"/>
    </xf>
    <xf numFmtId="0" fontId="6" fillId="3" borderId="14" xfId="0" applyFont="1" applyFill="1" applyBorder="1" applyAlignment="1">
      <alignment horizontal="center" vertical="center" wrapText="1"/>
    </xf>
    <xf numFmtId="41" fontId="5" fillId="0" borderId="1" xfId="1"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3" fontId="5" fillId="0" borderId="1" xfId="0" applyNumberFormat="1" applyFont="1" applyBorder="1" applyAlignment="1">
      <alignment horizontal="center" vertical="center"/>
    </xf>
    <xf numFmtId="0" fontId="2" fillId="3" borderId="12" xfId="0" applyFont="1" applyFill="1" applyBorder="1" applyAlignment="1">
      <alignment horizontal="center" vertical="center"/>
    </xf>
    <xf numFmtId="0" fontId="1" fillId="0" borderId="1" xfId="0" applyFont="1" applyBorder="1" applyAlignment="1">
      <alignment horizontal="center" vertical="center"/>
    </xf>
    <xf numFmtId="0" fontId="5" fillId="0" borderId="18" xfId="0" applyFont="1" applyBorder="1" applyAlignment="1">
      <alignment horizontal="center" vertical="center"/>
    </xf>
    <xf numFmtId="0" fontId="5" fillId="0" borderId="1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xf>
    <xf numFmtId="3" fontId="5" fillId="0" borderId="9" xfId="0" applyNumberFormat="1" applyFont="1" applyBorder="1" applyAlignment="1">
      <alignment horizontal="center" vertical="center"/>
    </xf>
    <xf numFmtId="0" fontId="2" fillId="3" borderId="13" xfId="0" applyFont="1" applyFill="1" applyBorder="1" applyAlignment="1">
      <alignment horizontal="center" vertical="center"/>
    </xf>
    <xf numFmtId="0" fontId="2" fillId="3" borderId="13" xfId="0" applyFont="1" applyFill="1" applyBorder="1" applyAlignment="1">
      <alignment horizontal="center" vertical="center" wrapText="1"/>
    </xf>
    <xf numFmtId="0" fontId="5" fillId="0" borderId="4" xfId="0" applyFont="1" applyBorder="1" applyAlignment="1">
      <alignment horizontal="center" vertical="center"/>
    </xf>
    <xf numFmtId="41" fontId="5" fillId="0" borderId="4" xfId="1" applyFont="1" applyBorder="1" applyAlignment="1">
      <alignment horizontal="center" vertical="center"/>
    </xf>
    <xf numFmtId="3" fontId="5" fillId="0" borderId="18" xfId="0" applyNumberFormat="1" applyFont="1" applyBorder="1" applyAlignment="1">
      <alignment horizontal="center" vertical="center"/>
    </xf>
    <xf numFmtId="0" fontId="1" fillId="0" borderId="4" xfId="0" applyFont="1" applyBorder="1" applyAlignment="1">
      <alignment horizontal="center" vertical="center"/>
    </xf>
    <xf numFmtId="0" fontId="2" fillId="3" borderId="24" xfId="0" applyFont="1" applyFill="1" applyBorder="1" applyAlignment="1">
      <alignment horizontal="center" vertical="center" wrapText="1"/>
    </xf>
    <xf numFmtId="0" fontId="5" fillId="0" borderId="3" xfId="0" applyFont="1" applyBorder="1" applyAlignment="1">
      <alignment horizontal="center" vertical="center"/>
    </xf>
    <xf numFmtId="41" fontId="5" fillId="0" borderId="3" xfId="1" applyFont="1" applyBorder="1" applyAlignment="1">
      <alignment horizontal="center" vertical="center"/>
    </xf>
    <xf numFmtId="0" fontId="5" fillId="0" borderId="3" xfId="0" applyFont="1" applyBorder="1" applyAlignment="1">
      <alignment horizontal="center" vertical="center" wrapText="1"/>
    </xf>
    <xf numFmtId="3" fontId="5" fillId="0" borderId="4" xfId="0" applyNumberFormat="1" applyFont="1" applyBorder="1" applyAlignment="1">
      <alignment horizontal="center" vertical="center"/>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42" fontId="2" fillId="0" borderId="5" xfId="2" applyFont="1" applyBorder="1" applyAlignment="1">
      <alignment horizontal="center" vertical="center" wrapText="1"/>
    </xf>
    <xf numFmtId="41" fontId="5" fillId="0" borderId="2" xfId="1" applyFont="1" applyBorder="1" applyAlignment="1">
      <alignment horizontal="center" vertical="center"/>
    </xf>
    <xf numFmtId="0" fontId="6" fillId="0" borderId="6" xfId="0" applyFont="1" applyBorder="1" applyAlignment="1">
      <alignment horizontal="center" vertical="center" wrapText="1"/>
    </xf>
    <xf numFmtId="0" fontId="6" fillId="0" borderId="17" xfId="0" applyFont="1" applyBorder="1" applyAlignment="1">
      <alignment horizontal="center" vertical="center" wrapText="1"/>
    </xf>
    <xf numFmtId="0" fontId="2" fillId="0" borderId="20" xfId="0" applyFont="1" applyBorder="1" applyAlignment="1">
      <alignment horizontal="center" vertical="center"/>
    </xf>
    <xf numFmtId="0" fontId="2" fillId="0" borderId="6" xfId="0" applyFont="1" applyBorder="1" applyAlignment="1">
      <alignment horizontal="center" vertical="center"/>
    </xf>
    <xf numFmtId="0" fontId="1" fillId="2" borderId="0" xfId="0" applyFont="1" applyFill="1" applyAlignment="1">
      <alignment horizontal="center" vertical="center"/>
    </xf>
    <xf numFmtId="41" fontId="1" fillId="0" borderId="0" xfId="0" applyNumberFormat="1" applyFont="1" applyAlignment="1">
      <alignment horizontal="center" vertical="center"/>
    </xf>
    <xf numFmtId="3" fontId="5" fillId="2" borderId="1" xfId="3" applyNumberFormat="1" applyFont="1" applyFill="1" applyBorder="1" applyAlignment="1">
      <alignment horizontal="center" vertical="center"/>
    </xf>
    <xf numFmtId="3" fontId="5" fillId="2" borderId="9" xfId="3" applyNumberFormat="1" applyFont="1" applyFill="1" applyBorder="1" applyAlignment="1">
      <alignment horizontal="center" vertical="center"/>
    </xf>
    <xf numFmtId="0" fontId="2" fillId="0" borderId="7" xfId="0" applyFont="1" applyBorder="1" applyAlignment="1">
      <alignment horizontal="center" vertical="center" wrapText="1"/>
    </xf>
    <xf numFmtId="0" fontId="2" fillId="0" borderId="8" xfId="0" applyFont="1" applyBorder="1" applyAlignment="1">
      <alignment horizontal="center" vertical="center"/>
    </xf>
    <xf numFmtId="0" fontId="2" fillId="0" borderId="10" xfId="0" applyFont="1" applyBorder="1" applyAlignment="1">
      <alignment horizontal="center" vertical="center" wrapText="1"/>
    </xf>
    <xf numFmtId="0" fontId="2"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applyBorder="1" applyAlignment="1">
      <alignment horizontal="center" vertical="center"/>
    </xf>
    <xf numFmtId="41" fontId="1" fillId="0" borderId="0" xfId="0" applyNumberFormat="1" applyFont="1" applyBorder="1" applyAlignment="1">
      <alignment horizontal="center" vertical="center"/>
    </xf>
    <xf numFmtId="0" fontId="1" fillId="0" borderId="2" xfId="0" applyFont="1" applyBorder="1" applyAlignment="1">
      <alignment horizontal="center" vertical="center" wrapText="1"/>
    </xf>
    <xf numFmtId="0" fontId="5" fillId="3" borderId="31" xfId="0" applyFont="1" applyFill="1" applyBorder="1" applyAlignment="1">
      <alignment horizontal="center" vertical="center"/>
    </xf>
    <xf numFmtId="0" fontId="5" fillId="3" borderId="33" xfId="0" applyFont="1" applyFill="1" applyBorder="1" applyAlignment="1">
      <alignment horizontal="center" vertical="center"/>
    </xf>
    <xf numFmtId="41" fontId="6" fillId="3" borderId="33" xfId="0" applyNumberFormat="1" applyFont="1" applyFill="1" applyBorder="1" applyAlignment="1">
      <alignment horizontal="center" vertical="center"/>
    </xf>
    <xf numFmtId="0" fontId="6" fillId="0" borderId="1" xfId="0" applyFont="1" applyBorder="1" applyAlignment="1">
      <alignment horizontal="center" vertical="top"/>
    </xf>
    <xf numFmtId="0" fontId="6" fillId="0" borderId="7" xfId="0" applyFont="1" applyBorder="1" applyAlignment="1">
      <alignment horizontal="center" vertical="top"/>
    </xf>
    <xf numFmtId="0" fontId="6" fillId="0" borderId="9" xfId="0" applyFont="1" applyBorder="1" applyAlignment="1">
      <alignment horizontal="center" vertical="top"/>
    </xf>
    <xf numFmtId="0" fontId="6" fillId="0" borderId="10" xfId="0" applyFont="1" applyBorder="1" applyAlignment="1">
      <alignment horizontal="center" vertical="top"/>
    </xf>
    <xf numFmtId="0" fontId="6" fillId="3" borderId="18" xfId="0" applyFont="1" applyFill="1" applyBorder="1" applyAlignment="1">
      <alignment vertical="center" wrapText="1"/>
    </xf>
    <xf numFmtId="0" fontId="6" fillId="3" borderId="38" xfId="0" applyFont="1" applyFill="1" applyBorder="1" applyAlignment="1">
      <alignment vertical="center" wrapText="1"/>
    </xf>
    <xf numFmtId="41" fontId="5" fillId="0" borderId="16" xfId="1" applyFont="1" applyBorder="1" applyAlignment="1">
      <alignment horizontal="center" vertical="center"/>
    </xf>
    <xf numFmtId="0" fontId="6" fillId="0" borderId="3" xfId="0" applyFont="1" applyBorder="1" applyAlignment="1">
      <alignment horizontal="center" vertical="top"/>
    </xf>
    <xf numFmtId="0" fontId="6" fillId="0" borderId="11" xfId="0" applyFont="1" applyBorder="1" applyAlignment="1">
      <alignment horizontal="center" vertical="top"/>
    </xf>
    <xf numFmtId="0" fontId="6" fillId="0" borderId="2" xfId="0" applyFont="1" applyBorder="1" applyAlignment="1">
      <alignment horizontal="center" vertical="top"/>
    </xf>
    <xf numFmtId="0" fontId="6" fillId="0" borderId="40" xfId="0" applyFont="1" applyBorder="1" applyAlignment="1">
      <alignment horizontal="center" vertical="top"/>
    </xf>
    <xf numFmtId="41" fontId="5" fillId="0" borderId="9" xfId="1" applyFont="1" applyBorder="1" applyAlignment="1">
      <alignment horizontal="center" vertical="center"/>
    </xf>
    <xf numFmtId="0" fontId="5" fillId="0" borderId="25"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28" xfId="0" applyFont="1" applyBorder="1" applyAlignment="1">
      <alignment horizontal="center" vertical="top" wrapText="1"/>
    </xf>
    <xf numFmtId="0" fontId="6" fillId="0" borderId="4" xfId="0" applyFont="1" applyBorder="1" applyAlignment="1">
      <alignment horizontal="center" vertical="top"/>
    </xf>
    <xf numFmtId="0" fontId="6" fillId="0" borderId="5" xfId="0" applyFont="1" applyBorder="1" applyAlignment="1">
      <alignment horizontal="center" vertical="top"/>
    </xf>
    <xf numFmtId="0" fontId="5" fillId="0" borderId="41" xfId="0" applyFont="1" applyBorder="1" applyAlignment="1">
      <alignment horizontal="center" vertical="center"/>
    </xf>
    <xf numFmtId="41" fontId="5" fillId="0" borderId="41" xfId="1" applyFont="1" applyBorder="1" applyAlignment="1">
      <alignment horizontal="center" vertical="center"/>
    </xf>
    <xf numFmtId="0" fontId="6" fillId="0" borderId="41" xfId="0" applyFont="1" applyBorder="1" applyAlignment="1">
      <alignment horizontal="center" vertical="top"/>
    </xf>
    <xf numFmtId="0" fontId="6" fillId="0" borderId="50" xfId="0" applyFont="1" applyBorder="1" applyAlignment="1">
      <alignment horizontal="center" vertical="top"/>
    </xf>
    <xf numFmtId="0" fontId="5" fillId="0" borderId="43"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8" xfId="0" applyFont="1" applyBorder="1" applyAlignment="1">
      <alignment horizontal="center" vertical="center" wrapText="1"/>
    </xf>
    <xf numFmtId="41" fontId="5" fillId="2" borderId="1" xfId="1" applyFont="1" applyFill="1" applyBorder="1" applyAlignment="1">
      <alignment horizontal="center" vertical="center"/>
    </xf>
    <xf numFmtId="0" fontId="1" fillId="0" borderId="2" xfId="0" applyFont="1" applyBorder="1" applyAlignment="1">
      <alignment horizontal="center" vertical="center"/>
    </xf>
    <xf numFmtId="3" fontId="5" fillId="2" borderId="2" xfId="3" applyNumberFormat="1" applyFont="1" applyFill="1" applyBorder="1" applyAlignment="1">
      <alignment horizontal="center" vertical="center"/>
    </xf>
    <xf numFmtId="41" fontId="5" fillId="2" borderId="2" xfId="1" applyFont="1" applyFill="1" applyBorder="1" applyAlignment="1">
      <alignment horizontal="center" vertical="center"/>
    </xf>
    <xf numFmtId="0" fontId="6" fillId="3" borderId="42" xfId="0" applyFont="1" applyFill="1" applyBorder="1" applyAlignment="1">
      <alignment horizontal="center" vertical="center" wrapText="1"/>
    </xf>
    <xf numFmtId="0" fontId="1" fillId="0" borderId="19" xfId="0" applyFont="1" applyBorder="1" applyAlignment="1">
      <alignment horizontal="center" vertical="center" wrapText="1"/>
    </xf>
    <xf numFmtId="0" fontId="5" fillId="0" borderId="15" xfId="0" applyFont="1" applyBorder="1" applyAlignment="1">
      <alignment horizontal="center" vertical="center" wrapText="1"/>
    </xf>
    <xf numFmtId="0" fontId="1" fillId="0" borderId="19" xfId="0" applyFont="1" applyBorder="1" applyAlignment="1">
      <alignment horizontal="center" vertical="center"/>
    </xf>
    <xf numFmtId="41" fontId="1" fillId="0" borderId="19" xfId="1" applyFont="1" applyBorder="1" applyAlignment="1">
      <alignment horizontal="center" vertical="center"/>
    </xf>
    <xf numFmtId="3" fontId="5" fillId="2" borderId="3" xfId="3" applyNumberFormat="1" applyFont="1" applyFill="1" applyBorder="1" applyAlignment="1">
      <alignment horizontal="center" vertical="center"/>
    </xf>
    <xf numFmtId="41" fontId="5" fillId="0" borderId="53" xfId="1" applyFont="1" applyBorder="1" applyAlignment="1">
      <alignment horizontal="center" vertical="center"/>
    </xf>
    <xf numFmtId="3" fontId="5" fillId="0" borderId="1" xfId="0" applyNumberFormat="1" applyFont="1" applyBorder="1" applyAlignment="1">
      <alignment horizontal="right" vertical="center"/>
    </xf>
    <xf numFmtId="0" fontId="2" fillId="0" borderId="31" xfId="0" applyFont="1" applyBorder="1" applyAlignment="1">
      <alignment horizontal="center" vertical="center" wrapText="1"/>
    </xf>
    <xf numFmtId="0" fontId="1" fillId="0" borderId="17" xfId="0" applyFont="1" applyBorder="1" applyAlignment="1">
      <alignment horizontal="center" vertical="center" wrapText="1"/>
    </xf>
    <xf numFmtId="41" fontId="5" fillId="0" borderId="18" xfId="1" applyFont="1" applyBorder="1" applyAlignment="1">
      <alignment horizontal="center" vertical="center"/>
    </xf>
    <xf numFmtId="0" fontId="6" fillId="0" borderId="18" xfId="0" applyFont="1" applyBorder="1" applyAlignment="1">
      <alignment horizontal="center" vertical="top"/>
    </xf>
    <xf numFmtId="0" fontId="6" fillId="0" borderId="38" xfId="0" applyFont="1" applyBorder="1" applyAlignment="1">
      <alignment horizontal="center" vertical="top"/>
    </xf>
    <xf numFmtId="0" fontId="5" fillId="0" borderId="6"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41" xfId="0" applyFont="1" applyBorder="1" applyAlignment="1">
      <alignment horizontal="center" vertical="center" wrapText="1"/>
    </xf>
    <xf numFmtId="0" fontId="6" fillId="3" borderId="17" xfId="0" applyFont="1" applyFill="1" applyBorder="1" applyAlignment="1">
      <alignment horizontal="center" vertical="center" wrapText="1"/>
    </xf>
    <xf numFmtId="0" fontId="6" fillId="3" borderId="18" xfId="0" applyFont="1" applyFill="1" applyBorder="1" applyAlignment="1">
      <alignment horizontal="center" vertical="center" wrapText="1"/>
    </xf>
    <xf numFmtId="0" fontId="6" fillId="3" borderId="37" xfId="0" applyFont="1" applyFill="1" applyBorder="1" applyAlignment="1">
      <alignment horizontal="center" vertical="center" wrapText="1"/>
    </xf>
    <xf numFmtId="0" fontId="6" fillId="3" borderId="35" xfId="0" applyFont="1" applyFill="1" applyBorder="1" applyAlignment="1">
      <alignment horizontal="center" vertical="center" wrapText="1"/>
    </xf>
    <xf numFmtId="0" fontId="6" fillId="2" borderId="45" xfId="0" applyFont="1" applyFill="1" applyBorder="1" applyAlignment="1">
      <alignment horizontal="center" vertical="center" wrapText="1"/>
    </xf>
    <xf numFmtId="0" fontId="6" fillId="2" borderId="49" xfId="0" applyFont="1" applyFill="1" applyBorder="1" applyAlignment="1">
      <alignment horizontal="center" vertical="center" wrapText="1"/>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38"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23" xfId="0" applyFont="1" applyBorder="1" applyAlignment="1">
      <alignment horizontal="center" vertical="center" wrapText="1"/>
    </xf>
    <xf numFmtId="0" fontId="2" fillId="3" borderId="42" xfId="0" applyFont="1" applyFill="1" applyBorder="1" applyAlignment="1">
      <alignment horizontal="center" vertical="center" wrapText="1"/>
    </xf>
    <xf numFmtId="0" fontId="2" fillId="0" borderId="21" xfId="0" applyFont="1" applyBorder="1" applyAlignment="1">
      <alignment horizontal="center" vertical="center" wrapText="1"/>
    </xf>
    <xf numFmtId="0" fontId="6" fillId="0" borderId="1" xfId="0" applyFont="1" applyBorder="1" applyAlignment="1">
      <alignment horizontal="center" vertical="center" wrapText="1"/>
    </xf>
    <xf numFmtId="0" fontId="6" fillId="2" borderId="48" xfId="0" applyFont="1" applyFill="1" applyBorder="1" applyAlignment="1">
      <alignment horizontal="center" vertical="center" wrapText="1"/>
    </xf>
    <xf numFmtId="0" fontId="6" fillId="2" borderId="46" xfId="0" applyFont="1" applyFill="1" applyBorder="1" applyAlignment="1">
      <alignment horizontal="center" vertical="center" wrapText="1"/>
    </xf>
    <xf numFmtId="0" fontId="2" fillId="0" borderId="15" xfId="0" applyFont="1" applyBorder="1" applyAlignment="1">
      <alignment horizontal="center" vertical="top" wrapText="1"/>
    </xf>
    <xf numFmtId="0" fontId="6" fillId="2" borderId="47"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2" borderId="42" xfId="0" applyFont="1" applyFill="1" applyBorder="1" applyAlignment="1">
      <alignment horizontal="center" vertical="center" wrapText="1"/>
    </xf>
    <xf numFmtId="0" fontId="2" fillId="3" borderId="26" xfId="0" applyFont="1" applyFill="1" applyBorder="1" applyAlignment="1">
      <alignment horizontal="center" vertical="center" wrapText="1"/>
    </xf>
    <xf numFmtId="0" fontId="2" fillId="3" borderId="52" xfId="0" applyFont="1" applyFill="1" applyBorder="1" applyAlignment="1">
      <alignment horizontal="center" vertical="center" wrapText="1"/>
    </xf>
    <xf numFmtId="41" fontId="5" fillId="2" borderId="0" xfId="1" applyFont="1" applyFill="1" applyBorder="1" applyAlignment="1">
      <alignment horizontal="center" vertical="center"/>
    </xf>
    <xf numFmtId="0" fontId="6" fillId="3" borderId="31" xfId="0" applyFont="1" applyFill="1" applyBorder="1" applyAlignment="1">
      <alignment horizontal="center" vertical="center" wrapText="1"/>
    </xf>
    <xf numFmtId="0" fontId="6" fillId="3" borderId="33" xfId="0" applyFont="1" applyFill="1" applyBorder="1" applyAlignment="1">
      <alignment horizontal="center" vertical="center" wrapText="1"/>
    </xf>
    <xf numFmtId="0" fontId="6" fillId="3" borderId="34" xfId="0" applyFont="1" applyFill="1" applyBorder="1" applyAlignment="1">
      <alignment horizontal="center" vertical="center" wrapText="1"/>
    </xf>
    <xf numFmtId="0" fontId="6" fillId="0" borderId="37" xfId="0" applyFont="1" applyBorder="1" applyAlignment="1">
      <alignment horizontal="center" vertical="center" wrapText="1"/>
    </xf>
    <xf numFmtId="0" fontId="6" fillId="0" borderId="35" xfId="0" applyFont="1" applyBorder="1" applyAlignment="1">
      <alignment horizontal="center" vertical="center" wrapText="1"/>
    </xf>
    <xf numFmtId="0" fontId="6" fillId="0" borderId="51"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34" xfId="0" applyFont="1" applyBorder="1" applyAlignment="1">
      <alignment horizontal="center" vertical="center" wrapText="1"/>
    </xf>
    <xf numFmtId="0" fontId="2" fillId="2" borderId="21" xfId="0" applyFont="1" applyFill="1" applyBorder="1" applyAlignment="1">
      <alignment horizontal="center" vertical="center" wrapText="1"/>
    </xf>
    <xf numFmtId="0" fontId="2" fillId="2" borderId="22" xfId="0" applyFont="1" applyFill="1" applyBorder="1" applyAlignment="1">
      <alignment horizontal="center" vertical="center" wrapText="1"/>
    </xf>
    <xf numFmtId="0" fontId="2" fillId="2" borderId="23"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6" fillId="2" borderId="52" xfId="0" applyFont="1" applyFill="1" applyBorder="1" applyAlignment="1">
      <alignment horizontal="center" vertical="center" wrapText="1"/>
    </xf>
    <xf numFmtId="0" fontId="2" fillId="0" borderId="44" xfId="0" applyFont="1" applyBorder="1" applyAlignment="1">
      <alignment horizontal="center" vertical="top" wrapText="1"/>
    </xf>
    <xf numFmtId="0" fontId="6" fillId="0" borderId="32" xfId="0" applyFont="1" applyBorder="1" applyAlignment="1">
      <alignment horizontal="center" vertical="top"/>
    </xf>
    <xf numFmtId="0" fontId="6" fillId="0" borderId="39" xfId="0" applyFont="1" applyBorder="1" applyAlignment="1">
      <alignment horizontal="center" vertical="top"/>
    </xf>
    <xf numFmtId="0" fontId="6" fillId="0" borderId="36" xfId="0" applyFont="1" applyBorder="1" applyAlignment="1">
      <alignment horizontal="center" vertical="top"/>
    </xf>
  </cellXfs>
  <cellStyles count="4">
    <cellStyle name="Excel Built-in Normal" xfId="3"/>
    <cellStyle name="Millares [0]" xfId="1" builtinId="6"/>
    <cellStyle name="Moneda [0]" xfId="2"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6"/>
  <sheetViews>
    <sheetView tabSelected="1" topLeftCell="A6" zoomScale="82" zoomScaleNormal="82" workbookViewId="0">
      <selection activeCell="D8" sqref="D8"/>
    </sheetView>
  </sheetViews>
  <sheetFormatPr baseColWidth="10" defaultColWidth="11.5703125" defaultRowHeight="15" x14ac:dyDescent="0.25"/>
  <cols>
    <col min="1" max="1" width="24.28515625" style="2" customWidth="1"/>
    <col min="2" max="2" width="23.85546875" style="43" customWidth="1"/>
    <col min="3" max="3" width="39.28515625" style="44" customWidth="1"/>
    <col min="4" max="4" width="20.140625" style="2" customWidth="1"/>
    <col min="5" max="5" width="14.42578125" style="36" customWidth="1"/>
    <col min="6" max="6" width="13.140625" style="2" customWidth="1"/>
    <col min="7" max="7" width="14.140625" style="2" customWidth="1"/>
    <col min="8" max="8" width="22" style="1" customWidth="1"/>
    <col min="9" max="9" width="14" style="2" customWidth="1"/>
    <col min="10" max="10" width="12.5703125" style="2" bestFit="1" customWidth="1"/>
    <col min="11" max="16384" width="11.5703125" style="2"/>
  </cols>
  <sheetData>
    <row r="1" spans="1:11" ht="18" customHeight="1" x14ac:dyDescent="0.25">
      <c r="A1" s="111" t="s">
        <v>68</v>
      </c>
      <c r="B1" s="111"/>
      <c r="C1" s="111"/>
      <c r="D1" s="111"/>
      <c r="E1" s="111"/>
      <c r="F1" s="111"/>
      <c r="G1" s="111"/>
      <c r="H1" s="111"/>
    </row>
    <row r="2" spans="1:11" ht="40.15" customHeight="1" thickBot="1" x14ac:dyDescent="0.3">
      <c r="A2" s="111"/>
      <c r="B2" s="116"/>
      <c r="C2" s="116"/>
      <c r="D2" s="111"/>
      <c r="E2" s="111"/>
      <c r="F2" s="111"/>
      <c r="G2" s="111"/>
      <c r="H2" s="111"/>
    </row>
    <row r="3" spans="1:11" ht="48.6" customHeight="1" x14ac:dyDescent="0.25">
      <c r="B3" s="34" t="s">
        <v>19</v>
      </c>
      <c r="C3" s="30">
        <f>H37</f>
        <v>220000000</v>
      </c>
      <c r="D3" s="111" t="s">
        <v>66</v>
      </c>
      <c r="E3" s="111"/>
      <c r="F3" s="111"/>
      <c r="G3" s="111"/>
      <c r="H3" s="111"/>
    </row>
    <row r="4" spans="1:11" ht="30.6" customHeight="1" x14ac:dyDescent="0.25">
      <c r="B4" s="35" t="s">
        <v>1</v>
      </c>
      <c r="C4" s="40">
        <v>200</v>
      </c>
      <c r="D4" s="111"/>
      <c r="E4" s="111"/>
      <c r="F4" s="111"/>
      <c r="G4" s="111"/>
      <c r="H4" s="111"/>
    </row>
    <row r="5" spans="1:11" ht="20.45" customHeight="1" thickBot="1" x14ac:dyDescent="0.3">
      <c r="B5" s="41" t="s">
        <v>9</v>
      </c>
      <c r="C5" s="42" t="s">
        <v>43</v>
      </c>
    </row>
    <row r="6" spans="1:11" ht="49.9" customHeight="1" thickBot="1" x14ac:dyDescent="0.3">
      <c r="A6" s="8" t="s">
        <v>2</v>
      </c>
      <c r="B6" s="17" t="s">
        <v>3</v>
      </c>
      <c r="C6" s="18" t="s">
        <v>4</v>
      </c>
      <c r="D6" s="18" t="s">
        <v>5</v>
      </c>
      <c r="E6" s="18" t="s">
        <v>6</v>
      </c>
      <c r="F6" s="18" t="s">
        <v>7</v>
      </c>
      <c r="G6" s="18" t="s">
        <v>0</v>
      </c>
      <c r="H6" s="3" t="s">
        <v>8</v>
      </c>
      <c r="I6" s="80" t="s">
        <v>39</v>
      </c>
      <c r="J6" s="98" t="s">
        <v>40</v>
      </c>
      <c r="K6" s="99"/>
    </row>
    <row r="7" spans="1:11" ht="49.9" customHeight="1" thickBot="1" x14ac:dyDescent="0.3">
      <c r="A7" s="109" t="s">
        <v>44</v>
      </c>
      <c r="B7" s="117" t="s">
        <v>20</v>
      </c>
      <c r="C7" s="131" t="s">
        <v>49</v>
      </c>
      <c r="D7" s="132"/>
      <c r="E7" s="132"/>
      <c r="F7" s="132"/>
      <c r="G7" s="132"/>
      <c r="H7" s="132"/>
      <c r="I7" s="132"/>
      <c r="J7" s="132"/>
      <c r="K7" s="133"/>
    </row>
    <row r="8" spans="1:11" ht="88.5" customHeight="1" x14ac:dyDescent="0.25">
      <c r="A8" s="118"/>
      <c r="B8" s="134"/>
      <c r="C8" s="65" t="s">
        <v>50</v>
      </c>
      <c r="D8" s="24" t="s">
        <v>12</v>
      </c>
      <c r="E8" s="85">
        <v>20000</v>
      </c>
      <c r="F8" s="26">
        <v>200</v>
      </c>
      <c r="G8" s="24">
        <v>1</v>
      </c>
      <c r="H8" s="7">
        <f>E8*F8*G8</f>
        <v>4000000</v>
      </c>
      <c r="I8" s="25"/>
      <c r="J8" s="58" t="s">
        <v>37</v>
      </c>
      <c r="K8" s="59" t="s">
        <v>38</v>
      </c>
    </row>
    <row r="9" spans="1:11" ht="21.6" customHeight="1" x14ac:dyDescent="0.25">
      <c r="A9" s="118"/>
      <c r="B9" s="134"/>
      <c r="C9" s="63" t="s">
        <v>30</v>
      </c>
      <c r="D9" s="9" t="s">
        <v>26</v>
      </c>
      <c r="E9" s="38">
        <v>2600000</v>
      </c>
      <c r="F9" s="26">
        <v>1</v>
      </c>
      <c r="G9" s="9">
        <v>6</v>
      </c>
      <c r="H9" s="7">
        <f>E9*F9*G9</f>
        <v>15600000</v>
      </c>
      <c r="I9" s="4"/>
      <c r="J9" s="51" t="s">
        <v>37</v>
      </c>
      <c r="K9" s="52" t="s">
        <v>38</v>
      </c>
    </row>
    <row r="10" spans="1:11" ht="26.45" customHeight="1" x14ac:dyDescent="0.25">
      <c r="A10" s="118"/>
      <c r="B10" s="134"/>
      <c r="C10" s="63" t="s">
        <v>32</v>
      </c>
      <c r="D10" s="9" t="s">
        <v>26</v>
      </c>
      <c r="E10" s="38">
        <v>2400000</v>
      </c>
      <c r="F10" s="26">
        <v>1</v>
      </c>
      <c r="G10" s="9">
        <v>6</v>
      </c>
      <c r="H10" s="7">
        <f t="shared" ref="H10:H36" si="0">E10*F10*G10</f>
        <v>14400000</v>
      </c>
      <c r="I10" s="4"/>
      <c r="J10" s="51" t="s">
        <v>37</v>
      </c>
      <c r="K10" s="52" t="s">
        <v>38</v>
      </c>
    </row>
    <row r="11" spans="1:11" ht="26.45" customHeight="1" x14ac:dyDescent="0.25">
      <c r="A11" s="118"/>
      <c r="B11" s="134"/>
      <c r="C11" s="63" t="s">
        <v>31</v>
      </c>
      <c r="D11" s="9" t="s">
        <v>26</v>
      </c>
      <c r="E11" s="38">
        <v>1600000</v>
      </c>
      <c r="F11" s="26">
        <v>1</v>
      </c>
      <c r="G11" s="9">
        <v>6</v>
      </c>
      <c r="H11" s="7">
        <f t="shared" si="0"/>
        <v>9600000</v>
      </c>
      <c r="I11" s="4"/>
      <c r="J11" s="51" t="s">
        <v>37</v>
      </c>
      <c r="K11" s="52" t="s">
        <v>38</v>
      </c>
    </row>
    <row r="12" spans="1:11" ht="21" customHeight="1" thickBot="1" x14ac:dyDescent="0.3">
      <c r="A12" s="118"/>
      <c r="B12" s="135"/>
      <c r="C12" s="73" t="s">
        <v>29</v>
      </c>
      <c r="D12" s="77" t="s">
        <v>26</v>
      </c>
      <c r="E12" s="78">
        <v>2400000</v>
      </c>
      <c r="F12" s="26">
        <v>5</v>
      </c>
      <c r="G12" s="77">
        <v>6</v>
      </c>
      <c r="H12" s="7">
        <f t="shared" si="0"/>
        <v>72000000</v>
      </c>
      <c r="I12" s="31"/>
      <c r="J12" s="60" t="s">
        <v>37</v>
      </c>
      <c r="K12" s="61" t="s">
        <v>38</v>
      </c>
    </row>
    <row r="13" spans="1:11" ht="47.45" customHeight="1" thickBot="1" x14ac:dyDescent="0.3">
      <c r="A13" s="118"/>
      <c r="B13" s="117" t="s">
        <v>21</v>
      </c>
      <c r="C13" s="124" t="s">
        <v>64</v>
      </c>
      <c r="D13" s="124"/>
      <c r="E13" s="124"/>
      <c r="F13" s="124"/>
      <c r="G13" s="124"/>
      <c r="H13" s="124"/>
      <c r="I13" s="124"/>
      <c r="J13" s="124"/>
      <c r="K13" s="125"/>
    </row>
    <row r="14" spans="1:11" ht="48" customHeight="1" x14ac:dyDescent="0.25">
      <c r="A14" s="118"/>
      <c r="B14" s="134"/>
      <c r="C14" s="74" t="s">
        <v>51</v>
      </c>
      <c r="D14" s="19" t="s">
        <v>67</v>
      </c>
      <c r="E14" s="27">
        <v>700000</v>
      </c>
      <c r="F14" s="27">
        <v>1</v>
      </c>
      <c r="G14" s="27">
        <v>1</v>
      </c>
      <c r="H14" s="27">
        <f t="shared" ref="H14" si="1">E14*F14*G14</f>
        <v>700000</v>
      </c>
      <c r="I14" s="20"/>
      <c r="J14" s="66" t="s">
        <v>37</v>
      </c>
      <c r="K14" s="67" t="s">
        <v>38</v>
      </c>
    </row>
    <row r="15" spans="1:11" ht="35.25" customHeight="1" x14ac:dyDescent="0.25">
      <c r="A15" s="118"/>
      <c r="B15" s="134"/>
      <c r="C15" s="93" t="s">
        <v>52</v>
      </c>
      <c r="D15" s="6" t="s">
        <v>26</v>
      </c>
      <c r="E15" s="7">
        <v>100000</v>
      </c>
      <c r="F15" s="7">
        <v>1</v>
      </c>
      <c r="G15" s="7">
        <v>6</v>
      </c>
      <c r="H15" s="7">
        <f t="shared" ref="H15:H16" si="2">E15*F15*G15</f>
        <v>600000</v>
      </c>
      <c r="I15" s="4"/>
      <c r="J15" s="51" t="s">
        <v>37</v>
      </c>
      <c r="K15" s="52" t="s">
        <v>38</v>
      </c>
    </row>
    <row r="16" spans="1:11" ht="36" customHeight="1" thickBot="1" x14ac:dyDescent="0.3">
      <c r="A16" s="119"/>
      <c r="B16" s="112"/>
      <c r="C16" s="75" t="s">
        <v>48</v>
      </c>
      <c r="D16" s="15" t="s">
        <v>26</v>
      </c>
      <c r="E16" s="39">
        <v>500000</v>
      </c>
      <c r="F16" s="12">
        <v>1</v>
      </c>
      <c r="G16" s="15">
        <v>2</v>
      </c>
      <c r="H16" s="16">
        <f t="shared" si="2"/>
        <v>1000000</v>
      </c>
      <c r="I16" s="62"/>
      <c r="J16" s="53" t="s">
        <v>37</v>
      </c>
      <c r="K16" s="54" t="s">
        <v>38</v>
      </c>
    </row>
    <row r="17" spans="1:11" ht="65.45" customHeight="1" thickBot="1" x14ac:dyDescent="0.3">
      <c r="A17" s="109" t="s">
        <v>44</v>
      </c>
      <c r="B17" s="101" t="s">
        <v>21</v>
      </c>
      <c r="C17" s="129" t="s">
        <v>62</v>
      </c>
      <c r="D17" s="129"/>
      <c r="E17" s="129"/>
      <c r="F17" s="129"/>
      <c r="G17" s="129"/>
      <c r="H17" s="129"/>
      <c r="I17" s="129"/>
      <c r="J17" s="129"/>
      <c r="K17" s="130"/>
    </row>
    <row r="18" spans="1:11" ht="46.5" customHeight="1" x14ac:dyDescent="0.25">
      <c r="A18" s="118"/>
      <c r="B18" s="134"/>
      <c r="C18" s="64" t="s">
        <v>53</v>
      </c>
      <c r="D18" s="24" t="s">
        <v>67</v>
      </c>
      <c r="E18" s="7">
        <v>700000</v>
      </c>
      <c r="F18" s="7">
        <v>1</v>
      </c>
      <c r="G18" s="7">
        <v>1</v>
      </c>
      <c r="H18" s="7">
        <f t="shared" si="0"/>
        <v>700000</v>
      </c>
      <c r="I18" s="25"/>
      <c r="J18" s="58" t="s">
        <v>37</v>
      </c>
      <c r="K18" s="59" t="s">
        <v>38</v>
      </c>
    </row>
    <row r="19" spans="1:11" ht="31.15" customHeight="1" x14ac:dyDescent="0.25">
      <c r="A19" s="118"/>
      <c r="B19" s="134"/>
      <c r="C19" s="73" t="s">
        <v>54</v>
      </c>
      <c r="D19" s="13" t="s">
        <v>26</v>
      </c>
      <c r="E19" s="7">
        <v>50000</v>
      </c>
      <c r="F19" s="7">
        <v>4</v>
      </c>
      <c r="G19" s="7">
        <v>6</v>
      </c>
      <c r="H19" s="7">
        <f t="shared" ref="H19:H20" si="3">E19*F19*G19</f>
        <v>1200000</v>
      </c>
      <c r="I19" s="31"/>
      <c r="J19" s="60" t="s">
        <v>37</v>
      </c>
      <c r="K19" s="61" t="s">
        <v>38</v>
      </c>
    </row>
    <row r="20" spans="1:11" ht="26.45" customHeight="1" thickBot="1" x14ac:dyDescent="0.3">
      <c r="A20" s="118"/>
      <c r="B20" s="135"/>
      <c r="C20" s="82" t="s">
        <v>48</v>
      </c>
      <c r="D20" s="13" t="s">
        <v>26</v>
      </c>
      <c r="E20" s="78">
        <v>500000</v>
      </c>
      <c r="F20" s="14">
        <v>1</v>
      </c>
      <c r="G20" s="13">
        <v>2</v>
      </c>
      <c r="H20" s="7">
        <f t="shared" si="3"/>
        <v>1000000</v>
      </c>
      <c r="I20" s="31"/>
      <c r="J20" s="60" t="s">
        <v>37</v>
      </c>
      <c r="K20" s="61" t="s">
        <v>38</v>
      </c>
    </row>
    <row r="21" spans="1:11" ht="58.15" customHeight="1" thickBot="1" x14ac:dyDescent="0.3">
      <c r="A21" s="118"/>
      <c r="B21" s="100" t="s">
        <v>22</v>
      </c>
      <c r="C21" s="126" t="s">
        <v>55</v>
      </c>
      <c r="D21" s="105"/>
      <c r="E21" s="105"/>
      <c r="F21" s="105"/>
      <c r="G21" s="105"/>
      <c r="H21" s="105"/>
      <c r="I21" s="105"/>
      <c r="J21" s="105"/>
      <c r="K21" s="106"/>
    </row>
    <row r="22" spans="1:11" ht="32.25" customHeight="1" x14ac:dyDescent="0.25">
      <c r="A22" s="118"/>
      <c r="B22" s="113"/>
      <c r="C22" s="64" t="s">
        <v>28</v>
      </c>
      <c r="D22" s="24" t="s">
        <v>11</v>
      </c>
      <c r="E22" s="7">
        <v>5000</v>
      </c>
      <c r="F22" s="7">
        <v>300</v>
      </c>
      <c r="G22" s="7">
        <v>2</v>
      </c>
      <c r="H22" s="7">
        <f t="shared" si="0"/>
        <v>3000000</v>
      </c>
      <c r="I22" s="25"/>
      <c r="J22" s="58" t="s">
        <v>37</v>
      </c>
      <c r="K22" s="59" t="s">
        <v>38</v>
      </c>
    </row>
    <row r="23" spans="1:11" ht="32.25" customHeight="1" thickBot="1" x14ac:dyDescent="0.3">
      <c r="A23" s="118"/>
      <c r="B23" s="101"/>
      <c r="C23" s="73" t="s">
        <v>33</v>
      </c>
      <c r="D23" s="13" t="s">
        <v>11</v>
      </c>
      <c r="E23" s="7">
        <v>300000</v>
      </c>
      <c r="F23" s="7">
        <v>10</v>
      </c>
      <c r="G23" s="7">
        <v>2</v>
      </c>
      <c r="H23" s="7">
        <f t="shared" si="0"/>
        <v>6000000</v>
      </c>
      <c r="I23" s="31"/>
      <c r="J23" s="60" t="s">
        <v>37</v>
      </c>
      <c r="K23" s="61" t="s">
        <v>38</v>
      </c>
    </row>
    <row r="24" spans="1:11" ht="40.9" customHeight="1" thickBot="1" x14ac:dyDescent="0.3">
      <c r="A24" s="118"/>
      <c r="B24" s="100" t="s">
        <v>23</v>
      </c>
      <c r="C24" s="126" t="s">
        <v>34</v>
      </c>
      <c r="D24" s="105"/>
      <c r="E24" s="105"/>
      <c r="F24" s="105"/>
      <c r="G24" s="105"/>
      <c r="H24" s="105"/>
      <c r="I24" s="105"/>
      <c r="J24" s="105"/>
      <c r="K24" s="106"/>
    </row>
    <row r="25" spans="1:11" ht="33.6" customHeight="1" thickBot="1" x14ac:dyDescent="0.3">
      <c r="A25" s="119"/>
      <c r="B25" s="115"/>
      <c r="C25" s="72" t="s">
        <v>33</v>
      </c>
      <c r="D25" s="68" t="s">
        <v>11</v>
      </c>
      <c r="E25" s="7">
        <v>300000</v>
      </c>
      <c r="F25" s="7">
        <v>10</v>
      </c>
      <c r="G25" s="7">
        <v>1</v>
      </c>
      <c r="H25" s="7">
        <f t="shared" si="0"/>
        <v>3000000</v>
      </c>
      <c r="I25" s="69"/>
      <c r="J25" s="70" t="s">
        <v>37</v>
      </c>
      <c r="K25" s="71" t="s">
        <v>38</v>
      </c>
    </row>
    <row r="26" spans="1:11" ht="52.15" customHeight="1" thickBot="1" x14ac:dyDescent="0.3">
      <c r="A26" s="109" t="s">
        <v>13</v>
      </c>
      <c r="B26" s="127" t="s">
        <v>45</v>
      </c>
      <c r="C26" s="102" t="s">
        <v>56</v>
      </c>
      <c r="D26" s="103"/>
      <c r="E26" s="103"/>
      <c r="F26" s="103"/>
      <c r="G26" s="103"/>
      <c r="H26" s="103"/>
      <c r="I26" s="103"/>
      <c r="J26" s="103"/>
      <c r="K26" s="104"/>
    </row>
    <row r="27" spans="1:11" ht="34.9" customHeight="1" thickBot="1" x14ac:dyDescent="0.3">
      <c r="A27" s="118"/>
      <c r="B27" s="128"/>
      <c r="C27" s="94" t="s">
        <v>28</v>
      </c>
      <c r="D27" s="95" t="s">
        <v>12</v>
      </c>
      <c r="E27" s="7">
        <v>200000</v>
      </c>
      <c r="F27" s="7">
        <v>1</v>
      </c>
      <c r="G27" s="7">
        <v>2</v>
      </c>
      <c r="H27" s="7">
        <f t="shared" si="0"/>
        <v>400000</v>
      </c>
      <c r="I27" s="69"/>
      <c r="J27" s="70" t="s">
        <v>37</v>
      </c>
      <c r="K27" s="71" t="s">
        <v>38</v>
      </c>
    </row>
    <row r="28" spans="1:11" ht="34.9" customHeight="1" thickBot="1" x14ac:dyDescent="0.3">
      <c r="A28" s="109" t="s">
        <v>14</v>
      </c>
      <c r="B28" s="110" t="s">
        <v>65</v>
      </c>
      <c r="C28" s="107"/>
      <c r="D28" s="107"/>
      <c r="E28" s="107"/>
      <c r="F28" s="107"/>
      <c r="G28" s="107"/>
      <c r="H28" s="107"/>
      <c r="I28" s="107"/>
      <c r="J28" s="107"/>
      <c r="K28" s="108"/>
    </row>
    <row r="29" spans="1:11" ht="51" customHeight="1" x14ac:dyDescent="0.25">
      <c r="A29" s="118"/>
      <c r="B29" s="34" t="s">
        <v>24</v>
      </c>
      <c r="C29" s="29" t="s">
        <v>57</v>
      </c>
      <c r="D29" s="22" t="s">
        <v>12</v>
      </c>
      <c r="E29" s="7">
        <v>500000</v>
      </c>
      <c r="F29" s="7">
        <v>1</v>
      </c>
      <c r="G29" s="7">
        <v>3</v>
      </c>
      <c r="H29" s="7">
        <f t="shared" si="0"/>
        <v>1500000</v>
      </c>
      <c r="I29" s="20"/>
      <c r="J29" s="66" t="s">
        <v>37</v>
      </c>
      <c r="K29" s="67" t="s">
        <v>38</v>
      </c>
    </row>
    <row r="30" spans="1:11" ht="100.5" customHeight="1" x14ac:dyDescent="0.25">
      <c r="A30" s="118"/>
      <c r="B30" s="35" t="s">
        <v>15</v>
      </c>
      <c r="C30" s="28" t="s">
        <v>46</v>
      </c>
      <c r="D30" s="9" t="s">
        <v>12</v>
      </c>
      <c r="E30" s="7">
        <v>2100000</v>
      </c>
      <c r="F30" s="7">
        <v>1</v>
      </c>
      <c r="G30" s="7">
        <v>1</v>
      </c>
      <c r="H30" s="7">
        <f t="shared" si="0"/>
        <v>2100000</v>
      </c>
      <c r="I30" s="4"/>
      <c r="J30" s="51" t="s">
        <v>37</v>
      </c>
      <c r="K30" s="52" t="s">
        <v>38</v>
      </c>
    </row>
    <row r="31" spans="1:11" ht="88.15" customHeight="1" x14ac:dyDescent="0.25">
      <c r="A31" s="118" t="s">
        <v>14</v>
      </c>
      <c r="B31" s="35" t="s">
        <v>18</v>
      </c>
      <c r="C31" s="28" t="s">
        <v>58</v>
      </c>
      <c r="D31" s="6" t="s">
        <v>11</v>
      </c>
      <c r="E31" s="7">
        <v>5000000</v>
      </c>
      <c r="F31" s="6">
        <v>1</v>
      </c>
      <c r="G31" s="6">
        <v>1</v>
      </c>
      <c r="H31" s="4">
        <f t="shared" si="0"/>
        <v>5000000</v>
      </c>
      <c r="I31" s="4"/>
      <c r="J31" s="51" t="s">
        <v>37</v>
      </c>
      <c r="K31" s="52" t="s">
        <v>38</v>
      </c>
    </row>
    <row r="32" spans="1:11" ht="188.25" customHeight="1" x14ac:dyDescent="0.25">
      <c r="A32" s="118"/>
      <c r="B32" s="32" t="s">
        <v>27</v>
      </c>
      <c r="C32" s="28" t="s">
        <v>59</v>
      </c>
      <c r="D32" s="6" t="s">
        <v>11</v>
      </c>
      <c r="E32" s="7">
        <v>5000000</v>
      </c>
      <c r="F32" s="5">
        <v>1</v>
      </c>
      <c r="G32" s="9">
        <v>1</v>
      </c>
      <c r="H32" s="4">
        <f t="shared" si="0"/>
        <v>5000000</v>
      </c>
      <c r="I32" s="87"/>
      <c r="J32" s="51" t="s">
        <v>37</v>
      </c>
      <c r="K32" s="52" t="s">
        <v>38</v>
      </c>
    </row>
    <row r="33" spans="1:11" ht="33" customHeight="1" x14ac:dyDescent="0.25">
      <c r="A33" s="118"/>
      <c r="B33" s="114" t="s">
        <v>16</v>
      </c>
      <c r="C33" s="28" t="s">
        <v>35</v>
      </c>
      <c r="D33" s="9" t="s">
        <v>26</v>
      </c>
      <c r="E33" s="38">
        <v>2400000</v>
      </c>
      <c r="F33" s="9">
        <v>1</v>
      </c>
      <c r="G33" s="9">
        <v>6</v>
      </c>
      <c r="H33" s="76">
        <f>E33*F33*G33</f>
        <v>14400000</v>
      </c>
      <c r="I33" s="4"/>
      <c r="J33" s="51" t="s">
        <v>37</v>
      </c>
      <c r="K33" s="52" t="s">
        <v>38</v>
      </c>
    </row>
    <row r="34" spans="1:11" ht="33.75" customHeight="1" thickBot="1" x14ac:dyDescent="0.3">
      <c r="A34" s="119"/>
      <c r="B34" s="136"/>
      <c r="C34" s="47" t="s">
        <v>36</v>
      </c>
      <c r="D34" s="47" t="s">
        <v>26</v>
      </c>
      <c r="E34" s="78">
        <v>2400000</v>
      </c>
      <c r="F34" s="77">
        <v>1</v>
      </c>
      <c r="G34" s="77">
        <v>6</v>
      </c>
      <c r="H34" s="79">
        <f>E34*F34*G34</f>
        <v>14400000</v>
      </c>
      <c r="I34" s="31"/>
      <c r="J34" s="60" t="s">
        <v>37</v>
      </c>
      <c r="K34" s="61" t="s">
        <v>38</v>
      </c>
    </row>
    <row r="35" spans="1:11" ht="227.25" customHeight="1" thickBot="1" x14ac:dyDescent="0.3">
      <c r="A35" s="23" t="s">
        <v>25</v>
      </c>
      <c r="B35" s="88" t="s">
        <v>60</v>
      </c>
      <c r="C35" s="89" t="s">
        <v>61</v>
      </c>
      <c r="D35" s="10" t="s">
        <v>12</v>
      </c>
      <c r="E35" s="21">
        <v>5000000</v>
      </c>
      <c r="F35" s="11">
        <v>1</v>
      </c>
      <c r="G35" s="11">
        <v>6</v>
      </c>
      <c r="H35" s="90">
        <f t="shared" si="0"/>
        <v>30000000</v>
      </c>
      <c r="I35" s="90"/>
      <c r="J35" s="91" t="s">
        <v>37</v>
      </c>
      <c r="K35" s="92" t="s">
        <v>38</v>
      </c>
    </row>
    <row r="36" spans="1:11" ht="110.25" customHeight="1" thickBot="1" x14ac:dyDescent="0.3">
      <c r="A36" s="23" t="s">
        <v>17</v>
      </c>
      <c r="B36" s="33" t="s">
        <v>47</v>
      </c>
      <c r="C36" s="81" t="s">
        <v>63</v>
      </c>
      <c r="D36" s="81" t="s">
        <v>12</v>
      </c>
      <c r="E36" s="84">
        <v>2400000</v>
      </c>
      <c r="F36" s="84">
        <v>1</v>
      </c>
      <c r="G36" s="83">
        <v>6</v>
      </c>
      <c r="H36" s="86">
        <f t="shared" si="0"/>
        <v>14400000</v>
      </c>
      <c r="I36" s="57"/>
      <c r="J36" s="58" t="s">
        <v>37</v>
      </c>
      <c r="K36" s="59" t="s">
        <v>38</v>
      </c>
    </row>
    <row r="37" spans="1:11" ht="57.75" customHeight="1" thickBot="1" x14ac:dyDescent="0.3">
      <c r="A37" s="121" t="s">
        <v>10</v>
      </c>
      <c r="B37" s="122"/>
      <c r="C37" s="123"/>
      <c r="D37" s="48"/>
      <c r="E37" s="49"/>
      <c r="F37" s="49"/>
      <c r="G37" s="49"/>
      <c r="H37" s="50">
        <f>SUM(H8:H36)</f>
        <v>220000000</v>
      </c>
      <c r="I37" s="137"/>
      <c r="J37" s="138"/>
      <c r="K37" s="139"/>
    </row>
    <row r="38" spans="1:11" ht="31.9" customHeight="1" thickBot="1" x14ac:dyDescent="0.3">
      <c r="A38" s="96" t="s">
        <v>41</v>
      </c>
      <c r="B38" s="97"/>
      <c r="C38" s="97"/>
      <c r="D38" s="97"/>
      <c r="E38" s="97"/>
      <c r="F38" s="97"/>
      <c r="G38" s="97"/>
      <c r="H38" s="97"/>
      <c r="I38" s="55"/>
      <c r="J38" s="55"/>
      <c r="K38" s="56"/>
    </row>
    <row r="39" spans="1:11" ht="36" customHeight="1" thickBot="1" x14ac:dyDescent="0.3">
      <c r="A39" s="96" t="s">
        <v>42</v>
      </c>
      <c r="B39" s="97"/>
      <c r="C39" s="97"/>
      <c r="D39" s="97"/>
      <c r="E39" s="97"/>
      <c r="F39" s="97"/>
      <c r="G39" s="97"/>
      <c r="H39" s="97"/>
      <c r="I39" s="55"/>
      <c r="J39" s="55"/>
      <c r="K39" s="56"/>
    </row>
    <row r="40" spans="1:11" ht="29.45" customHeight="1" x14ac:dyDescent="0.25"/>
    <row r="41" spans="1:11" ht="25.15" customHeight="1" x14ac:dyDescent="0.25"/>
    <row r="42" spans="1:11" ht="39" customHeight="1" x14ac:dyDescent="0.25"/>
    <row r="44" spans="1:11" ht="27.6" customHeight="1" x14ac:dyDescent="0.25"/>
    <row r="45" spans="1:11" ht="19.899999999999999" customHeight="1" x14ac:dyDescent="0.25"/>
    <row r="46" spans="1:11" ht="14.45" customHeight="1" x14ac:dyDescent="0.25"/>
    <row r="47" spans="1:11" ht="14.45" customHeight="1" x14ac:dyDescent="0.25"/>
    <row r="48" spans="1:11" ht="24.75" customHeight="1" x14ac:dyDescent="0.25"/>
    <row r="50" spans="9:13" x14ac:dyDescent="0.25">
      <c r="I50" s="37"/>
    </row>
    <row r="51" spans="9:13" ht="21.6" customHeight="1" x14ac:dyDescent="0.25">
      <c r="I51" s="37"/>
    </row>
    <row r="52" spans="9:13" ht="24.6" customHeight="1" x14ac:dyDescent="0.25"/>
    <row r="53" spans="9:13" ht="31.9" customHeight="1" x14ac:dyDescent="0.25"/>
    <row r="54" spans="9:13" ht="15.6" customHeight="1" x14ac:dyDescent="0.25"/>
    <row r="55" spans="9:13" ht="110.45" customHeight="1" x14ac:dyDescent="0.25"/>
    <row r="56" spans="9:13" ht="148.9" customHeight="1" x14ac:dyDescent="0.25"/>
    <row r="57" spans="9:13" ht="356.25" customHeight="1" x14ac:dyDescent="0.25"/>
    <row r="58" spans="9:13" ht="15.75" customHeight="1" x14ac:dyDescent="0.25">
      <c r="J58" s="45"/>
      <c r="K58" s="45"/>
    </row>
    <row r="59" spans="9:13" ht="15" customHeight="1" x14ac:dyDescent="0.25">
      <c r="I59" s="45"/>
      <c r="J59" s="45"/>
    </row>
    <row r="60" spans="9:13" x14ac:dyDescent="0.25">
      <c r="I60" s="45"/>
      <c r="J60" s="45"/>
    </row>
    <row r="61" spans="9:13" ht="45.75" customHeight="1" x14ac:dyDescent="0.25">
      <c r="I61" s="37"/>
      <c r="J61" s="120"/>
      <c r="K61" s="46"/>
      <c r="L61" s="37"/>
      <c r="M61" s="37"/>
    </row>
    <row r="62" spans="9:13" x14ac:dyDescent="0.25">
      <c r="J62" s="120"/>
      <c r="K62" s="45"/>
    </row>
    <row r="63" spans="9:13" x14ac:dyDescent="0.25">
      <c r="J63" s="120"/>
      <c r="K63" s="45"/>
    </row>
    <row r="64" spans="9:13" x14ac:dyDescent="0.25">
      <c r="J64" s="45"/>
      <c r="K64" s="45"/>
    </row>
    <row r="65" spans="9:12" x14ac:dyDescent="0.25">
      <c r="I65" s="37"/>
    </row>
    <row r="66" spans="9:12" x14ac:dyDescent="0.25">
      <c r="L66" s="37"/>
    </row>
  </sheetData>
  <mergeCells count="27">
    <mergeCell ref="A39:H39"/>
    <mergeCell ref="J61:J63"/>
    <mergeCell ref="B33:B34"/>
    <mergeCell ref="A37:C37"/>
    <mergeCell ref="I37:K37"/>
    <mergeCell ref="B28:K28"/>
    <mergeCell ref="A28:A30"/>
    <mergeCell ref="A31:A34"/>
    <mergeCell ref="A38:H38"/>
    <mergeCell ref="A26:A27"/>
    <mergeCell ref="B26:B27"/>
    <mergeCell ref="C26:K26"/>
    <mergeCell ref="B21:B23"/>
    <mergeCell ref="B24:B25"/>
    <mergeCell ref="C13:K13"/>
    <mergeCell ref="C17:K17"/>
    <mergeCell ref="C7:K7"/>
    <mergeCell ref="B7:B12"/>
    <mergeCell ref="C21:K21"/>
    <mergeCell ref="B13:B16"/>
    <mergeCell ref="B17:B20"/>
    <mergeCell ref="A17:A25"/>
    <mergeCell ref="A7:A16"/>
    <mergeCell ref="C24:K24"/>
    <mergeCell ref="A1:H2"/>
    <mergeCell ref="D3:H4"/>
    <mergeCell ref="J6:K6"/>
  </mergeCells>
  <pageMargins left="0.31496062992125984" right="0.31496062992125984" top="0.74803149606299213" bottom="0.74803149606299213" header="0.31496062992125984" footer="0.31496062992125984"/>
  <pageSetup paperSize="5"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LABORATORIOS CREATIVOS </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dc:creator>
  <cp:lastModifiedBy>Martha Elizabeth Londono Saboya</cp:lastModifiedBy>
  <cp:lastPrinted>2018-06-27T16:27:30Z</cp:lastPrinted>
  <dcterms:created xsi:type="dcterms:W3CDTF">2017-12-10T23:03:46Z</dcterms:created>
  <dcterms:modified xsi:type="dcterms:W3CDTF">2018-06-27T16:28:06Z</dcterms:modified>
</cp:coreProperties>
</file>