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SENA 2026\17. ODONTOLOGÍA\"/>
    </mc:Choice>
  </mc:AlternateContent>
  <xr:revisionPtr revIDLastSave="0" documentId="8_{62C404E1-8ACF-4B43-AEFE-6F864057168F}" xr6:coauthVersionLast="47" xr6:coauthVersionMax="47" xr10:uidLastSave="{00000000-0000-0000-0000-000000000000}"/>
  <bookViews>
    <workbookView xWindow="-108" yWindow="-108" windowWidth="23256" windowHeight="12456" xr2:uid="{6D0E674A-9A84-46D0-93DF-17C940C89DB6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41" i="2" l="1"/>
  <c r="G111" i="2"/>
  <c r="H128" i="2"/>
  <c r="H126" i="2"/>
  <c r="G248" i="2"/>
  <c r="H248" i="2" s="1"/>
  <c r="G245" i="2"/>
  <c r="H245" i="2" s="1"/>
  <c r="G243" i="2"/>
  <c r="H243" i="2" s="1"/>
  <c r="G241" i="2"/>
  <c r="H241" i="2" s="1"/>
  <c r="G239" i="2"/>
  <c r="H239" i="2" s="1"/>
  <c r="G237" i="2"/>
  <c r="H237" i="2" s="1"/>
  <c r="G235" i="2"/>
  <c r="H235" i="2" s="1"/>
  <c r="G233" i="2"/>
  <c r="H233" i="2" s="1"/>
  <c r="G231" i="2"/>
  <c r="H231" i="2" s="1"/>
  <c r="G229" i="2"/>
  <c r="H229" i="2" s="1"/>
  <c r="G227" i="2"/>
  <c r="H227" i="2" s="1"/>
  <c r="G225" i="2"/>
  <c r="H225" i="2" s="1"/>
  <c r="G223" i="2"/>
  <c r="H223" i="2" s="1"/>
  <c r="G221" i="2"/>
  <c r="H221" i="2" s="1"/>
  <c r="G219" i="2"/>
  <c r="H219" i="2" s="1"/>
  <c r="G217" i="2"/>
  <c r="H217" i="2" s="1"/>
  <c r="G215" i="2"/>
  <c r="H215" i="2" s="1"/>
  <c r="G213" i="2"/>
  <c r="H213" i="2" s="1"/>
  <c r="G211" i="2"/>
  <c r="H211" i="2" s="1"/>
  <c r="G206" i="2"/>
  <c r="H206" i="2" s="1"/>
  <c r="G208" i="2"/>
  <c r="H208" i="2" s="1"/>
  <c r="G204" i="2"/>
  <c r="H204" i="2" s="1"/>
  <c r="G202" i="2"/>
  <c r="H202" i="2" s="1"/>
  <c r="G200" i="2"/>
  <c r="H200" i="2" s="1"/>
  <c r="G196" i="2"/>
  <c r="H196" i="2" s="1"/>
  <c r="G194" i="2"/>
  <c r="H194" i="2" s="1"/>
  <c r="G191" i="2"/>
  <c r="H191" i="2" s="1"/>
  <c r="G188" i="2"/>
  <c r="H188" i="2" s="1"/>
  <c r="G186" i="2"/>
  <c r="H186" i="2" s="1"/>
  <c r="G183" i="2"/>
  <c r="H183" i="2" s="1"/>
  <c r="G180" i="2"/>
  <c r="H180" i="2" s="1"/>
  <c r="G178" i="2"/>
  <c r="H178" i="2" s="1"/>
  <c r="G175" i="2"/>
  <c r="H175" i="2" s="1"/>
  <c r="G173" i="2"/>
  <c r="H173" i="2" s="1"/>
  <c r="G171" i="2"/>
  <c r="H171" i="2" s="1"/>
  <c r="G169" i="2"/>
  <c r="H169" i="2" s="1"/>
  <c r="G167" i="2"/>
  <c r="H167" i="2" s="1"/>
  <c r="G165" i="2"/>
  <c r="H165" i="2" s="1"/>
  <c r="G163" i="2"/>
  <c r="H163" i="2" s="1"/>
  <c r="G161" i="2"/>
  <c r="H161" i="2" s="1"/>
  <c r="G159" i="2"/>
  <c r="H159" i="2" s="1"/>
  <c r="G155" i="2"/>
  <c r="H155" i="2" s="1"/>
  <c r="G153" i="2"/>
  <c r="H153" i="2" s="1"/>
  <c r="G148" i="2"/>
  <c r="H148" i="2" s="1"/>
  <c r="G141" i="2"/>
  <c r="H141" i="2" s="1"/>
  <c r="G138" i="2"/>
  <c r="H138" i="2" s="1"/>
  <c r="G134" i="2"/>
  <c r="H134" i="2" s="1"/>
  <c r="G131" i="2"/>
  <c r="H131" i="2" s="1"/>
  <c r="G118" i="2"/>
  <c r="H118" i="2" s="1"/>
  <c r="G120" i="2"/>
  <c r="H120" i="2" s="1"/>
  <c r="G122" i="2"/>
  <c r="H122" i="2" s="1"/>
  <c r="G124" i="2"/>
  <c r="H124" i="2" s="1"/>
  <c r="G126" i="2"/>
  <c r="G128" i="2"/>
  <c r="G116" i="2"/>
  <c r="H116" i="2" s="1"/>
  <c r="G114" i="2"/>
  <c r="H114" i="2" s="1"/>
  <c r="H111" i="2"/>
  <c r="G108" i="2"/>
  <c r="H108" i="2" s="1"/>
  <c r="G106" i="2"/>
  <c r="H106" i="2" s="1"/>
  <c r="G104" i="2"/>
  <c r="H104" i="2" s="1"/>
  <c r="G102" i="2"/>
  <c r="H102" i="2" s="1"/>
  <c r="G100" i="2"/>
  <c r="H100" i="2" s="1"/>
  <c r="G98" i="2"/>
  <c r="H98" i="2" s="1"/>
  <c r="G95" i="2"/>
  <c r="H95" i="2" s="1"/>
  <c r="G93" i="2"/>
  <c r="H93" i="2" s="1"/>
  <c r="G91" i="2"/>
  <c r="H91" i="2" s="1"/>
  <c r="G88" i="2"/>
  <c r="H88" i="2" s="1"/>
  <c r="G86" i="2"/>
  <c r="H86" i="2" s="1"/>
  <c r="G84" i="2"/>
  <c r="H84" i="2" s="1"/>
  <c r="G82" i="2"/>
  <c r="H82" i="2" s="1"/>
  <c r="G80" i="2"/>
  <c r="H80" i="2" s="1"/>
  <c r="G78" i="2"/>
  <c r="H78" i="2" s="1"/>
  <c r="G76" i="2"/>
  <c r="H76" i="2" s="1"/>
  <c r="G74" i="2"/>
  <c r="H74" i="2" s="1"/>
  <c r="G72" i="2"/>
  <c r="H72" i="2" s="1"/>
  <c r="G69" i="2"/>
  <c r="H69" i="2" s="1"/>
  <c r="G66" i="2"/>
  <c r="H66" i="2" s="1"/>
  <c r="G63" i="2"/>
  <c r="H63" i="2" s="1"/>
  <c r="G60" i="2"/>
  <c r="H60" i="2" s="1"/>
  <c r="G58" i="2"/>
  <c r="H58" i="2" s="1"/>
  <c r="G55" i="2"/>
  <c r="H55" i="2" s="1"/>
  <c r="G50" i="2"/>
  <c r="H50" i="2" s="1"/>
  <c r="G48" i="2"/>
  <c r="H48" i="2" s="1"/>
  <c r="G52" i="2"/>
  <c r="H52" i="2" s="1"/>
  <c r="G45" i="2"/>
  <c r="H45" i="2" s="1"/>
  <c r="G35" i="2"/>
  <c r="H35" i="2" s="1"/>
  <c r="G37" i="2"/>
  <c r="H37" i="2" s="1"/>
  <c r="G39" i="2"/>
  <c r="H39" i="2" s="1"/>
  <c r="H41" i="2"/>
  <c r="G43" i="2"/>
  <c r="H43" i="2" s="1"/>
  <c r="G31" i="2"/>
  <c r="H31" i="2" s="1"/>
  <c r="G28" i="2"/>
  <c r="H28" i="2" s="1"/>
  <c r="G20" i="2"/>
  <c r="H20" i="2" s="1"/>
  <c r="G26" i="2"/>
  <c r="H26" i="2" s="1"/>
  <c r="G24" i="2"/>
  <c r="H24" i="2" s="1"/>
  <c r="G22" i="2"/>
  <c r="H22" i="2" s="1"/>
  <c r="G18" i="2"/>
  <c r="H18" i="2" s="1"/>
  <c r="G16" i="2"/>
  <c r="H16" i="2" s="1"/>
  <c r="G14" i="2"/>
  <c r="H14" i="2" s="1"/>
  <c r="G5" i="2"/>
  <c r="H5" i="2" s="1"/>
  <c r="G7" i="2"/>
  <c r="H7" i="2" s="1"/>
  <c r="G9" i="2"/>
  <c r="H9" i="2" s="1"/>
  <c r="G11" i="2"/>
  <c r="H11" i="2" s="1"/>
</calcChain>
</file>

<file path=xl/sharedStrings.xml><?xml version="1.0" encoding="utf-8"?>
<sst xmlns="http://schemas.openxmlformats.org/spreadsheetml/2006/main" count="430" uniqueCount="224">
  <si>
    <t>1.1</t>
  </si>
  <si>
    <t>Consulta Odontólogo General</t>
  </si>
  <si>
    <t>Unidad/Evento</t>
  </si>
  <si>
    <t>1.2</t>
  </si>
  <si>
    <t>Consulta Odontólogo Especialista</t>
  </si>
  <si>
    <t>1.3</t>
  </si>
  <si>
    <t>Consulta Urgencias</t>
  </si>
  <si>
    <t>1.4</t>
  </si>
  <si>
    <t>Control</t>
  </si>
  <si>
    <t>ITEM</t>
  </si>
  <si>
    <t>SERVICIO</t>
  </si>
  <si>
    <t>UNIDAD DE MEDIDA</t>
  </si>
  <si>
    <t>CANTIDAD</t>
  </si>
  <si>
    <t>TARIFAS 2025</t>
  </si>
  <si>
    <t>1,0 TRATAMIENTO ODONTOLOGICO</t>
  </si>
  <si>
    <t>Hasta Agotar Presupuesto</t>
  </si>
  <si>
    <t>2.1</t>
  </si>
  <si>
    <t>Periapical y Coronal</t>
  </si>
  <si>
    <t>2.2</t>
  </si>
  <si>
    <t>Oclusal</t>
  </si>
  <si>
    <t>2.3</t>
  </si>
  <si>
    <t>Panorámica</t>
  </si>
  <si>
    <t>2.4</t>
  </si>
  <si>
    <t>Perfil</t>
  </si>
  <si>
    <t>2.5</t>
  </si>
  <si>
    <t>A.T.M.</t>
  </si>
  <si>
    <t>2.6</t>
  </si>
  <si>
    <t>Fotografía Clínica</t>
  </si>
  <si>
    <t>2.7</t>
  </si>
  <si>
    <t>5 fotos</t>
  </si>
  <si>
    <t>2.8</t>
  </si>
  <si>
    <t>2.9</t>
  </si>
  <si>
    <t>3,0 OPERATORIA</t>
  </si>
  <si>
    <t>3.1</t>
  </si>
  <si>
    <t>Obturación 1 superficie Amalgama</t>
  </si>
  <si>
    <t>3.2</t>
  </si>
  <si>
    <t>Superficie adicional</t>
  </si>
  <si>
    <t>3.3</t>
  </si>
  <si>
    <t>Obturación 1 superficie Resina</t>
  </si>
  <si>
    <t>3.4</t>
  </si>
  <si>
    <t>3.5</t>
  </si>
  <si>
    <t>Colocación Pin Milimétrico</t>
  </si>
  <si>
    <t>3.6</t>
  </si>
  <si>
    <t>3.7</t>
  </si>
  <si>
    <t>3.8</t>
  </si>
  <si>
    <t>3.9</t>
  </si>
  <si>
    <t>3.10</t>
  </si>
  <si>
    <t>Frente estético por diente</t>
  </si>
  <si>
    <t>Reconstrucción Angulo Incisal (Forma Plástica)</t>
  </si>
  <si>
    <t>Obturación una Superficie en lonomero</t>
  </si>
  <si>
    <t>4,0 ENDODONCIA</t>
  </si>
  <si>
    <t>4.1</t>
  </si>
  <si>
    <t>Blanqueamiento Dental</t>
  </si>
  <si>
    <t>4.2</t>
  </si>
  <si>
    <t>4.3</t>
  </si>
  <si>
    <t>4.4</t>
  </si>
  <si>
    <t>Uniradicular (Incluido Rx) Diente Permanente</t>
  </si>
  <si>
    <t>Birradicular (Incluido Rx) Diente Permanente</t>
  </si>
  <si>
    <t>Multirradicular (Incluye Rx) Diente Permanente</t>
  </si>
  <si>
    <t>4.5</t>
  </si>
  <si>
    <t>4.6</t>
  </si>
  <si>
    <t>Apicectomia Dientes Uniradiculares</t>
  </si>
  <si>
    <t>4.7</t>
  </si>
  <si>
    <t>Apicectomia Dientes Birradiculares</t>
  </si>
  <si>
    <t>4.8</t>
  </si>
  <si>
    <t>Obturación vía apical en Anteriores</t>
  </si>
  <si>
    <t>4.9</t>
  </si>
  <si>
    <t>Obturación vía apical en Premolares</t>
  </si>
  <si>
    <t>4.10</t>
  </si>
  <si>
    <t>4.11</t>
  </si>
  <si>
    <t>Retratamiento Diente Uniradicular</t>
  </si>
  <si>
    <t>4.12</t>
  </si>
  <si>
    <t>Retratamiento Diente Birradicular</t>
  </si>
  <si>
    <t>4.13</t>
  </si>
  <si>
    <t>Retratamiento Diente Multirradicular</t>
  </si>
  <si>
    <t>4.14</t>
  </si>
  <si>
    <t>Cirugía Apical</t>
  </si>
  <si>
    <t>5.1</t>
  </si>
  <si>
    <t>Sesión de Adaptación</t>
  </si>
  <si>
    <t>5.2</t>
  </si>
  <si>
    <t>Frenectomía</t>
  </si>
  <si>
    <t>5.3</t>
  </si>
  <si>
    <t>5.4</t>
  </si>
  <si>
    <t>Corona de Acero</t>
  </si>
  <si>
    <t>5.5</t>
  </si>
  <si>
    <t>Corona de Policarbonato</t>
  </si>
  <si>
    <t>5.6</t>
  </si>
  <si>
    <t>Exodoncia de Dientes Temporales</t>
  </si>
  <si>
    <t>5.7</t>
  </si>
  <si>
    <t>Pulpotomía</t>
  </si>
  <si>
    <t>5.8</t>
  </si>
  <si>
    <t>Sellante por Diente</t>
  </si>
  <si>
    <t>5.9</t>
  </si>
  <si>
    <t>Fluorización y/o Profilaxis</t>
  </si>
  <si>
    <t>6,0 CIRUGIA ORAL</t>
  </si>
  <si>
    <t>6.1</t>
  </si>
  <si>
    <t>6.2</t>
  </si>
  <si>
    <t>Cirugía Diente Incluido</t>
  </si>
  <si>
    <t>6.3</t>
  </si>
  <si>
    <t>Exodoncia Método Abierto</t>
  </si>
  <si>
    <t>6.4</t>
  </si>
  <si>
    <t>6.5</t>
  </si>
  <si>
    <t>6.6</t>
  </si>
  <si>
    <t>Capuchón Pericoronario</t>
  </si>
  <si>
    <t>6.7</t>
  </si>
  <si>
    <t>Ligadura de Diente con Alambre</t>
  </si>
  <si>
    <t>6.8</t>
  </si>
  <si>
    <t>Ventana Quirúrgica</t>
  </si>
  <si>
    <t>6.9</t>
  </si>
  <si>
    <t>Drenaje de Absceso Dentario Intraoral</t>
  </si>
  <si>
    <t>7,0 PROSTODONCIA</t>
  </si>
  <si>
    <t>7.1</t>
  </si>
  <si>
    <t>7.2</t>
  </si>
  <si>
    <t>7.3</t>
  </si>
  <si>
    <t>7.4</t>
  </si>
  <si>
    <t>7.5</t>
  </si>
  <si>
    <t>7.6</t>
  </si>
  <si>
    <t>Por cada pieza a reemplazar</t>
  </si>
  <si>
    <t>7.7</t>
  </si>
  <si>
    <t>7.8</t>
  </si>
  <si>
    <t>Núcleo en Metal</t>
  </si>
  <si>
    <t>7.9</t>
  </si>
  <si>
    <t>7.10</t>
  </si>
  <si>
    <t>Temporalización</t>
  </si>
  <si>
    <t>7.11</t>
  </si>
  <si>
    <t>Modelo de Estudio</t>
  </si>
  <si>
    <t>7.12</t>
  </si>
  <si>
    <t>Incrustación en Metal</t>
  </si>
  <si>
    <t>7.13</t>
  </si>
  <si>
    <t>Tallado Selectivo</t>
  </si>
  <si>
    <t>7.14</t>
  </si>
  <si>
    <t>Rebase de Prótesis Dental Acrílica</t>
  </si>
  <si>
    <t>7.15</t>
  </si>
  <si>
    <t>Retiro de Prótesis Fija sobre Pilar</t>
  </si>
  <si>
    <t>7.16</t>
  </si>
  <si>
    <t>Reconstrucción de Muñón en lonomero</t>
  </si>
  <si>
    <t>8,0 PERIODONCIA</t>
  </si>
  <si>
    <t>8.1</t>
  </si>
  <si>
    <t>8.2</t>
  </si>
  <si>
    <t>8.3</t>
  </si>
  <si>
    <t>8.4</t>
  </si>
  <si>
    <t>8.5</t>
  </si>
  <si>
    <t>8.6</t>
  </si>
  <si>
    <t>8.7</t>
  </si>
  <si>
    <t>Colgajo Posicionado Lateral y/o Apical</t>
  </si>
  <si>
    <t>8.8</t>
  </si>
  <si>
    <t>9,0 ORTODONCIA CORRECTIVA</t>
  </si>
  <si>
    <t>9.1</t>
  </si>
  <si>
    <t>Cuota Inicial</t>
  </si>
  <si>
    <t>9.2</t>
  </si>
  <si>
    <t>Segundo Pago</t>
  </si>
  <si>
    <t>9.3</t>
  </si>
  <si>
    <t>Tercer Pago</t>
  </si>
  <si>
    <t>9.4</t>
  </si>
  <si>
    <t>Cuarto Pago</t>
  </si>
  <si>
    <t>9.5</t>
  </si>
  <si>
    <t>Placas de Hawley</t>
  </si>
  <si>
    <t>10, ORTOPEDIA MAXILAR</t>
  </si>
  <si>
    <t>10.1</t>
  </si>
  <si>
    <t>Plano Inclinado</t>
  </si>
  <si>
    <t>10.2</t>
  </si>
  <si>
    <t>Arco Lingual</t>
  </si>
  <si>
    <t>10.3</t>
  </si>
  <si>
    <t>Mantenedor de Espacio Removible</t>
  </si>
  <si>
    <t>10.4</t>
  </si>
  <si>
    <t>10.5</t>
  </si>
  <si>
    <t>Placa para Corrección de Habito</t>
  </si>
  <si>
    <t>10.6</t>
  </si>
  <si>
    <t>Botón de Nance</t>
  </si>
  <si>
    <t>10.7</t>
  </si>
  <si>
    <t>Placa de Hawley con o sin Aditamentos</t>
  </si>
  <si>
    <t>10.8</t>
  </si>
  <si>
    <t>Activador</t>
  </si>
  <si>
    <t>10.9</t>
  </si>
  <si>
    <t>Aparatos Extraorales</t>
  </si>
  <si>
    <t>10.10</t>
  </si>
  <si>
    <t>Spring a Liner</t>
  </si>
  <si>
    <t>10.11</t>
  </si>
  <si>
    <t>Placa Circunferencial con Banda Vestibular</t>
  </si>
  <si>
    <t>10.12</t>
  </si>
  <si>
    <t>Mentonera Mascara Facial</t>
  </si>
  <si>
    <t>10.13</t>
  </si>
  <si>
    <t>Traxión Extraoral</t>
  </si>
  <si>
    <t>10.14</t>
  </si>
  <si>
    <t>Quad Hélix (Incluye Bandas)</t>
  </si>
  <si>
    <t>10.15</t>
  </si>
  <si>
    <t>Mascara Facial</t>
  </si>
  <si>
    <t>10.16</t>
  </si>
  <si>
    <t>Disyuntor Hirax</t>
  </si>
  <si>
    <t>10.17</t>
  </si>
  <si>
    <t>Placa Eishler</t>
  </si>
  <si>
    <t>10.18</t>
  </si>
  <si>
    <t>10.19</t>
  </si>
  <si>
    <t>Pistas Clase II y III</t>
  </si>
  <si>
    <t>Paquete Ortodoncia (panorámica- perfilmodelos y 5 fotos)</t>
  </si>
  <si>
    <t>Paquete Ortopedia (panorámica-perfil- modelos)</t>
  </si>
  <si>
    <t>TARIFA AJUSTADA 2026</t>
  </si>
  <si>
    <t>Apexificación y/o Apexicogenesis con MTA</t>
  </si>
  <si>
    <t>IPC ABRIL  2026 5,68%</t>
  </si>
  <si>
    <t>Exicisión Radical de Lesión Tejidos Blandos, etc.</t>
  </si>
  <si>
    <t>Prótesis Dentomucosoportada o combinada 1 a 5 dientes (una cada 3 años incluye 3 controles post tratamiento)</t>
  </si>
  <si>
    <t>Prótesis Dentomucosoportada o combinada más de 5 dientes( una cada 3 años incluye 3 controles post tratamiento)</t>
  </si>
  <si>
    <t>Reconstrucción tercio incisal con Resina de fotocurado</t>
  </si>
  <si>
    <t>5,0 ODONTOPEDIATRIA</t>
  </si>
  <si>
    <t>Exodoncia Semincluidos</t>
  </si>
  <si>
    <t>Detartraje Supra y Subgingival por Cuadrante</t>
  </si>
  <si>
    <t>Injerto Óseo de 1 o más Paredes y/o Injerto</t>
  </si>
  <si>
    <t>Curetaje a Campo Cerrado por Cuadrante</t>
  </si>
  <si>
    <t>Curetaje a Campo Abierto por Cuadrante</t>
  </si>
  <si>
    <t>Raspado y Alisado Radicular por Cuadrante</t>
  </si>
  <si>
    <t>Gingivectomia y Gingivoplastia por Cuadrante</t>
  </si>
  <si>
    <t>Férula Superior o Inferior por Cuadrante</t>
  </si>
  <si>
    <t>Placa Neuromiorelajante</t>
  </si>
  <si>
    <t>Corona Completa Metal- Porcelana (garantía de 2 años con cumplimiento de recomendaciones por parte del paciente)</t>
  </si>
  <si>
    <t>Prescripción yReparación de Prótesis fija o removible</t>
  </si>
  <si>
    <t>Prótesis Parcial Mucosoportada hasta (incluye 3 controles post-entrega de tratamiento)</t>
  </si>
  <si>
    <t>Prótesis Total Superior o Inferior (uno cada 3 años)</t>
  </si>
  <si>
    <t>Exodoncia Simple Uniradicular y Multirradicular</t>
  </si>
  <si>
    <t>Tratamiento de Conductos Dientes Temporales</t>
  </si>
  <si>
    <t>Biopulpectomia en anteriores y posteriores</t>
  </si>
  <si>
    <t>Frankell III Bimbler Klamp Bionator (Activador) SN</t>
  </si>
  <si>
    <t>Mantenedor de Espacio Fijo Unilateral</t>
  </si>
  <si>
    <t>2,0 RADIOLOGIA</t>
  </si>
  <si>
    <t xml:space="preserve">EN LA TARIFA ESCRITA EN LOS ESTUDIOS PREVIOS DEL AÑO ANTERIOR HABIA UN ERROR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</si>
</sst>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8" formatCode="&quot;$&quot;\ #,##0.00;[Red]\-&quot;$&quot;\ #,##0.00"/>
    <numFmt numFmtId="164" formatCode="#,##0;[Red]#,##0"/>
  </numFmts>
  <fonts count="4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2" borderId="0" xfId="0" applyFill="1"/>
    <xf numFmtId="0" fontId="2" fillId="0" borderId="1" xfId="0" applyFont="1" applyBorder="1" applyAlignment="1">
      <alignment horizontal="left" vertical="center" wrapText="1" indent="3"/>
    </xf>
    <xf numFmtId="0" fontId="2" fillId="0" borderId="2" xfId="0" applyFont="1" applyBorder="1" applyAlignment="1">
      <alignment horizontal="left" vertical="center" wrapText="1" indent="3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6" fontId="1" fillId="0" borderId="1" xfId="0" applyNumberFormat="1" applyFont="1" applyBorder="1" applyAlignment="1">
      <alignment horizontal="center" vertical="center" wrapText="1"/>
    </xf>
    <xf numFmtId="6" fontId="1" fillId="0" borderId="2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164" fontId="1" fillId="0" borderId="6" xfId="0" applyNumberFormat="1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164" fontId="1" fillId="0" borderId="25" xfId="0" applyNumberFormat="1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center" vertical="center" wrapText="1"/>
    </xf>
    <xf numFmtId="164" fontId="1" fillId="0" borderId="24" xfId="0" applyNumberFormat="1" applyFont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6" fontId="1" fillId="0" borderId="6" xfId="0" applyNumberFormat="1" applyFont="1" applyBorder="1" applyAlignment="1">
      <alignment horizontal="center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64" fontId="1" fillId="0" borderId="17" xfId="0" applyNumberFormat="1" applyFont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3" borderId="18" xfId="0" applyFont="1" applyFill="1" applyBorder="1" applyAlignment="1">
      <alignment horizontal="left" vertical="center" wrapText="1"/>
    </xf>
    <xf numFmtId="0" fontId="1" fillId="3" borderId="19" xfId="0" applyFont="1" applyFill="1" applyBorder="1" applyAlignment="1">
      <alignment horizontal="left" vertical="center" wrapText="1"/>
    </xf>
    <xf numFmtId="0" fontId="2" fillId="0" borderId="2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6" fontId="1" fillId="0" borderId="17" xfId="0" applyNumberFormat="1" applyFont="1" applyBorder="1" applyAlignment="1">
      <alignment horizontal="center" vertical="center" wrapText="1"/>
    </xf>
    <xf numFmtId="6" fontId="1" fillId="0" borderId="18" xfId="0" applyNumberFormat="1" applyFont="1" applyBorder="1" applyAlignment="1">
      <alignment horizontal="center" vertical="center" wrapText="1"/>
    </xf>
    <xf numFmtId="6" fontId="1" fillId="0" borderId="19" xfId="0" applyNumberFormat="1" applyFont="1" applyBorder="1" applyAlignment="1">
      <alignment horizontal="center" vertical="center" wrapText="1"/>
    </xf>
    <xf numFmtId="164" fontId="1" fillId="0" borderId="27" xfId="0" applyNumberFormat="1" applyFont="1" applyBorder="1" applyAlignment="1">
      <alignment horizontal="center" vertical="center" wrapText="1"/>
    </xf>
    <xf numFmtId="164" fontId="1" fillId="0" borderId="30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6" fontId="1" fillId="0" borderId="15" xfId="0" applyNumberFormat="1" applyFont="1" applyBorder="1" applyAlignment="1">
      <alignment horizontal="center" vertical="center" wrapText="1"/>
    </xf>
    <xf numFmtId="8" fontId="1" fillId="0" borderId="1" xfId="0" applyNumberFormat="1" applyFont="1" applyBorder="1" applyAlignment="1">
      <alignment horizontal="center" vertical="center" wrapText="1"/>
    </xf>
    <xf numFmtId="8" fontId="1" fillId="0" borderId="2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left" vertical="center" wrapText="1"/>
    </xf>
    <xf numFmtId="0" fontId="1" fillId="0" borderId="36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" fillId="0" borderId="1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3FA76-B6C5-44C3-A9CE-F0E789A9788D}">
  <dimension ref="B1:O249"/>
  <sheetViews>
    <sheetView tabSelected="1" workbookViewId="0">
      <selection activeCell="G16" sqref="G16:G17"/>
    </sheetView>
  </sheetViews>
  <sheetFormatPr baseColWidth="10" defaultRowHeight="13.8"/>
  <cols>
    <col min="2" max="2" width="11" customWidth="1"/>
    <col min="3" max="3" width="27.19921875" style="5" customWidth="1"/>
    <col min="4" max="4" width="16.8984375" customWidth="1"/>
    <col min="5" max="5" width="14.09765625" customWidth="1"/>
    <col min="6" max="6" width="14.3984375" customWidth="1"/>
    <col min="7" max="7" width="14.09765625" customWidth="1"/>
    <col min="8" max="8" width="14.69921875" customWidth="1"/>
  </cols>
  <sheetData>
    <row r="1" spans="2:8" ht="14.4" thickBot="1"/>
    <row r="2" spans="2:8" ht="15" customHeight="1">
      <c r="B2" s="9" t="s">
        <v>9</v>
      </c>
      <c r="C2" s="9" t="s">
        <v>10</v>
      </c>
      <c r="D2" s="7" t="s">
        <v>11</v>
      </c>
      <c r="E2" s="9" t="s">
        <v>12</v>
      </c>
      <c r="F2" s="9" t="s">
        <v>13</v>
      </c>
      <c r="G2" s="9" t="s">
        <v>198</v>
      </c>
      <c r="H2" s="9" t="s">
        <v>196</v>
      </c>
    </row>
    <row r="3" spans="2:8" ht="14.4" thickBot="1">
      <c r="B3" s="10"/>
      <c r="C3" s="10"/>
      <c r="D3" s="8"/>
      <c r="E3" s="10"/>
      <c r="F3" s="10"/>
      <c r="G3" s="67"/>
      <c r="H3" s="11"/>
    </row>
    <row r="4" spans="2:8" ht="15" thickBot="1">
      <c r="B4" s="12" t="s">
        <v>14</v>
      </c>
      <c r="C4" s="13"/>
      <c r="D4" s="13"/>
      <c r="E4" s="13"/>
      <c r="F4" s="13"/>
      <c r="G4" s="13"/>
      <c r="H4" s="14"/>
    </row>
    <row r="5" spans="2:8" ht="30" customHeight="1">
      <c r="B5" s="17" t="s">
        <v>0</v>
      </c>
      <c r="C5" s="15" t="s">
        <v>1</v>
      </c>
      <c r="D5" s="17" t="s">
        <v>2</v>
      </c>
      <c r="E5" s="17" t="s">
        <v>15</v>
      </c>
      <c r="F5" s="21">
        <v>67459</v>
      </c>
      <c r="G5" s="19">
        <f>F5*5.68%</f>
        <v>3831.6711999999998</v>
      </c>
      <c r="H5" s="19">
        <f>F5+G5</f>
        <v>71290.671199999997</v>
      </c>
    </row>
    <row r="6" spans="2:8" ht="14.4" thickBot="1">
      <c r="B6" s="18"/>
      <c r="C6" s="16"/>
      <c r="D6" s="18"/>
      <c r="E6" s="18"/>
      <c r="F6" s="22"/>
      <c r="G6" s="20"/>
      <c r="H6" s="20"/>
    </row>
    <row r="7" spans="2:8">
      <c r="B7" s="17" t="s">
        <v>3</v>
      </c>
      <c r="C7" s="15" t="s">
        <v>4</v>
      </c>
      <c r="D7" s="17" t="s">
        <v>2</v>
      </c>
      <c r="E7" s="17" t="s">
        <v>15</v>
      </c>
      <c r="F7" s="21">
        <v>89183</v>
      </c>
      <c r="G7" s="19">
        <f t="shared" ref="G7" si="0">F7*5.68%</f>
        <v>5065.5944</v>
      </c>
      <c r="H7" s="19">
        <f t="shared" ref="H7" si="1">F7+G7</f>
        <v>94248.594400000002</v>
      </c>
    </row>
    <row r="8" spans="2:8" ht="14.4" thickBot="1">
      <c r="B8" s="18"/>
      <c r="C8" s="16"/>
      <c r="D8" s="18"/>
      <c r="E8" s="18"/>
      <c r="F8" s="22"/>
      <c r="G8" s="20"/>
      <c r="H8" s="20"/>
    </row>
    <row r="9" spans="2:8">
      <c r="B9" s="17" t="s">
        <v>5</v>
      </c>
      <c r="C9" s="15" t="s">
        <v>6</v>
      </c>
      <c r="D9" s="17" t="s">
        <v>2</v>
      </c>
      <c r="E9" s="17" t="s">
        <v>15</v>
      </c>
      <c r="F9" s="21">
        <v>112051</v>
      </c>
      <c r="G9" s="19">
        <f t="shared" ref="G9" si="2">F9*5.68%</f>
        <v>6364.4967999999999</v>
      </c>
      <c r="H9" s="19">
        <f t="shared" ref="H9" si="3">F9+G9</f>
        <v>118415.49679999999</v>
      </c>
    </row>
    <row r="10" spans="2:8" ht="14.4" thickBot="1">
      <c r="B10" s="18"/>
      <c r="C10" s="16"/>
      <c r="D10" s="18"/>
      <c r="E10" s="18"/>
      <c r="F10" s="22"/>
      <c r="G10" s="20"/>
      <c r="H10" s="20"/>
    </row>
    <row r="11" spans="2:8" ht="15" customHeight="1">
      <c r="B11" s="17" t="s">
        <v>7</v>
      </c>
      <c r="C11" s="15" t="s">
        <v>8</v>
      </c>
      <c r="D11" s="17" t="s">
        <v>2</v>
      </c>
      <c r="E11" s="17" t="s">
        <v>15</v>
      </c>
      <c r="F11" s="21">
        <v>52595</v>
      </c>
      <c r="G11" s="19">
        <f t="shared" ref="G11" si="4">F11*5.68%</f>
        <v>2987.3959999999997</v>
      </c>
      <c r="H11" s="19">
        <f t="shared" ref="H11" si="5">F11+G11</f>
        <v>55582.396000000001</v>
      </c>
    </row>
    <row r="12" spans="2:8" ht="14.4" thickBot="1">
      <c r="B12" s="18"/>
      <c r="C12" s="16"/>
      <c r="D12" s="18"/>
      <c r="E12" s="18"/>
      <c r="F12" s="22"/>
      <c r="G12" s="20"/>
      <c r="H12" s="20"/>
    </row>
    <row r="13" spans="2:8" ht="15" thickBot="1">
      <c r="B13" s="12" t="s">
        <v>222</v>
      </c>
      <c r="C13" s="13"/>
      <c r="D13" s="13"/>
      <c r="E13" s="13"/>
      <c r="F13" s="13"/>
      <c r="G13" s="13"/>
      <c r="H13" s="14"/>
    </row>
    <row r="14" spans="2:8">
      <c r="B14" s="17" t="s">
        <v>16</v>
      </c>
      <c r="C14" s="15" t="s">
        <v>17</v>
      </c>
      <c r="D14" s="17" t="s">
        <v>2</v>
      </c>
      <c r="E14" s="17" t="s">
        <v>15</v>
      </c>
      <c r="F14" s="21">
        <v>13720</v>
      </c>
      <c r="G14" s="21">
        <f>F14*5.68%</f>
        <v>779.29599999999994</v>
      </c>
      <c r="H14" s="21">
        <f t="shared" ref="H14:H26" si="6">F14+G14</f>
        <v>14499.296</v>
      </c>
    </row>
    <row r="15" spans="2:8" ht="14.4" thickBot="1">
      <c r="B15" s="18"/>
      <c r="C15" s="16"/>
      <c r="D15" s="18"/>
      <c r="E15" s="18"/>
      <c r="F15" s="22"/>
      <c r="G15" s="22"/>
      <c r="H15" s="22"/>
    </row>
    <row r="16" spans="2:8">
      <c r="B16" s="23" t="s">
        <v>18</v>
      </c>
      <c r="C16" s="27" t="s">
        <v>19</v>
      </c>
      <c r="D16" s="17" t="s">
        <v>2</v>
      </c>
      <c r="E16" s="17" t="s">
        <v>15</v>
      </c>
      <c r="F16" s="21">
        <v>33157</v>
      </c>
      <c r="G16" s="21">
        <f>F16*5.68%</f>
        <v>1883.3175999999999</v>
      </c>
      <c r="H16" s="21">
        <f t="shared" si="6"/>
        <v>35040.317600000002</v>
      </c>
    </row>
    <row r="17" spans="2:8" ht="14.4" thickBot="1">
      <c r="B17" s="24"/>
      <c r="C17" s="29"/>
      <c r="D17" s="18"/>
      <c r="E17" s="18"/>
      <c r="F17" s="22"/>
      <c r="G17" s="22"/>
      <c r="H17" s="22"/>
    </row>
    <row r="18" spans="2:8">
      <c r="B18" s="23" t="s">
        <v>20</v>
      </c>
      <c r="C18" s="27" t="s">
        <v>21</v>
      </c>
      <c r="D18" s="17" t="s">
        <v>2</v>
      </c>
      <c r="E18" s="17" t="s">
        <v>15</v>
      </c>
      <c r="F18" s="21">
        <v>34907</v>
      </c>
      <c r="G18" s="21">
        <f>F18*5.68%</f>
        <v>1982.7175999999999</v>
      </c>
      <c r="H18" s="21">
        <f t="shared" si="6"/>
        <v>36889.717600000004</v>
      </c>
    </row>
    <row r="19" spans="2:8" ht="14.4" thickBot="1">
      <c r="B19" s="24"/>
      <c r="C19" s="29"/>
      <c r="D19" s="18"/>
      <c r="E19" s="18"/>
      <c r="F19" s="22"/>
      <c r="G19" s="22"/>
      <c r="H19" s="22"/>
    </row>
    <row r="20" spans="2:8">
      <c r="B20" s="23" t="s">
        <v>22</v>
      </c>
      <c r="C20" s="27" t="s">
        <v>23</v>
      </c>
      <c r="D20" s="17" t="s">
        <v>2</v>
      </c>
      <c r="E20" s="17" t="s">
        <v>15</v>
      </c>
      <c r="F20" s="21">
        <v>35444</v>
      </c>
      <c r="G20" s="21">
        <f>F20*5.68%</f>
        <v>2013.2191999999998</v>
      </c>
      <c r="H20" s="21">
        <f t="shared" si="6"/>
        <v>37457.2192</v>
      </c>
    </row>
    <row r="21" spans="2:8" ht="14.4" thickBot="1">
      <c r="B21" s="24"/>
      <c r="C21" s="29"/>
      <c r="D21" s="18"/>
      <c r="E21" s="18"/>
      <c r="F21" s="22"/>
      <c r="G21" s="22"/>
      <c r="H21" s="22"/>
    </row>
    <row r="22" spans="2:8">
      <c r="B22" s="23" t="s">
        <v>24</v>
      </c>
      <c r="C22" s="27" t="s">
        <v>25</v>
      </c>
      <c r="D22" s="17" t="s">
        <v>2</v>
      </c>
      <c r="E22" s="17" t="s">
        <v>15</v>
      </c>
      <c r="F22" s="21">
        <v>56025</v>
      </c>
      <c r="G22" s="21">
        <f t="shared" ref="G22" si="7">F22*5.68%</f>
        <v>3182.22</v>
      </c>
      <c r="H22" s="21">
        <f t="shared" si="6"/>
        <v>59207.22</v>
      </c>
    </row>
    <row r="23" spans="2:8" ht="14.4" thickBot="1">
      <c r="B23" s="24"/>
      <c r="C23" s="29"/>
      <c r="D23" s="18"/>
      <c r="E23" s="18"/>
      <c r="F23" s="22"/>
      <c r="G23" s="22"/>
      <c r="H23" s="22"/>
    </row>
    <row r="24" spans="2:8">
      <c r="B24" s="23" t="s">
        <v>26</v>
      </c>
      <c r="C24" s="27" t="s">
        <v>27</v>
      </c>
      <c r="D24" s="17" t="s">
        <v>2</v>
      </c>
      <c r="E24" s="17" t="s">
        <v>15</v>
      </c>
      <c r="F24" s="21">
        <v>26297</v>
      </c>
      <c r="G24" s="21">
        <f t="shared" ref="G24" si="8">F24*5.68%</f>
        <v>1493.6695999999999</v>
      </c>
      <c r="H24" s="21">
        <f t="shared" si="6"/>
        <v>27790.669600000001</v>
      </c>
    </row>
    <row r="25" spans="2:8" ht="14.4" thickBot="1">
      <c r="B25" s="24"/>
      <c r="C25" s="29"/>
      <c r="D25" s="18"/>
      <c r="E25" s="18"/>
      <c r="F25" s="22"/>
      <c r="G25" s="22"/>
      <c r="H25" s="22"/>
    </row>
    <row r="26" spans="2:8">
      <c r="B26" s="23" t="s">
        <v>28</v>
      </c>
      <c r="C26" s="27" t="s">
        <v>29</v>
      </c>
      <c r="D26" s="17" t="s">
        <v>2</v>
      </c>
      <c r="E26" s="17" t="s">
        <v>15</v>
      </c>
      <c r="F26" s="21">
        <v>112051</v>
      </c>
      <c r="G26" s="21">
        <f t="shared" ref="G26" si="9">F26*5.68%</f>
        <v>6364.4967999999999</v>
      </c>
      <c r="H26" s="21">
        <f t="shared" si="6"/>
        <v>118415.49679999999</v>
      </c>
    </row>
    <row r="27" spans="2:8" ht="14.4" thickBot="1">
      <c r="B27" s="24"/>
      <c r="C27" s="29"/>
      <c r="D27" s="18"/>
      <c r="E27" s="18"/>
      <c r="F27" s="22"/>
      <c r="G27" s="22"/>
      <c r="H27" s="22"/>
    </row>
    <row r="28" spans="2:8" ht="45" customHeight="1">
      <c r="B28" s="23" t="s">
        <v>30</v>
      </c>
      <c r="C28" s="27" t="s">
        <v>194</v>
      </c>
      <c r="D28" s="17" t="s">
        <v>2</v>
      </c>
      <c r="E28" s="17" t="s">
        <v>15</v>
      </c>
      <c r="F28" s="21">
        <v>133775</v>
      </c>
      <c r="G28" s="21">
        <f>F28*5.68%</f>
        <v>7598.4199999999992</v>
      </c>
      <c r="H28" s="21">
        <f>F28+G28</f>
        <v>141373.42000000001</v>
      </c>
    </row>
    <row r="29" spans="2:8">
      <c r="B29" s="26"/>
      <c r="C29" s="28"/>
      <c r="D29" s="30"/>
      <c r="E29" s="30"/>
      <c r="F29" s="25"/>
      <c r="G29" s="25"/>
      <c r="H29" s="25"/>
    </row>
    <row r="30" spans="2:8" ht="14.4" thickBot="1">
      <c r="B30" s="24"/>
      <c r="C30" s="29"/>
      <c r="D30" s="18"/>
      <c r="E30" s="18"/>
      <c r="F30" s="22"/>
      <c r="G30" s="22"/>
      <c r="H30" s="22"/>
    </row>
    <row r="31" spans="2:8" ht="45" customHeight="1">
      <c r="B31" s="23" t="s">
        <v>31</v>
      </c>
      <c r="C31" s="27" t="s">
        <v>195</v>
      </c>
      <c r="D31" s="17" t="s">
        <v>2</v>
      </c>
      <c r="E31" s="17" t="s">
        <v>15</v>
      </c>
      <c r="F31" s="21">
        <v>202378</v>
      </c>
      <c r="G31" s="21">
        <f>F31*5.68%</f>
        <v>11495.070399999999</v>
      </c>
      <c r="H31" s="21">
        <f>F31+G31</f>
        <v>213873.0704</v>
      </c>
    </row>
    <row r="32" spans="2:8">
      <c r="B32" s="26"/>
      <c r="C32" s="28"/>
      <c r="D32" s="30"/>
      <c r="E32" s="30"/>
      <c r="F32" s="25"/>
      <c r="G32" s="25"/>
      <c r="H32" s="25"/>
    </row>
    <row r="33" spans="2:15" ht="14.4" thickBot="1">
      <c r="B33" s="24"/>
      <c r="C33" s="29"/>
      <c r="D33" s="18"/>
      <c r="E33" s="18"/>
      <c r="F33" s="22"/>
      <c r="G33" s="22"/>
      <c r="H33" s="22"/>
    </row>
    <row r="34" spans="2:15" ht="15" thickBot="1">
      <c r="B34" s="31" t="s">
        <v>32</v>
      </c>
      <c r="C34" s="32"/>
      <c r="D34" s="13"/>
      <c r="E34" s="13"/>
      <c r="F34" s="13"/>
      <c r="G34" s="13"/>
      <c r="H34" s="13"/>
    </row>
    <row r="35" spans="2:15" ht="15" customHeight="1">
      <c r="B35" s="23" t="s">
        <v>33</v>
      </c>
      <c r="C35" s="63" t="s">
        <v>34</v>
      </c>
      <c r="D35" s="68" t="s">
        <v>2</v>
      </c>
      <c r="E35" s="17" t="s">
        <v>15</v>
      </c>
      <c r="F35" s="21">
        <v>38874</v>
      </c>
      <c r="G35" s="21">
        <f t="shared" ref="G35:G43" si="10">F35*5.68%</f>
        <v>2208.0432000000001</v>
      </c>
      <c r="H35" s="21">
        <f>F35+G35</f>
        <v>41082.0432</v>
      </c>
    </row>
    <row r="36" spans="2:15" ht="15.75" customHeight="1" thickBot="1">
      <c r="B36" s="24"/>
      <c r="C36" s="64"/>
      <c r="D36" s="69"/>
      <c r="E36" s="18"/>
      <c r="F36" s="22"/>
      <c r="G36" s="22"/>
      <c r="H36" s="22"/>
    </row>
    <row r="37" spans="2:15">
      <c r="B37" s="23" t="s">
        <v>35</v>
      </c>
      <c r="C37" s="63" t="s">
        <v>36</v>
      </c>
      <c r="D37" s="68" t="s">
        <v>2</v>
      </c>
      <c r="E37" s="17" t="s">
        <v>15</v>
      </c>
      <c r="F37" s="21">
        <v>22867</v>
      </c>
      <c r="G37" s="21">
        <f t="shared" si="10"/>
        <v>1298.8455999999999</v>
      </c>
      <c r="H37" s="21">
        <f t="shared" ref="H37" si="11">F37+G37</f>
        <v>24165.845600000001</v>
      </c>
    </row>
    <row r="38" spans="2:15" ht="15.75" customHeight="1" thickBot="1">
      <c r="B38" s="24"/>
      <c r="C38" s="64"/>
      <c r="D38" s="69"/>
      <c r="E38" s="18"/>
      <c r="F38" s="22"/>
      <c r="G38" s="22"/>
      <c r="H38" s="22"/>
    </row>
    <row r="39" spans="2:15" ht="15" customHeight="1">
      <c r="B39" s="23" t="s">
        <v>37</v>
      </c>
      <c r="C39" s="63" t="s">
        <v>38</v>
      </c>
      <c r="D39" s="68" t="s">
        <v>2</v>
      </c>
      <c r="E39" s="17" t="s">
        <v>15</v>
      </c>
      <c r="F39" s="21">
        <v>56025</v>
      </c>
      <c r="G39" s="21">
        <f t="shared" si="10"/>
        <v>3182.22</v>
      </c>
      <c r="H39" s="21">
        <f t="shared" ref="H39:H43" si="12">F39+G39</f>
        <v>59207.22</v>
      </c>
    </row>
    <row r="40" spans="2:15" ht="15.75" customHeight="1" thickBot="1">
      <c r="B40" s="24"/>
      <c r="C40" s="64"/>
      <c r="D40" s="69"/>
      <c r="E40" s="18"/>
      <c r="F40" s="22"/>
      <c r="G40" s="22"/>
      <c r="H40" s="22"/>
    </row>
    <row r="41" spans="2:15">
      <c r="B41" s="59" t="s">
        <v>39</v>
      </c>
      <c r="C41" s="65" t="s">
        <v>36</v>
      </c>
      <c r="D41" s="37" t="s">
        <v>2</v>
      </c>
      <c r="E41" s="70" t="s">
        <v>15</v>
      </c>
      <c r="F41" s="33">
        <v>25284</v>
      </c>
      <c r="G41" s="33">
        <f t="shared" si="10"/>
        <v>1436.1311999999998</v>
      </c>
      <c r="H41" s="33">
        <f t="shared" si="12"/>
        <v>26720.1312</v>
      </c>
      <c r="I41" s="6" t="s">
        <v>223</v>
      </c>
      <c r="J41" s="6"/>
      <c r="K41" s="6"/>
      <c r="L41" s="6"/>
      <c r="M41" s="6"/>
      <c r="N41" s="6"/>
      <c r="O41" s="6"/>
    </row>
    <row r="42" spans="2:15" ht="14.4" thickBot="1">
      <c r="B42" s="60"/>
      <c r="C42" s="66"/>
      <c r="D42" s="38"/>
      <c r="E42" s="71"/>
      <c r="F42" s="34"/>
      <c r="G42" s="34"/>
      <c r="H42" s="34"/>
    </row>
    <row r="43" spans="2:15">
      <c r="B43" s="23" t="s">
        <v>40</v>
      </c>
      <c r="C43" s="35" t="s">
        <v>41</v>
      </c>
      <c r="D43" s="17" t="s">
        <v>2</v>
      </c>
      <c r="E43" s="17" t="s">
        <v>15</v>
      </c>
      <c r="F43" s="21">
        <v>40018</v>
      </c>
      <c r="G43" s="21">
        <f t="shared" si="10"/>
        <v>2273.0223999999998</v>
      </c>
      <c r="H43" s="21">
        <f t="shared" si="12"/>
        <v>42291.022400000002</v>
      </c>
    </row>
    <row r="44" spans="2:15" ht="14.4" thickBot="1">
      <c r="B44" s="24"/>
      <c r="C44" s="36"/>
      <c r="D44" s="18"/>
      <c r="E44" s="18"/>
      <c r="F44" s="22"/>
      <c r="G44" s="22"/>
      <c r="H44" s="22"/>
    </row>
    <row r="45" spans="2:15" ht="30" customHeight="1">
      <c r="B45" s="61" t="s">
        <v>42</v>
      </c>
      <c r="C45" s="15" t="s">
        <v>48</v>
      </c>
      <c r="D45" s="17" t="s">
        <v>2</v>
      </c>
      <c r="E45" s="17" t="s">
        <v>15</v>
      </c>
      <c r="F45" s="21">
        <v>140635</v>
      </c>
      <c r="G45" s="21">
        <f>F45*5.68%</f>
        <v>7988.0679999999993</v>
      </c>
      <c r="H45" s="21">
        <f>F45+G45</f>
        <v>148623.068</v>
      </c>
    </row>
    <row r="46" spans="2:15">
      <c r="B46" s="30"/>
      <c r="C46" s="62"/>
      <c r="D46" s="30"/>
      <c r="E46" s="30"/>
      <c r="F46" s="25"/>
      <c r="G46" s="25"/>
      <c r="H46" s="25"/>
    </row>
    <row r="47" spans="2:15" ht="14.4" thickBot="1">
      <c r="B47" s="18"/>
      <c r="C47" s="16"/>
      <c r="D47" s="18"/>
      <c r="E47" s="18"/>
      <c r="F47" s="22"/>
      <c r="G47" s="22"/>
      <c r="H47" s="22"/>
    </row>
    <row r="48" spans="2:15">
      <c r="B48" s="17" t="s">
        <v>43</v>
      </c>
      <c r="C48" s="15" t="s">
        <v>49</v>
      </c>
      <c r="D48" s="17" t="s">
        <v>2</v>
      </c>
      <c r="E48" s="17" t="s">
        <v>15</v>
      </c>
      <c r="F48" s="21">
        <v>52595</v>
      </c>
      <c r="G48" s="21">
        <f t="shared" ref="G48:G50" si="13">F48*5.68%</f>
        <v>2987.3959999999997</v>
      </c>
      <c r="H48" s="21">
        <f t="shared" ref="H48:H50" si="14">F48+G48</f>
        <v>55582.396000000001</v>
      </c>
    </row>
    <row r="49" spans="2:8" ht="14.4" thickBot="1">
      <c r="B49" s="18"/>
      <c r="C49" s="16"/>
      <c r="D49" s="18"/>
      <c r="E49" s="18"/>
      <c r="F49" s="22"/>
      <c r="G49" s="22"/>
      <c r="H49" s="22"/>
    </row>
    <row r="50" spans="2:8" ht="15" customHeight="1">
      <c r="B50" s="17" t="s">
        <v>44</v>
      </c>
      <c r="C50" s="15" t="s">
        <v>36</v>
      </c>
      <c r="D50" s="17" t="s">
        <v>2</v>
      </c>
      <c r="E50" s="17" t="s">
        <v>15</v>
      </c>
      <c r="F50" s="21">
        <v>35444</v>
      </c>
      <c r="G50" s="21">
        <f t="shared" si="13"/>
        <v>2013.2191999999998</v>
      </c>
      <c r="H50" s="21">
        <f t="shared" si="14"/>
        <v>37457.2192</v>
      </c>
    </row>
    <row r="51" spans="2:8" ht="14.4" thickBot="1">
      <c r="B51" s="18"/>
      <c r="C51" s="16"/>
      <c r="D51" s="18"/>
      <c r="E51" s="18"/>
      <c r="F51" s="22"/>
      <c r="G51" s="22"/>
      <c r="H51" s="22"/>
    </row>
    <row r="52" spans="2:8" ht="30" customHeight="1">
      <c r="B52" s="17" t="s">
        <v>45</v>
      </c>
      <c r="C52" s="15" t="s">
        <v>202</v>
      </c>
      <c r="D52" s="17" t="s">
        <v>2</v>
      </c>
      <c r="E52" s="17" t="s">
        <v>15</v>
      </c>
      <c r="F52" s="21">
        <v>190944</v>
      </c>
      <c r="G52" s="21">
        <f>F52*5.68%</f>
        <v>10845.619199999999</v>
      </c>
      <c r="H52" s="21">
        <f>F52+G52</f>
        <v>201789.61919999999</v>
      </c>
    </row>
    <row r="53" spans="2:8">
      <c r="B53" s="30"/>
      <c r="C53" s="62"/>
      <c r="D53" s="30"/>
      <c r="E53" s="30"/>
      <c r="F53" s="25"/>
      <c r="G53" s="25"/>
      <c r="H53" s="25"/>
    </row>
    <row r="54" spans="2:8" ht="14.4" thickBot="1">
      <c r="B54" s="18"/>
      <c r="C54" s="16"/>
      <c r="D54" s="18"/>
      <c r="E54" s="18"/>
      <c r="F54" s="22"/>
      <c r="G54" s="22"/>
      <c r="H54" s="22"/>
    </row>
    <row r="55" spans="2:8">
      <c r="B55" s="17" t="s">
        <v>46</v>
      </c>
      <c r="C55" s="15" t="s">
        <v>47</v>
      </c>
      <c r="D55" s="17" t="s">
        <v>2</v>
      </c>
      <c r="E55" s="17" t="s">
        <v>15</v>
      </c>
      <c r="F55" s="21">
        <v>200091</v>
      </c>
      <c r="G55" s="21">
        <f t="shared" ref="G55" si="15">F55*5.68%</f>
        <v>11365.168799999999</v>
      </c>
      <c r="H55" s="21">
        <f t="shared" ref="H55" si="16">F55+G55</f>
        <v>211456.16879999998</v>
      </c>
    </row>
    <row r="56" spans="2:8" ht="14.4" thickBot="1">
      <c r="B56" s="18"/>
      <c r="C56" s="16"/>
      <c r="D56" s="18"/>
      <c r="E56" s="18"/>
      <c r="F56" s="22"/>
      <c r="G56" s="22"/>
      <c r="H56" s="22"/>
    </row>
    <row r="57" spans="2:8" ht="15" thickBot="1">
      <c r="B57" s="12" t="s">
        <v>50</v>
      </c>
      <c r="C57" s="13"/>
      <c r="D57" s="13"/>
      <c r="E57" s="13"/>
      <c r="F57" s="13"/>
      <c r="G57" s="13"/>
      <c r="H57" s="14"/>
    </row>
    <row r="58" spans="2:8">
      <c r="B58" s="17" t="s">
        <v>51</v>
      </c>
      <c r="C58" s="15" t="s">
        <v>52</v>
      </c>
      <c r="D58" s="17" t="s">
        <v>2</v>
      </c>
      <c r="E58" s="17" t="s">
        <v>15</v>
      </c>
      <c r="F58" s="21">
        <v>78698</v>
      </c>
      <c r="G58" s="21">
        <f t="shared" ref="G58" si="17">F58*5.68%</f>
        <v>4470.0463999999993</v>
      </c>
      <c r="H58" s="21">
        <f t="shared" ref="H58" si="18">F58+G58</f>
        <v>83168.046399999992</v>
      </c>
    </row>
    <row r="59" spans="2:8" ht="14.4" thickBot="1">
      <c r="B59" s="18"/>
      <c r="C59" s="16"/>
      <c r="D59" s="18"/>
      <c r="E59" s="18"/>
      <c r="F59" s="22"/>
      <c r="G59" s="22"/>
      <c r="H59" s="22"/>
    </row>
    <row r="60" spans="2:8" ht="30" customHeight="1">
      <c r="B60" s="17" t="s">
        <v>53</v>
      </c>
      <c r="C60" s="15" t="s">
        <v>56</v>
      </c>
      <c r="D60" s="17" t="s">
        <v>2</v>
      </c>
      <c r="E60" s="17" t="s">
        <v>15</v>
      </c>
      <c r="F60" s="21">
        <v>269825</v>
      </c>
      <c r="G60" s="21">
        <f>F60*5.68%</f>
        <v>15326.06</v>
      </c>
      <c r="H60" s="21">
        <f>F60+G60</f>
        <v>285151.06</v>
      </c>
    </row>
    <row r="61" spans="2:8">
      <c r="B61" s="30"/>
      <c r="C61" s="62"/>
      <c r="D61" s="30"/>
      <c r="E61" s="30"/>
      <c r="F61" s="25"/>
      <c r="G61" s="25"/>
      <c r="H61" s="25"/>
    </row>
    <row r="62" spans="2:8" ht="14.4" thickBot="1">
      <c r="B62" s="18"/>
      <c r="C62" s="16"/>
      <c r="D62" s="18"/>
      <c r="E62" s="18"/>
      <c r="F62" s="22"/>
      <c r="G62" s="22"/>
      <c r="H62" s="22"/>
    </row>
    <row r="63" spans="2:8" ht="30" customHeight="1">
      <c r="B63" s="17" t="s">
        <v>54</v>
      </c>
      <c r="C63" s="15" t="s">
        <v>57</v>
      </c>
      <c r="D63" s="17" t="s">
        <v>2</v>
      </c>
      <c r="E63" s="17" t="s">
        <v>15</v>
      </c>
      <c r="F63" s="21">
        <v>382242</v>
      </c>
      <c r="G63" s="21">
        <f>F63*5.68%</f>
        <v>21711.345599999997</v>
      </c>
      <c r="H63" s="21">
        <f t="shared" ref="H63" si="19">F63+G63</f>
        <v>403953.3456</v>
      </c>
    </row>
    <row r="64" spans="2:8">
      <c r="B64" s="30"/>
      <c r="C64" s="62"/>
      <c r="D64" s="30"/>
      <c r="E64" s="30"/>
      <c r="F64" s="25"/>
      <c r="G64" s="25"/>
      <c r="H64" s="25"/>
    </row>
    <row r="65" spans="2:8" ht="14.4" thickBot="1">
      <c r="B65" s="18"/>
      <c r="C65" s="16"/>
      <c r="D65" s="18"/>
      <c r="E65" s="18"/>
      <c r="F65" s="22"/>
      <c r="G65" s="22"/>
      <c r="H65" s="22"/>
    </row>
    <row r="66" spans="2:8" ht="30" customHeight="1">
      <c r="B66" s="17" t="s">
        <v>55</v>
      </c>
      <c r="C66" s="15" t="s">
        <v>58</v>
      </c>
      <c r="D66" s="17" t="s">
        <v>2</v>
      </c>
      <c r="E66" s="17" t="s">
        <v>15</v>
      </c>
      <c r="F66" s="21">
        <v>494671</v>
      </c>
      <c r="G66" s="21">
        <f>F66*5.68%</f>
        <v>28097.3128</v>
      </c>
      <c r="H66" s="21">
        <f t="shared" ref="H66" si="20">F66+G66</f>
        <v>522768.31280000001</v>
      </c>
    </row>
    <row r="67" spans="2:8">
      <c r="B67" s="30"/>
      <c r="C67" s="62"/>
      <c r="D67" s="30"/>
      <c r="E67" s="30"/>
      <c r="F67" s="25"/>
      <c r="G67" s="25"/>
      <c r="H67" s="25"/>
    </row>
    <row r="68" spans="2:8" ht="14.4" thickBot="1">
      <c r="B68" s="18"/>
      <c r="C68" s="16"/>
      <c r="D68" s="18"/>
      <c r="E68" s="18"/>
      <c r="F68" s="22"/>
      <c r="G68" s="22"/>
      <c r="H68" s="22"/>
    </row>
    <row r="69" spans="2:8" ht="30" customHeight="1">
      <c r="B69" s="17" t="s">
        <v>59</v>
      </c>
      <c r="C69" s="15" t="s">
        <v>197</v>
      </c>
      <c r="D69" s="17" t="s">
        <v>2</v>
      </c>
      <c r="E69" s="17" t="s">
        <v>15</v>
      </c>
      <c r="F69" s="21">
        <v>337273</v>
      </c>
      <c r="G69" s="21">
        <f>F69*5.68%</f>
        <v>19157.106400000001</v>
      </c>
      <c r="H69" s="21">
        <f t="shared" ref="H69" si="21">F69+G69</f>
        <v>356430.10639999999</v>
      </c>
    </row>
    <row r="70" spans="2:8">
      <c r="B70" s="30"/>
      <c r="C70" s="62"/>
      <c r="D70" s="30"/>
      <c r="E70" s="30"/>
      <c r="F70" s="25"/>
      <c r="G70" s="25"/>
      <c r="H70" s="25"/>
    </row>
    <row r="71" spans="2:8" ht="14.4" thickBot="1">
      <c r="B71" s="18"/>
      <c r="C71" s="16"/>
      <c r="D71" s="18"/>
      <c r="E71" s="18"/>
      <c r="F71" s="22"/>
      <c r="G71" s="22"/>
      <c r="H71" s="22"/>
    </row>
    <row r="72" spans="2:8">
      <c r="B72" s="17" t="s">
        <v>60</v>
      </c>
      <c r="C72" s="15" t="s">
        <v>61</v>
      </c>
      <c r="D72" s="17" t="s">
        <v>2</v>
      </c>
      <c r="E72" s="17" t="s">
        <v>15</v>
      </c>
      <c r="F72" s="21">
        <v>179876</v>
      </c>
      <c r="G72" s="21">
        <f t="shared" ref="G72:G84" si="22">F72*5.68%</f>
        <v>10216.9568</v>
      </c>
      <c r="H72" s="21">
        <f t="shared" ref="H72:H93" si="23">F72+G72</f>
        <v>190092.95679999999</v>
      </c>
    </row>
    <row r="73" spans="2:8" ht="14.4" thickBot="1">
      <c r="B73" s="18"/>
      <c r="C73" s="16"/>
      <c r="D73" s="18"/>
      <c r="E73" s="18"/>
      <c r="F73" s="22"/>
      <c r="G73" s="22"/>
      <c r="H73" s="22"/>
    </row>
    <row r="74" spans="2:8">
      <c r="B74" s="17" t="s">
        <v>62</v>
      </c>
      <c r="C74" s="15" t="s">
        <v>63</v>
      </c>
      <c r="D74" s="17" t="s">
        <v>2</v>
      </c>
      <c r="E74" s="17" t="s">
        <v>15</v>
      </c>
      <c r="F74" s="21">
        <v>247335</v>
      </c>
      <c r="G74" s="21">
        <f t="shared" si="22"/>
        <v>14048.627999999999</v>
      </c>
      <c r="H74" s="21">
        <f t="shared" si="23"/>
        <v>261383.628</v>
      </c>
    </row>
    <row r="75" spans="2:8" ht="14.4" thickBot="1">
      <c r="B75" s="18"/>
      <c r="C75" s="16"/>
      <c r="D75" s="18"/>
      <c r="E75" s="18"/>
      <c r="F75" s="22"/>
      <c r="G75" s="22"/>
      <c r="H75" s="22"/>
    </row>
    <row r="76" spans="2:8">
      <c r="B76" s="17" t="s">
        <v>64</v>
      </c>
      <c r="C76" s="15" t="s">
        <v>65</v>
      </c>
      <c r="D76" s="17" t="s">
        <v>2</v>
      </c>
      <c r="E76" s="17" t="s">
        <v>15</v>
      </c>
      <c r="F76" s="21">
        <v>157397</v>
      </c>
      <c r="G76" s="21">
        <f t="shared" si="22"/>
        <v>8940.1495999999988</v>
      </c>
      <c r="H76" s="21">
        <f t="shared" si="23"/>
        <v>166337.1496</v>
      </c>
    </row>
    <row r="77" spans="2:8" ht="14.4" thickBot="1">
      <c r="B77" s="18"/>
      <c r="C77" s="16"/>
      <c r="D77" s="18"/>
      <c r="E77" s="18"/>
      <c r="F77" s="22"/>
      <c r="G77" s="22"/>
      <c r="H77" s="22"/>
    </row>
    <row r="78" spans="2:8">
      <c r="B78" s="17" t="s">
        <v>66</v>
      </c>
      <c r="C78" s="15" t="s">
        <v>67</v>
      </c>
      <c r="D78" s="17" t="s">
        <v>2</v>
      </c>
      <c r="E78" s="17" t="s">
        <v>15</v>
      </c>
      <c r="F78" s="21">
        <v>202354</v>
      </c>
      <c r="G78" s="21">
        <f t="shared" si="22"/>
        <v>11493.707199999999</v>
      </c>
      <c r="H78" s="21">
        <f t="shared" si="23"/>
        <v>213847.7072</v>
      </c>
    </row>
    <row r="79" spans="2:8" ht="14.4" thickBot="1">
      <c r="B79" s="18"/>
      <c r="C79" s="16"/>
      <c r="D79" s="18"/>
      <c r="E79" s="18"/>
      <c r="F79" s="22"/>
      <c r="G79" s="22"/>
      <c r="H79" s="22"/>
    </row>
    <row r="80" spans="2:8" ht="30" customHeight="1">
      <c r="B80" s="17" t="s">
        <v>68</v>
      </c>
      <c r="C80" s="15" t="s">
        <v>219</v>
      </c>
      <c r="D80" s="17" t="s">
        <v>2</v>
      </c>
      <c r="E80" s="17" t="s">
        <v>15</v>
      </c>
      <c r="F80" s="21">
        <v>78696</v>
      </c>
      <c r="G80" s="21">
        <f t="shared" si="22"/>
        <v>4469.9327999999996</v>
      </c>
      <c r="H80" s="21">
        <f t="shared" si="23"/>
        <v>83165.932799999995</v>
      </c>
    </row>
    <row r="81" spans="2:8" ht="14.4" thickBot="1">
      <c r="B81" s="18"/>
      <c r="C81" s="16"/>
      <c r="D81" s="18"/>
      <c r="E81" s="18"/>
      <c r="F81" s="22"/>
      <c r="G81" s="22"/>
      <c r="H81" s="22"/>
    </row>
    <row r="82" spans="2:8" ht="15" customHeight="1">
      <c r="B82" s="17" t="s">
        <v>69</v>
      </c>
      <c r="C82" s="15" t="s">
        <v>70</v>
      </c>
      <c r="D82" s="17" t="s">
        <v>2</v>
      </c>
      <c r="E82" s="17" t="s">
        <v>15</v>
      </c>
      <c r="F82" s="21">
        <v>337277</v>
      </c>
      <c r="G82" s="21">
        <f t="shared" si="22"/>
        <v>19157.333599999998</v>
      </c>
      <c r="H82" s="21">
        <f t="shared" si="23"/>
        <v>356434.33360000001</v>
      </c>
    </row>
    <row r="83" spans="2:8" ht="14.4" thickBot="1">
      <c r="B83" s="18"/>
      <c r="C83" s="16"/>
      <c r="D83" s="18"/>
      <c r="E83" s="18"/>
      <c r="F83" s="22"/>
      <c r="G83" s="22"/>
      <c r="H83" s="22"/>
    </row>
    <row r="84" spans="2:8">
      <c r="B84" s="17" t="s">
        <v>71</v>
      </c>
      <c r="C84" s="15" t="s">
        <v>72</v>
      </c>
      <c r="D84" s="17" t="s">
        <v>2</v>
      </c>
      <c r="E84" s="17" t="s">
        <v>15</v>
      </c>
      <c r="F84" s="21">
        <v>413331</v>
      </c>
      <c r="G84" s="21">
        <f t="shared" si="22"/>
        <v>23477.200799999999</v>
      </c>
      <c r="H84" s="21">
        <f t="shared" si="23"/>
        <v>436808.20079999999</v>
      </c>
    </row>
    <row r="85" spans="2:8" ht="14.4" thickBot="1">
      <c r="B85" s="18"/>
      <c r="C85" s="16"/>
      <c r="D85" s="18"/>
      <c r="E85" s="18"/>
      <c r="F85" s="22"/>
      <c r="G85" s="22"/>
      <c r="H85" s="22"/>
    </row>
    <row r="86" spans="2:8">
      <c r="B86" s="17" t="s">
        <v>73</v>
      </c>
      <c r="C86" s="15" t="s">
        <v>74</v>
      </c>
      <c r="D86" s="17" t="s">
        <v>2</v>
      </c>
      <c r="E86" s="17" t="s">
        <v>15</v>
      </c>
      <c r="F86" s="21">
        <v>562129</v>
      </c>
      <c r="G86" s="21">
        <f t="shared" ref="G86:G93" si="24">F86*5.68%</f>
        <v>31928.927199999998</v>
      </c>
      <c r="H86" s="21">
        <f t="shared" si="23"/>
        <v>594057.92720000003</v>
      </c>
    </row>
    <row r="87" spans="2:8" ht="14.4" thickBot="1">
      <c r="B87" s="18"/>
      <c r="C87" s="16"/>
      <c r="D87" s="18"/>
      <c r="E87" s="18"/>
      <c r="F87" s="22"/>
      <c r="G87" s="22"/>
      <c r="H87" s="22"/>
    </row>
    <row r="88" spans="2:8">
      <c r="B88" s="17" t="s">
        <v>75</v>
      </c>
      <c r="C88" s="15" t="s">
        <v>76</v>
      </c>
      <c r="D88" s="17" t="s">
        <v>2</v>
      </c>
      <c r="E88" s="17" t="s">
        <v>15</v>
      </c>
      <c r="F88" s="21">
        <v>629586</v>
      </c>
      <c r="G88" s="21">
        <f t="shared" si="24"/>
        <v>35760.484799999998</v>
      </c>
      <c r="H88" s="21">
        <f t="shared" si="23"/>
        <v>665346.48479999998</v>
      </c>
    </row>
    <row r="89" spans="2:8" ht="14.4" thickBot="1">
      <c r="B89" s="18"/>
      <c r="C89" s="16"/>
      <c r="D89" s="18"/>
      <c r="E89" s="18"/>
      <c r="F89" s="22"/>
      <c r="G89" s="22"/>
      <c r="H89" s="22"/>
    </row>
    <row r="90" spans="2:8" ht="15" thickBot="1">
      <c r="B90" s="94" t="s">
        <v>203</v>
      </c>
      <c r="C90" s="95"/>
      <c r="D90" s="95"/>
      <c r="E90" s="95"/>
      <c r="F90" s="95"/>
      <c r="G90" s="95"/>
      <c r="H90" s="96"/>
    </row>
    <row r="91" spans="2:8">
      <c r="B91" s="89" t="s">
        <v>77</v>
      </c>
      <c r="C91" s="97" t="s">
        <v>78</v>
      </c>
      <c r="D91" s="91" t="s">
        <v>2</v>
      </c>
      <c r="E91" s="17" t="s">
        <v>15</v>
      </c>
      <c r="F91" s="72">
        <v>44969</v>
      </c>
      <c r="G91" s="72">
        <f t="shared" si="24"/>
        <v>2554.2392</v>
      </c>
      <c r="H91" s="72">
        <f t="shared" si="23"/>
        <v>47523.239199999996</v>
      </c>
    </row>
    <row r="92" spans="2:8" ht="14.4" thickBot="1">
      <c r="B92" s="89"/>
      <c r="C92" s="98"/>
      <c r="D92" s="92"/>
      <c r="E92" s="18"/>
      <c r="F92" s="72"/>
      <c r="G92" s="72"/>
      <c r="H92" s="72"/>
    </row>
    <row r="93" spans="2:8">
      <c r="B93" s="30" t="s">
        <v>79</v>
      </c>
      <c r="C93" s="99" t="s">
        <v>80</v>
      </c>
      <c r="D93" s="93" t="s">
        <v>2</v>
      </c>
      <c r="E93" s="17" t="s">
        <v>15</v>
      </c>
      <c r="F93" s="25">
        <v>112425</v>
      </c>
      <c r="G93" s="25">
        <f t="shared" si="24"/>
        <v>6385.74</v>
      </c>
      <c r="H93" s="25">
        <f t="shared" si="23"/>
        <v>118810.74</v>
      </c>
    </row>
    <row r="94" spans="2:8" ht="14.4" thickBot="1">
      <c r="B94" s="18"/>
      <c r="C94" s="16"/>
      <c r="D94" s="18"/>
      <c r="E94" s="18"/>
      <c r="F94" s="22"/>
      <c r="G94" s="22"/>
      <c r="H94" s="22"/>
    </row>
    <row r="95" spans="2:8" ht="30" customHeight="1">
      <c r="B95" s="17" t="s">
        <v>81</v>
      </c>
      <c r="C95" s="15" t="s">
        <v>218</v>
      </c>
      <c r="D95" s="17" t="s">
        <v>2</v>
      </c>
      <c r="E95" s="17" t="s">
        <v>15</v>
      </c>
      <c r="F95" s="21">
        <v>112425</v>
      </c>
      <c r="G95" s="21">
        <f>F95*5.68%</f>
        <v>6385.74</v>
      </c>
      <c r="H95" s="21">
        <f t="shared" ref="H95" si="25">F95+G95</f>
        <v>118810.74</v>
      </c>
    </row>
    <row r="96" spans="2:8">
      <c r="B96" s="30"/>
      <c r="C96" s="62"/>
      <c r="D96" s="30"/>
      <c r="E96" s="30"/>
      <c r="F96" s="25"/>
      <c r="G96" s="25"/>
      <c r="H96" s="25"/>
    </row>
    <row r="97" spans="2:8" ht="14.4" thickBot="1">
      <c r="B97" s="18"/>
      <c r="C97" s="16"/>
      <c r="D97" s="18"/>
      <c r="E97" s="18"/>
      <c r="F97" s="22"/>
      <c r="G97" s="22"/>
      <c r="H97" s="22"/>
    </row>
    <row r="98" spans="2:8">
      <c r="B98" s="17" t="s">
        <v>82</v>
      </c>
      <c r="C98" s="15" t="s">
        <v>83</v>
      </c>
      <c r="D98" s="17" t="s">
        <v>2</v>
      </c>
      <c r="E98" s="17" t="s">
        <v>15</v>
      </c>
      <c r="F98" s="21">
        <v>89940</v>
      </c>
      <c r="G98" s="21">
        <f t="shared" ref="G98:G108" si="26">F98*5.68%</f>
        <v>5108.5919999999996</v>
      </c>
      <c r="H98" s="21">
        <f t="shared" ref="H98" si="27">F98+G98</f>
        <v>95048.592000000004</v>
      </c>
    </row>
    <row r="99" spans="2:8" ht="14.4" thickBot="1">
      <c r="B99" s="18"/>
      <c r="C99" s="16"/>
      <c r="D99" s="18"/>
      <c r="E99" s="18"/>
      <c r="F99" s="22"/>
      <c r="G99" s="22"/>
      <c r="H99" s="22"/>
    </row>
    <row r="100" spans="2:8">
      <c r="B100" s="17" t="s">
        <v>84</v>
      </c>
      <c r="C100" s="15" t="s">
        <v>85</v>
      </c>
      <c r="D100" s="17" t="s">
        <v>2</v>
      </c>
      <c r="E100" s="17" t="s">
        <v>15</v>
      </c>
      <c r="F100" s="21">
        <v>89940</v>
      </c>
      <c r="G100" s="21">
        <f t="shared" si="26"/>
        <v>5108.5919999999996</v>
      </c>
      <c r="H100" s="21">
        <f t="shared" ref="H100:H108" si="28">F100+G100</f>
        <v>95048.592000000004</v>
      </c>
    </row>
    <row r="101" spans="2:8" ht="14.4" thickBot="1">
      <c r="B101" s="18"/>
      <c r="C101" s="16"/>
      <c r="D101" s="18"/>
      <c r="E101" s="18"/>
      <c r="F101" s="22"/>
      <c r="G101" s="22"/>
      <c r="H101" s="22"/>
    </row>
    <row r="102" spans="2:8">
      <c r="B102" s="17" t="s">
        <v>86</v>
      </c>
      <c r="C102" s="15" t="s">
        <v>87</v>
      </c>
      <c r="D102" s="17" t="s">
        <v>2</v>
      </c>
      <c r="E102" s="17" t="s">
        <v>15</v>
      </c>
      <c r="F102" s="21">
        <v>33725</v>
      </c>
      <c r="G102" s="21">
        <f t="shared" si="26"/>
        <v>1915.58</v>
      </c>
      <c r="H102" s="21">
        <f t="shared" si="28"/>
        <v>35640.58</v>
      </c>
    </row>
    <row r="103" spans="2:8" ht="14.4" thickBot="1">
      <c r="B103" s="18"/>
      <c r="C103" s="16"/>
      <c r="D103" s="18"/>
      <c r="E103" s="18"/>
      <c r="F103" s="22"/>
      <c r="G103" s="22"/>
      <c r="H103" s="22"/>
    </row>
    <row r="104" spans="2:8">
      <c r="B104" s="17" t="s">
        <v>88</v>
      </c>
      <c r="C104" s="15" t="s">
        <v>89</v>
      </c>
      <c r="D104" s="17" t="s">
        <v>2</v>
      </c>
      <c r="E104" s="17" t="s">
        <v>15</v>
      </c>
      <c r="F104" s="21">
        <v>33725</v>
      </c>
      <c r="G104" s="21">
        <f t="shared" si="26"/>
        <v>1915.58</v>
      </c>
      <c r="H104" s="21">
        <f t="shared" si="28"/>
        <v>35640.58</v>
      </c>
    </row>
    <row r="105" spans="2:8" ht="14.4" thickBot="1">
      <c r="B105" s="18"/>
      <c r="C105" s="16"/>
      <c r="D105" s="18"/>
      <c r="E105" s="18"/>
      <c r="F105" s="22"/>
      <c r="G105" s="22"/>
      <c r="H105" s="22"/>
    </row>
    <row r="106" spans="2:8">
      <c r="B106" s="17" t="s">
        <v>90</v>
      </c>
      <c r="C106" s="15" t="s">
        <v>91</v>
      </c>
      <c r="D106" s="17" t="s">
        <v>2</v>
      </c>
      <c r="E106" s="17" t="s">
        <v>15</v>
      </c>
      <c r="F106" s="21">
        <v>33725</v>
      </c>
      <c r="G106" s="21">
        <f t="shared" si="26"/>
        <v>1915.58</v>
      </c>
      <c r="H106" s="21">
        <f t="shared" si="28"/>
        <v>35640.58</v>
      </c>
    </row>
    <row r="107" spans="2:8" ht="14.4" thickBot="1">
      <c r="B107" s="18"/>
      <c r="C107" s="16"/>
      <c r="D107" s="18"/>
      <c r="E107" s="18"/>
      <c r="F107" s="22"/>
      <c r="G107" s="22"/>
      <c r="H107" s="22"/>
    </row>
    <row r="108" spans="2:8">
      <c r="B108" s="17" t="s">
        <v>92</v>
      </c>
      <c r="C108" s="15" t="s">
        <v>93</v>
      </c>
      <c r="D108" s="17" t="s">
        <v>2</v>
      </c>
      <c r="E108" s="17" t="s">
        <v>15</v>
      </c>
      <c r="F108" s="21">
        <v>67455</v>
      </c>
      <c r="G108" s="21">
        <f t="shared" si="26"/>
        <v>3831.444</v>
      </c>
      <c r="H108" s="21">
        <f t="shared" si="28"/>
        <v>71286.444000000003</v>
      </c>
    </row>
    <row r="109" spans="2:8" ht="14.4" thickBot="1">
      <c r="B109" s="18"/>
      <c r="C109" s="16"/>
      <c r="D109" s="18"/>
      <c r="E109" s="18"/>
      <c r="F109" s="22"/>
      <c r="G109" s="22"/>
      <c r="H109" s="22"/>
    </row>
    <row r="110" spans="2:8" ht="15" thickBot="1">
      <c r="B110" s="12" t="s">
        <v>94</v>
      </c>
      <c r="C110" s="13"/>
      <c r="D110" s="13"/>
      <c r="E110" s="13"/>
      <c r="F110" s="13"/>
      <c r="G110" s="13"/>
      <c r="H110" s="14"/>
    </row>
    <row r="111" spans="2:8" ht="30" customHeight="1">
      <c r="B111" s="17" t="s">
        <v>95</v>
      </c>
      <c r="C111" s="15" t="s">
        <v>217</v>
      </c>
      <c r="D111" s="17" t="s">
        <v>2</v>
      </c>
      <c r="E111" s="17" t="s">
        <v>15</v>
      </c>
      <c r="F111" s="21">
        <v>67455</v>
      </c>
      <c r="G111" s="21">
        <f>F111*5.68%</f>
        <v>3831.444</v>
      </c>
      <c r="H111" s="21">
        <f>F111+G111</f>
        <v>71286.444000000003</v>
      </c>
    </row>
    <row r="112" spans="2:8">
      <c r="B112" s="30"/>
      <c r="C112" s="62"/>
      <c r="D112" s="30"/>
      <c r="E112" s="30"/>
      <c r="F112" s="25"/>
      <c r="G112" s="25"/>
      <c r="H112" s="25"/>
    </row>
    <row r="113" spans="2:8" ht="14.4" thickBot="1">
      <c r="B113" s="18"/>
      <c r="C113" s="16"/>
      <c r="D113" s="18"/>
      <c r="E113" s="18"/>
      <c r="F113" s="22"/>
      <c r="G113" s="22"/>
      <c r="H113" s="22"/>
    </row>
    <row r="114" spans="2:8">
      <c r="B114" s="17" t="s">
        <v>96</v>
      </c>
      <c r="C114" s="15" t="s">
        <v>97</v>
      </c>
      <c r="D114" s="17" t="s">
        <v>2</v>
      </c>
      <c r="E114" s="17" t="s">
        <v>15</v>
      </c>
      <c r="F114" s="19">
        <v>269821</v>
      </c>
      <c r="G114" s="21">
        <f t="shared" ref="G114:G128" si="29">F114*5.68%</f>
        <v>15325.832799999998</v>
      </c>
      <c r="H114" s="21">
        <f t="shared" ref="H114:H128" si="30">F114+G114</f>
        <v>285146.83279999997</v>
      </c>
    </row>
    <row r="115" spans="2:8" ht="14.4" thickBot="1">
      <c r="B115" s="18"/>
      <c r="C115" s="16"/>
      <c r="D115" s="18"/>
      <c r="E115" s="18"/>
      <c r="F115" s="20"/>
      <c r="G115" s="22"/>
      <c r="H115" s="22"/>
    </row>
    <row r="116" spans="2:8">
      <c r="B116" s="17" t="s">
        <v>98</v>
      </c>
      <c r="C116" s="15" t="s">
        <v>99</v>
      </c>
      <c r="D116" s="17" t="s">
        <v>2</v>
      </c>
      <c r="E116" s="17" t="s">
        <v>15</v>
      </c>
      <c r="F116" s="19">
        <v>224850</v>
      </c>
      <c r="G116" s="21">
        <f t="shared" si="29"/>
        <v>12771.48</v>
      </c>
      <c r="H116" s="21">
        <f t="shared" si="30"/>
        <v>237621.48</v>
      </c>
    </row>
    <row r="117" spans="2:8" ht="14.4" thickBot="1">
      <c r="B117" s="18"/>
      <c r="C117" s="16"/>
      <c r="D117" s="18"/>
      <c r="E117" s="18"/>
      <c r="F117" s="20"/>
      <c r="G117" s="22"/>
      <c r="H117" s="22"/>
    </row>
    <row r="118" spans="2:8">
      <c r="B118" s="17" t="s">
        <v>100</v>
      </c>
      <c r="C118" s="15" t="s">
        <v>204</v>
      </c>
      <c r="D118" s="17" t="s">
        <v>2</v>
      </c>
      <c r="E118" s="17" t="s">
        <v>15</v>
      </c>
      <c r="F118" s="19">
        <v>224850</v>
      </c>
      <c r="G118" s="21">
        <f t="shared" si="29"/>
        <v>12771.48</v>
      </c>
      <c r="H118" s="21">
        <f t="shared" si="30"/>
        <v>237621.48</v>
      </c>
    </row>
    <row r="119" spans="2:8" ht="14.4" thickBot="1">
      <c r="B119" s="18"/>
      <c r="C119" s="16"/>
      <c r="D119" s="18"/>
      <c r="E119" s="18"/>
      <c r="F119" s="20"/>
      <c r="G119" s="22"/>
      <c r="H119" s="22"/>
    </row>
    <row r="120" spans="2:8">
      <c r="B120" s="17" t="s">
        <v>101</v>
      </c>
      <c r="C120" s="15" t="s">
        <v>199</v>
      </c>
      <c r="D120" s="17" t="s">
        <v>2</v>
      </c>
      <c r="E120" s="17" t="s">
        <v>15</v>
      </c>
      <c r="F120" s="19">
        <v>202365</v>
      </c>
      <c r="G120" s="21">
        <f t="shared" si="29"/>
        <v>11494.331999999999</v>
      </c>
      <c r="H120" s="21">
        <f t="shared" si="30"/>
        <v>213859.33199999999</v>
      </c>
    </row>
    <row r="121" spans="2:8" ht="14.4" thickBot="1">
      <c r="B121" s="18"/>
      <c r="C121" s="16"/>
      <c r="D121" s="18"/>
      <c r="E121" s="18"/>
      <c r="F121" s="20"/>
      <c r="G121" s="22"/>
      <c r="H121" s="22"/>
    </row>
    <row r="122" spans="2:8" ht="15" customHeight="1">
      <c r="B122" s="17" t="s">
        <v>102</v>
      </c>
      <c r="C122" s="15" t="s">
        <v>103</v>
      </c>
      <c r="D122" s="17" t="s">
        <v>2</v>
      </c>
      <c r="E122" s="17" t="s">
        <v>15</v>
      </c>
      <c r="F122" s="19">
        <v>112425</v>
      </c>
      <c r="G122" s="21">
        <f t="shared" si="29"/>
        <v>6385.74</v>
      </c>
      <c r="H122" s="21">
        <f t="shared" si="30"/>
        <v>118810.74</v>
      </c>
    </row>
    <row r="123" spans="2:8" ht="14.4" thickBot="1">
      <c r="B123" s="18"/>
      <c r="C123" s="16"/>
      <c r="D123" s="18"/>
      <c r="E123" s="18"/>
      <c r="F123" s="20"/>
      <c r="G123" s="22"/>
      <c r="H123" s="22"/>
    </row>
    <row r="124" spans="2:8">
      <c r="B124" s="17" t="s">
        <v>104</v>
      </c>
      <c r="C124" s="15" t="s">
        <v>105</v>
      </c>
      <c r="D124" s="17" t="s">
        <v>2</v>
      </c>
      <c r="E124" s="17" t="s">
        <v>15</v>
      </c>
      <c r="F124" s="19">
        <v>146151</v>
      </c>
      <c r="G124" s="21">
        <f t="shared" si="29"/>
        <v>8301.3768</v>
      </c>
      <c r="H124" s="21">
        <f t="shared" si="30"/>
        <v>154452.3768</v>
      </c>
    </row>
    <row r="125" spans="2:8" ht="14.4" thickBot="1">
      <c r="B125" s="18"/>
      <c r="C125" s="16"/>
      <c r="D125" s="18"/>
      <c r="E125" s="18"/>
      <c r="F125" s="20"/>
      <c r="G125" s="22"/>
      <c r="H125" s="22"/>
    </row>
    <row r="126" spans="2:8">
      <c r="B126" s="17" t="s">
        <v>106</v>
      </c>
      <c r="C126" s="15" t="s">
        <v>107</v>
      </c>
      <c r="D126" s="17" t="s">
        <v>2</v>
      </c>
      <c r="E126" s="17" t="s">
        <v>15</v>
      </c>
      <c r="F126" s="19">
        <v>89940</v>
      </c>
      <c r="G126" s="21">
        <f t="shared" si="29"/>
        <v>5108.5919999999996</v>
      </c>
      <c r="H126" s="21">
        <f t="shared" si="30"/>
        <v>95048.592000000004</v>
      </c>
    </row>
    <row r="127" spans="2:8" ht="14.4" thickBot="1">
      <c r="B127" s="18"/>
      <c r="C127" s="16"/>
      <c r="D127" s="18"/>
      <c r="E127" s="18"/>
      <c r="F127" s="20"/>
      <c r="G127" s="22"/>
      <c r="H127" s="22"/>
    </row>
    <row r="128" spans="2:8">
      <c r="B128" s="17" t="s">
        <v>108</v>
      </c>
      <c r="C128" s="15" t="s">
        <v>109</v>
      </c>
      <c r="D128" s="17" t="s">
        <v>2</v>
      </c>
      <c r="E128" s="17" t="s">
        <v>15</v>
      </c>
      <c r="F128" s="19">
        <v>78696</v>
      </c>
      <c r="G128" s="21">
        <f t="shared" si="29"/>
        <v>4469.9327999999996</v>
      </c>
      <c r="H128" s="21">
        <f t="shared" si="30"/>
        <v>83165.932799999995</v>
      </c>
    </row>
    <row r="129" spans="2:8" ht="14.4" thickBot="1">
      <c r="B129" s="18"/>
      <c r="C129" s="16"/>
      <c r="D129" s="18"/>
      <c r="E129" s="18"/>
      <c r="F129" s="20"/>
      <c r="G129" s="22"/>
      <c r="H129" s="22"/>
    </row>
    <row r="130" spans="2:8" ht="15" thickBot="1">
      <c r="B130" s="12" t="s">
        <v>110</v>
      </c>
      <c r="C130" s="13"/>
      <c r="D130" s="13"/>
      <c r="E130" s="13"/>
      <c r="F130" s="13"/>
      <c r="G130" s="13"/>
      <c r="H130" s="14"/>
    </row>
    <row r="131" spans="2:8" ht="30" customHeight="1">
      <c r="B131" s="17" t="s">
        <v>111</v>
      </c>
      <c r="C131" s="15" t="s">
        <v>216</v>
      </c>
      <c r="D131" s="17" t="s">
        <v>2</v>
      </c>
      <c r="E131" s="17" t="s">
        <v>15</v>
      </c>
      <c r="F131" s="21">
        <v>854439</v>
      </c>
      <c r="G131" s="21">
        <f>F131*5.68%</f>
        <v>48532.135199999997</v>
      </c>
      <c r="H131" s="21">
        <f>F131+G131</f>
        <v>902971.13520000002</v>
      </c>
    </row>
    <row r="132" spans="2:8">
      <c r="B132" s="30"/>
      <c r="C132" s="62"/>
      <c r="D132" s="30"/>
      <c r="E132" s="30"/>
      <c r="F132" s="25"/>
      <c r="G132" s="25"/>
      <c r="H132" s="25"/>
    </row>
    <row r="133" spans="2:8" ht="14.4" thickBot="1">
      <c r="B133" s="18"/>
      <c r="C133" s="16"/>
      <c r="D133" s="18"/>
      <c r="E133" s="18"/>
      <c r="F133" s="22"/>
      <c r="G133" s="22"/>
      <c r="H133" s="22"/>
    </row>
    <row r="134" spans="2:8" ht="60" customHeight="1">
      <c r="B134" s="17" t="s">
        <v>112</v>
      </c>
      <c r="C134" s="15" t="s">
        <v>215</v>
      </c>
      <c r="D134" s="17" t="s">
        <v>2</v>
      </c>
      <c r="E134" s="17" t="s">
        <v>15</v>
      </c>
      <c r="F134" s="21">
        <v>494675</v>
      </c>
      <c r="G134" s="21">
        <f>F134*5.68%</f>
        <v>28097.539999999997</v>
      </c>
      <c r="H134" s="21">
        <f>F134+G134</f>
        <v>522772.54</v>
      </c>
    </row>
    <row r="135" spans="2:8">
      <c r="B135" s="30"/>
      <c r="C135" s="62"/>
      <c r="D135" s="30"/>
      <c r="E135" s="30"/>
      <c r="F135" s="25"/>
      <c r="G135" s="25"/>
      <c r="H135" s="25"/>
    </row>
    <row r="136" spans="2:8">
      <c r="B136" s="30"/>
      <c r="C136" s="62"/>
      <c r="D136" s="30"/>
      <c r="E136" s="30"/>
      <c r="F136" s="25"/>
      <c r="G136" s="25"/>
      <c r="H136" s="25"/>
    </row>
    <row r="137" spans="2:8" ht="14.4" thickBot="1">
      <c r="B137" s="18"/>
      <c r="C137" s="16"/>
      <c r="D137" s="18"/>
      <c r="E137" s="18"/>
      <c r="F137" s="22"/>
      <c r="G137" s="22"/>
      <c r="H137" s="22"/>
    </row>
    <row r="138" spans="2:8" ht="30" customHeight="1">
      <c r="B138" s="17" t="s">
        <v>113</v>
      </c>
      <c r="C138" s="15" t="s">
        <v>214</v>
      </c>
      <c r="D138" s="17" t="s">
        <v>2</v>
      </c>
      <c r="E138" s="17" t="s">
        <v>15</v>
      </c>
      <c r="F138" s="21">
        <v>134909</v>
      </c>
      <c r="G138" s="21">
        <f>F138*5.68%</f>
        <v>7662.8311999999996</v>
      </c>
      <c r="H138" s="21">
        <f>F138+G138</f>
        <v>142571.83119999999</v>
      </c>
    </row>
    <row r="139" spans="2:8">
      <c r="B139" s="30"/>
      <c r="C139" s="62"/>
      <c r="D139" s="30"/>
      <c r="E139" s="30"/>
      <c r="F139" s="25"/>
      <c r="G139" s="25"/>
      <c r="H139" s="25"/>
    </row>
    <row r="140" spans="2:8" ht="14.4" thickBot="1">
      <c r="B140" s="18"/>
      <c r="C140" s="16"/>
      <c r="D140" s="18"/>
      <c r="E140" s="18"/>
      <c r="F140" s="22"/>
      <c r="G140" s="22"/>
      <c r="H140" s="22"/>
    </row>
    <row r="141" spans="2:8" ht="75" customHeight="1">
      <c r="B141" s="17" t="s">
        <v>114</v>
      </c>
      <c r="C141" s="15" t="s">
        <v>200</v>
      </c>
      <c r="D141" s="17" t="s">
        <v>2</v>
      </c>
      <c r="E141" s="17" t="s">
        <v>15</v>
      </c>
      <c r="F141" s="21">
        <v>607102</v>
      </c>
      <c r="G141" s="73">
        <f>F141*5.68%</f>
        <v>34483.393599999996</v>
      </c>
      <c r="H141" s="73">
        <f>F141+G141</f>
        <v>641585.39359999995</v>
      </c>
    </row>
    <row r="142" spans="2:8">
      <c r="B142" s="30"/>
      <c r="C142" s="62"/>
      <c r="D142" s="30"/>
      <c r="E142" s="30"/>
      <c r="F142" s="25"/>
      <c r="G142" s="74"/>
      <c r="H142" s="74"/>
    </row>
    <row r="143" spans="2:8">
      <c r="B143" s="30"/>
      <c r="C143" s="62"/>
      <c r="D143" s="30"/>
      <c r="E143" s="30"/>
      <c r="F143" s="25"/>
      <c r="G143" s="74"/>
      <c r="H143" s="74"/>
    </row>
    <row r="144" spans="2:8">
      <c r="B144" s="30"/>
      <c r="C144" s="62"/>
      <c r="D144" s="30"/>
      <c r="E144" s="30"/>
      <c r="F144" s="25"/>
      <c r="G144" s="74"/>
      <c r="H144" s="74"/>
    </row>
    <row r="145" spans="2:8">
      <c r="B145" s="30"/>
      <c r="C145" s="62"/>
      <c r="D145" s="30"/>
      <c r="E145" s="30"/>
      <c r="F145" s="25"/>
      <c r="G145" s="74"/>
      <c r="H145" s="74"/>
    </row>
    <row r="146" spans="2:8">
      <c r="B146" s="30"/>
      <c r="C146" s="62"/>
      <c r="D146" s="30"/>
      <c r="E146" s="30"/>
      <c r="F146" s="25"/>
      <c r="G146" s="74"/>
      <c r="H146" s="74"/>
    </row>
    <row r="147" spans="2:8" ht="14.4" thickBot="1">
      <c r="B147" s="18"/>
      <c r="C147" s="16"/>
      <c r="D147" s="18"/>
      <c r="E147" s="18"/>
      <c r="F147" s="22"/>
      <c r="G147" s="75"/>
      <c r="H147" s="75"/>
    </row>
    <row r="148" spans="2:8" ht="75" customHeight="1">
      <c r="B148" s="17" t="s">
        <v>115</v>
      </c>
      <c r="C148" s="44" t="s">
        <v>201</v>
      </c>
      <c r="D148" s="52" t="s">
        <v>2</v>
      </c>
      <c r="E148" s="52" t="s">
        <v>15</v>
      </c>
      <c r="F148" s="47">
        <v>674555</v>
      </c>
      <c r="G148" s="39">
        <f>F148*5.68%</f>
        <v>38314.723999999995</v>
      </c>
      <c r="H148" s="76">
        <f>F148+G148</f>
        <v>712869.72400000005</v>
      </c>
    </row>
    <row r="149" spans="2:8">
      <c r="B149" s="30"/>
      <c r="C149" s="45"/>
      <c r="D149" s="26"/>
      <c r="E149" s="26"/>
      <c r="F149" s="48"/>
      <c r="G149" s="40"/>
      <c r="H149" s="77"/>
    </row>
    <row r="150" spans="2:8">
      <c r="B150" s="30"/>
      <c r="C150" s="45"/>
      <c r="D150" s="26"/>
      <c r="E150" s="26"/>
      <c r="F150" s="48"/>
      <c r="G150" s="40"/>
      <c r="H150" s="77"/>
    </row>
    <row r="151" spans="2:8" ht="15" customHeight="1">
      <c r="B151" s="30"/>
      <c r="C151" s="45"/>
      <c r="D151" s="26"/>
      <c r="E151" s="26"/>
      <c r="F151" s="48"/>
      <c r="G151" s="40"/>
      <c r="H151" s="77"/>
    </row>
    <row r="152" spans="2:8" ht="14.4" thickBot="1">
      <c r="B152" s="18"/>
      <c r="C152" s="46"/>
      <c r="D152" s="24"/>
      <c r="E152" s="53"/>
      <c r="F152" s="49"/>
      <c r="G152" s="41"/>
      <c r="H152" s="78"/>
    </row>
    <row r="153" spans="2:8">
      <c r="B153" s="17" t="s">
        <v>116</v>
      </c>
      <c r="C153" s="42" t="s">
        <v>117</v>
      </c>
      <c r="D153" s="23" t="s">
        <v>2</v>
      </c>
      <c r="E153" s="52" t="s">
        <v>15</v>
      </c>
      <c r="F153" s="47">
        <v>67452</v>
      </c>
      <c r="G153" s="39">
        <f>F153*5.68%</f>
        <v>3831.2735999999995</v>
      </c>
      <c r="H153" s="21">
        <f>F153+G153</f>
        <v>71283.2736</v>
      </c>
    </row>
    <row r="154" spans="2:8" ht="14.4" thickBot="1">
      <c r="B154" s="18"/>
      <c r="C154" s="43"/>
      <c r="D154" s="24"/>
      <c r="E154" s="53"/>
      <c r="F154" s="49"/>
      <c r="G154" s="41"/>
      <c r="H154" s="22"/>
    </row>
    <row r="155" spans="2:8" ht="75" customHeight="1">
      <c r="B155" s="17" t="s">
        <v>118</v>
      </c>
      <c r="C155" s="102" t="s">
        <v>213</v>
      </c>
      <c r="D155" s="23" t="s">
        <v>2</v>
      </c>
      <c r="E155" s="52" t="s">
        <v>15</v>
      </c>
      <c r="F155" s="47">
        <v>786983</v>
      </c>
      <c r="G155" s="39">
        <f>F155*5.68%</f>
        <v>44700.634399999995</v>
      </c>
      <c r="H155" s="21">
        <f>F155+G155</f>
        <v>831683.63439999998</v>
      </c>
    </row>
    <row r="156" spans="2:8">
      <c r="B156" s="30"/>
      <c r="C156" s="104"/>
      <c r="D156" s="26"/>
      <c r="E156" s="26"/>
      <c r="F156" s="48"/>
      <c r="G156" s="40"/>
      <c r="H156" s="25"/>
    </row>
    <row r="157" spans="2:8" ht="15" customHeight="1">
      <c r="B157" s="30"/>
      <c r="C157" s="104"/>
      <c r="D157" s="26"/>
      <c r="E157" s="26"/>
      <c r="F157" s="48"/>
      <c r="G157" s="40"/>
      <c r="H157" s="25"/>
    </row>
    <row r="158" spans="2:8" ht="14.4" thickBot="1">
      <c r="B158" s="18"/>
      <c r="C158" s="103"/>
      <c r="D158" s="24"/>
      <c r="E158" s="53"/>
      <c r="F158" s="49"/>
      <c r="G158" s="41"/>
      <c r="H158" s="22"/>
    </row>
    <row r="159" spans="2:8">
      <c r="B159" s="17" t="s">
        <v>119</v>
      </c>
      <c r="C159" s="102" t="s">
        <v>120</v>
      </c>
      <c r="D159" s="23" t="s">
        <v>2</v>
      </c>
      <c r="E159" s="52" t="s">
        <v>15</v>
      </c>
      <c r="F159" s="47">
        <v>202365</v>
      </c>
      <c r="G159" s="39">
        <f>F159*5.68%</f>
        <v>11494.331999999999</v>
      </c>
      <c r="H159" s="21">
        <f>F159+G159</f>
        <v>213859.33199999999</v>
      </c>
    </row>
    <row r="160" spans="2:8" ht="14.4" thickBot="1">
      <c r="B160" s="18"/>
      <c r="C160" s="103"/>
      <c r="D160" s="24"/>
      <c r="E160" s="53"/>
      <c r="F160" s="49"/>
      <c r="G160" s="41"/>
      <c r="H160" s="22"/>
    </row>
    <row r="161" spans="2:8">
      <c r="B161" s="17" t="s">
        <v>121</v>
      </c>
      <c r="C161" s="102" t="s">
        <v>212</v>
      </c>
      <c r="D161" s="23" t="s">
        <v>2</v>
      </c>
      <c r="E161" s="52" t="s">
        <v>15</v>
      </c>
      <c r="F161" s="47">
        <v>269821</v>
      </c>
      <c r="G161" s="39">
        <f t="shared" ref="G161" si="31">F161*5.68%</f>
        <v>15325.832799999998</v>
      </c>
      <c r="H161" s="21">
        <f t="shared" ref="H161" si="32">F161+G161</f>
        <v>285146.83279999997</v>
      </c>
    </row>
    <row r="162" spans="2:8" ht="14.4" thickBot="1">
      <c r="B162" s="18"/>
      <c r="C162" s="103"/>
      <c r="D162" s="24"/>
      <c r="E162" s="53"/>
      <c r="F162" s="49"/>
      <c r="G162" s="41"/>
      <c r="H162" s="22"/>
    </row>
    <row r="163" spans="2:8">
      <c r="B163" s="17" t="s">
        <v>122</v>
      </c>
      <c r="C163" s="102" t="s">
        <v>123</v>
      </c>
      <c r="D163" s="23" t="s">
        <v>2</v>
      </c>
      <c r="E163" s="52" t="s">
        <v>15</v>
      </c>
      <c r="F163" s="47">
        <v>112425</v>
      </c>
      <c r="G163" s="39">
        <f t="shared" ref="G163" si="33">F163*5.68%</f>
        <v>6385.74</v>
      </c>
      <c r="H163" s="21">
        <f t="shared" ref="H163" si="34">F163+G163</f>
        <v>118810.74</v>
      </c>
    </row>
    <row r="164" spans="2:8" ht="14.4" thickBot="1">
      <c r="B164" s="18"/>
      <c r="C164" s="103"/>
      <c r="D164" s="24"/>
      <c r="E164" s="53"/>
      <c r="F164" s="49"/>
      <c r="G164" s="41"/>
      <c r="H164" s="22"/>
    </row>
    <row r="165" spans="2:8">
      <c r="B165" s="17" t="s">
        <v>124</v>
      </c>
      <c r="C165" s="102" t="s">
        <v>125</v>
      </c>
      <c r="D165" s="23" t="s">
        <v>2</v>
      </c>
      <c r="E165" s="52" t="s">
        <v>15</v>
      </c>
      <c r="F165" s="47">
        <v>56209</v>
      </c>
      <c r="G165" s="39">
        <f t="shared" ref="G165" si="35">F165*5.68%</f>
        <v>3192.6711999999998</v>
      </c>
      <c r="H165" s="21">
        <f t="shared" ref="H165" si="36">F165+G165</f>
        <v>59401.671199999997</v>
      </c>
    </row>
    <row r="166" spans="2:8" ht="14.4" thickBot="1">
      <c r="B166" s="18"/>
      <c r="C166" s="103"/>
      <c r="D166" s="24"/>
      <c r="E166" s="53"/>
      <c r="F166" s="51"/>
      <c r="G166" s="41"/>
      <c r="H166" s="22"/>
    </row>
    <row r="167" spans="2:8">
      <c r="B167" s="17" t="s">
        <v>126</v>
      </c>
      <c r="C167" s="102" t="s">
        <v>127</v>
      </c>
      <c r="D167" s="23" t="s">
        <v>2</v>
      </c>
      <c r="E167" s="52" t="s">
        <v>15</v>
      </c>
      <c r="F167" s="50">
        <v>368756</v>
      </c>
      <c r="G167" s="39">
        <f t="shared" ref="G167" si="37">F167*5.68%</f>
        <v>20945.340799999998</v>
      </c>
      <c r="H167" s="21">
        <f t="shared" ref="H167" si="38">F167+G167</f>
        <v>389701.34080000001</v>
      </c>
    </row>
    <row r="168" spans="2:8" ht="14.4" thickBot="1">
      <c r="B168" s="18"/>
      <c r="C168" s="103"/>
      <c r="D168" s="24"/>
      <c r="E168" s="53"/>
      <c r="F168" s="49"/>
      <c r="G168" s="41"/>
      <c r="H168" s="22"/>
    </row>
    <row r="169" spans="2:8" ht="15" customHeight="1">
      <c r="B169" s="17" t="s">
        <v>128</v>
      </c>
      <c r="C169" s="54" t="s">
        <v>129</v>
      </c>
      <c r="D169" s="61" t="s">
        <v>2</v>
      </c>
      <c r="E169" s="52" t="s">
        <v>15</v>
      </c>
      <c r="F169" s="47">
        <v>112425</v>
      </c>
      <c r="G169" s="39">
        <f t="shared" ref="G169" si="39">F169*5.68%</f>
        <v>6385.74</v>
      </c>
      <c r="H169" s="21">
        <f t="shared" ref="H169:H175" si="40">F169+G169</f>
        <v>118810.74</v>
      </c>
    </row>
    <row r="170" spans="2:8" ht="14.4" thickBot="1">
      <c r="B170" s="18"/>
      <c r="C170" s="55"/>
      <c r="D170" s="18"/>
      <c r="E170" s="53"/>
      <c r="F170" s="49"/>
      <c r="G170" s="41"/>
      <c r="H170" s="22"/>
    </row>
    <row r="171" spans="2:8" ht="15" customHeight="1">
      <c r="B171" s="17" t="s">
        <v>130</v>
      </c>
      <c r="C171" s="54" t="s">
        <v>131</v>
      </c>
      <c r="D171" s="17" t="s">
        <v>2</v>
      </c>
      <c r="E171" s="52" t="s">
        <v>15</v>
      </c>
      <c r="F171" s="47">
        <v>224850</v>
      </c>
      <c r="G171" s="39">
        <f t="shared" ref="G171" si="41">F171*5.68%</f>
        <v>12771.48</v>
      </c>
      <c r="H171" s="21">
        <f t="shared" si="40"/>
        <v>237621.48</v>
      </c>
    </row>
    <row r="172" spans="2:8" ht="14.4" thickBot="1">
      <c r="B172" s="18"/>
      <c r="C172" s="55"/>
      <c r="D172" s="18"/>
      <c r="E172" s="53"/>
      <c r="F172" s="51"/>
      <c r="G172" s="41"/>
      <c r="H172" s="22"/>
    </row>
    <row r="173" spans="2:8">
      <c r="B173" s="17" t="s">
        <v>132</v>
      </c>
      <c r="C173" s="54" t="s">
        <v>133</v>
      </c>
      <c r="D173" s="17" t="s">
        <v>2</v>
      </c>
      <c r="E173" s="52" t="s">
        <v>15</v>
      </c>
      <c r="F173" s="21">
        <v>112425</v>
      </c>
      <c r="G173" s="21">
        <f t="shared" ref="G173" si="42">F173*5.68%</f>
        <v>6385.74</v>
      </c>
      <c r="H173" s="21">
        <f t="shared" si="40"/>
        <v>118810.74</v>
      </c>
    </row>
    <row r="174" spans="2:8" ht="14.4" thickBot="1">
      <c r="B174" s="18"/>
      <c r="C174" s="55"/>
      <c r="D174" s="18"/>
      <c r="E174" s="53"/>
      <c r="F174" s="22"/>
      <c r="G174" s="22"/>
      <c r="H174" s="22"/>
    </row>
    <row r="175" spans="2:8">
      <c r="B175" s="17" t="s">
        <v>134</v>
      </c>
      <c r="C175" s="54" t="s">
        <v>135</v>
      </c>
      <c r="D175" s="17" t="s">
        <v>2</v>
      </c>
      <c r="E175" s="52" t="s">
        <v>15</v>
      </c>
      <c r="F175" s="21">
        <v>191124</v>
      </c>
      <c r="G175" s="21">
        <f t="shared" ref="G175" si="43">F175*5.68%</f>
        <v>10855.843199999999</v>
      </c>
      <c r="H175" s="21">
        <f t="shared" si="40"/>
        <v>201979.8432</v>
      </c>
    </row>
    <row r="176" spans="2:8" ht="14.4" thickBot="1">
      <c r="B176" s="18"/>
      <c r="C176" s="55"/>
      <c r="D176" s="18"/>
      <c r="E176" s="53"/>
      <c r="F176" s="22"/>
      <c r="G176" s="22"/>
      <c r="H176" s="22"/>
    </row>
    <row r="177" spans="2:8" ht="15" thickBot="1">
      <c r="B177" s="12" t="s">
        <v>136</v>
      </c>
      <c r="C177" s="13"/>
      <c r="D177" s="13"/>
      <c r="E177" s="13"/>
      <c r="F177" s="13"/>
      <c r="G177" s="13"/>
      <c r="H177" s="14"/>
    </row>
    <row r="178" spans="2:8" ht="30" customHeight="1">
      <c r="B178" s="17" t="s">
        <v>137</v>
      </c>
      <c r="C178" s="15" t="s">
        <v>211</v>
      </c>
      <c r="D178" s="17" t="s">
        <v>2</v>
      </c>
      <c r="E178" s="52" t="s">
        <v>15</v>
      </c>
      <c r="F178" s="19">
        <v>157396</v>
      </c>
      <c r="G178" s="21">
        <f t="shared" ref="G178" si="44">F178*5.68%</f>
        <v>8940.0927999999985</v>
      </c>
      <c r="H178" s="21">
        <f t="shared" ref="H178" si="45">F178+G178</f>
        <v>166336.09279999998</v>
      </c>
    </row>
    <row r="179" spans="2:8" ht="14.4" thickBot="1">
      <c r="B179" s="18"/>
      <c r="C179" s="16"/>
      <c r="D179" s="18"/>
      <c r="E179" s="53"/>
      <c r="F179" s="20"/>
      <c r="G179" s="22"/>
      <c r="H179" s="22"/>
    </row>
    <row r="180" spans="2:8" ht="30" customHeight="1">
      <c r="B180" s="17" t="s">
        <v>138</v>
      </c>
      <c r="C180" s="15" t="s">
        <v>210</v>
      </c>
      <c r="D180" s="17" t="s">
        <v>2</v>
      </c>
      <c r="E180" s="17" t="s">
        <v>15</v>
      </c>
      <c r="F180" s="19">
        <v>191124</v>
      </c>
      <c r="G180" s="21">
        <f>F180*5.68%</f>
        <v>10855.843199999999</v>
      </c>
      <c r="H180" s="21">
        <f>F180+G180</f>
        <v>201979.8432</v>
      </c>
    </row>
    <row r="181" spans="2:8">
      <c r="B181" s="30"/>
      <c r="C181" s="62"/>
      <c r="D181" s="30"/>
      <c r="E181" s="30"/>
      <c r="F181" s="56"/>
      <c r="G181" s="25"/>
      <c r="H181" s="25"/>
    </row>
    <row r="182" spans="2:8" ht="14.4" thickBot="1">
      <c r="B182" s="18"/>
      <c r="C182" s="16"/>
      <c r="D182" s="18"/>
      <c r="E182" s="18"/>
      <c r="F182" s="20"/>
      <c r="G182" s="22"/>
      <c r="H182" s="22"/>
    </row>
    <row r="183" spans="2:8" ht="30" customHeight="1">
      <c r="B183" s="1"/>
      <c r="C183" s="15" t="s">
        <v>209</v>
      </c>
      <c r="D183" s="17" t="s">
        <v>2</v>
      </c>
      <c r="E183" s="17" t="s">
        <v>15</v>
      </c>
      <c r="F183" s="19">
        <v>179881</v>
      </c>
      <c r="G183" s="21">
        <f>F183*5.68%</f>
        <v>10217.2408</v>
      </c>
      <c r="H183" s="21">
        <f>F183+G183</f>
        <v>190098.2408</v>
      </c>
    </row>
    <row r="184" spans="2:8" ht="14.4">
      <c r="B184" s="1"/>
      <c r="C184" s="62"/>
      <c r="D184" s="30"/>
      <c r="E184" s="30"/>
      <c r="F184" s="56"/>
      <c r="G184" s="25"/>
      <c r="H184" s="25"/>
    </row>
    <row r="185" spans="2:8" ht="15" thickBot="1">
      <c r="B185" s="3" t="s">
        <v>139</v>
      </c>
      <c r="C185" s="16"/>
      <c r="D185" s="18"/>
      <c r="E185" s="18"/>
      <c r="F185" s="20"/>
      <c r="G185" s="22"/>
      <c r="H185" s="22"/>
    </row>
    <row r="186" spans="2:8" ht="15" customHeight="1">
      <c r="B186" s="17" t="s">
        <v>140</v>
      </c>
      <c r="C186" s="15" t="s">
        <v>208</v>
      </c>
      <c r="D186" s="17" t="s">
        <v>2</v>
      </c>
      <c r="E186" s="52" t="s">
        <v>15</v>
      </c>
      <c r="F186" s="19">
        <v>202365</v>
      </c>
      <c r="G186" s="21">
        <f t="shared" ref="G186" si="46">F186*5.68%</f>
        <v>11494.331999999999</v>
      </c>
      <c r="H186" s="21">
        <f t="shared" ref="H186" si="47">F186+G186</f>
        <v>213859.33199999999</v>
      </c>
    </row>
    <row r="187" spans="2:8" ht="14.4" thickBot="1">
      <c r="B187" s="18"/>
      <c r="C187" s="16"/>
      <c r="D187" s="18"/>
      <c r="E187" s="53"/>
      <c r="F187" s="20"/>
      <c r="G187" s="22"/>
      <c r="H187" s="22"/>
    </row>
    <row r="188" spans="2:8" ht="30" customHeight="1">
      <c r="B188" s="17" t="s">
        <v>141</v>
      </c>
      <c r="C188" s="15" t="s">
        <v>207</v>
      </c>
      <c r="D188" s="17" t="s">
        <v>2</v>
      </c>
      <c r="E188" s="17" t="s">
        <v>15</v>
      </c>
      <c r="F188" s="19">
        <v>179881</v>
      </c>
      <c r="G188" s="21">
        <f>F188*5.68%</f>
        <v>10217.2408</v>
      </c>
      <c r="H188" s="21">
        <f>F188+G188</f>
        <v>190098.2408</v>
      </c>
    </row>
    <row r="189" spans="2:8">
      <c r="B189" s="30"/>
      <c r="C189" s="62"/>
      <c r="D189" s="30"/>
      <c r="E189" s="30"/>
      <c r="F189" s="56"/>
      <c r="G189" s="25"/>
      <c r="H189" s="25"/>
    </row>
    <row r="190" spans="2:8" ht="14.4" thickBot="1">
      <c r="B190" s="18"/>
      <c r="C190" s="16"/>
      <c r="D190" s="18"/>
      <c r="E190" s="18"/>
      <c r="F190" s="20"/>
      <c r="G190" s="22"/>
      <c r="H190" s="22"/>
    </row>
    <row r="191" spans="2:8" ht="30" customHeight="1">
      <c r="B191" s="17" t="s">
        <v>142</v>
      </c>
      <c r="C191" s="15" t="s">
        <v>206</v>
      </c>
      <c r="D191" s="17" t="s">
        <v>2</v>
      </c>
      <c r="E191" s="17" t="s">
        <v>15</v>
      </c>
      <c r="F191" s="19">
        <v>179881</v>
      </c>
      <c r="G191" s="21">
        <f>F191*5.68%</f>
        <v>10217.2408</v>
      </c>
      <c r="H191" s="21">
        <f>F191+G191</f>
        <v>190098.2408</v>
      </c>
    </row>
    <row r="192" spans="2:8">
      <c r="B192" s="30"/>
      <c r="C192" s="62"/>
      <c r="D192" s="30"/>
      <c r="E192" s="30"/>
      <c r="F192" s="56"/>
      <c r="G192" s="25"/>
      <c r="H192" s="25"/>
    </row>
    <row r="193" spans="2:8" ht="14.4" thickBot="1">
      <c r="B193" s="18"/>
      <c r="C193" s="16"/>
      <c r="D193" s="18"/>
      <c r="E193" s="18"/>
      <c r="F193" s="20"/>
      <c r="G193" s="22"/>
      <c r="H193" s="22"/>
    </row>
    <row r="194" spans="2:8">
      <c r="B194" s="17" t="s">
        <v>143</v>
      </c>
      <c r="C194" s="15" t="s">
        <v>144</v>
      </c>
      <c r="D194" s="17" t="s">
        <v>2</v>
      </c>
      <c r="E194" s="52" t="s">
        <v>15</v>
      </c>
      <c r="F194" s="19">
        <v>217257</v>
      </c>
      <c r="G194" s="21">
        <f t="shared" ref="G194" si="48">F194*5.68%</f>
        <v>12340.1976</v>
      </c>
      <c r="H194" s="21">
        <f t="shared" ref="H194" si="49">F194+G194</f>
        <v>229597.19760000001</v>
      </c>
    </row>
    <row r="195" spans="2:8" ht="14.4" thickBot="1">
      <c r="B195" s="18"/>
      <c r="C195" s="16"/>
      <c r="D195" s="18"/>
      <c r="E195" s="53"/>
      <c r="F195" s="20"/>
      <c r="G195" s="22"/>
      <c r="H195" s="22"/>
    </row>
    <row r="196" spans="2:8" ht="30" customHeight="1">
      <c r="B196" s="17" t="s">
        <v>145</v>
      </c>
      <c r="C196" s="15" t="s">
        <v>205</v>
      </c>
      <c r="D196" s="17" t="s">
        <v>2</v>
      </c>
      <c r="E196" s="17" t="s">
        <v>15</v>
      </c>
      <c r="F196" s="19">
        <v>89940</v>
      </c>
      <c r="G196" s="21">
        <f>F196*5.68%</f>
        <v>5108.5919999999996</v>
      </c>
      <c r="H196" s="21">
        <f>F196+G196</f>
        <v>95048.592000000004</v>
      </c>
    </row>
    <row r="197" spans="2:8">
      <c r="B197" s="30"/>
      <c r="C197" s="62"/>
      <c r="D197" s="30"/>
      <c r="E197" s="30"/>
      <c r="F197" s="56"/>
      <c r="G197" s="25"/>
      <c r="H197" s="25"/>
    </row>
    <row r="198" spans="2:8" ht="14.4" thickBot="1">
      <c r="B198" s="18"/>
      <c r="C198" s="16"/>
      <c r="D198" s="18"/>
      <c r="E198" s="18"/>
      <c r="F198" s="20"/>
      <c r="G198" s="22"/>
      <c r="H198" s="22"/>
    </row>
    <row r="199" spans="2:8" ht="15" thickBot="1">
      <c r="B199" s="12" t="s">
        <v>146</v>
      </c>
      <c r="C199" s="13"/>
      <c r="D199" s="13"/>
      <c r="E199" s="13"/>
      <c r="F199" s="13"/>
      <c r="G199" s="13"/>
      <c r="H199" s="14"/>
    </row>
    <row r="200" spans="2:8">
      <c r="B200" s="68" t="s">
        <v>147</v>
      </c>
      <c r="C200" s="15" t="s">
        <v>148</v>
      </c>
      <c r="D200" s="17" t="s">
        <v>2</v>
      </c>
      <c r="E200" s="52" t="s">
        <v>15</v>
      </c>
      <c r="F200" s="19">
        <v>899411</v>
      </c>
      <c r="G200" s="57">
        <f t="shared" ref="G200:G208" si="50">F200*5.68%</f>
        <v>51086.544799999996</v>
      </c>
      <c r="H200" s="82">
        <f t="shared" ref="H200:H208" si="51">F200+G200</f>
        <v>950497.54480000003</v>
      </c>
    </row>
    <row r="201" spans="2:8" ht="14.4" thickBot="1">
      <c r="B201" s="90"/>
      <c r="C201" s="105"/>
      <c r="D201" s="18"/>
      <c r="E201" s="53"/>
      <c r="F201" s="79"/>
      <c r="G201" s="58"/>
      <c r="H201" s="83"/>
    </row>
    <row r="202" spans="2:8">
      <c r="B202" s="61" t="s">
        <v>149</v>
      </c>
      <c r="C202" s="101" t="s">
        <v>150</v>
      </c>
      <c r="D202" s="17" t="s">
        <v>2</v>
      </c>
      <c r="E202" s="52" t="s">
        <v>15</v>
      </c>
      <c r="F202" s="86">
        <v>719526</v>
      </c>
      <c r="G202" s="25">
        <f t="shared" si="50"/>
        <v>40869.076799999995</v>
      </c>
      <c r="H202" s="57">
        <f t="shared" si="51"/>
        <v>760395.07680000004</v>
      </c>
    </row>
    <row r="203" spans="2:8" ht="14.4" thickBot="1">
      <c r="B203" s="18"/>
      <c r="C203" s="16"/>
      <c r="D203" s="18"/>
      <c r="E203" s="53"/>
      <c r="F203" s="20"/>
      <c r="G203" s="22"/>
      <c r="H203" s="22"/>
    </row>
    <row r="204" spans="2:8">
      <c r="B204" s="17" t="s">
        <v>151</v>
      </c>
      <c r="C204" s="15" t="s">
        <v>152</v>
      </c>
      <c r="D204" s="17" t="s">
        <v>2</v>
      </c>
      <c r="E204" s="52" t="s">
        <v>15</v>
      </c>
      <c r="F204" s="19">
        <v>899411</v>
      </c>
      <c r="G204" s="21">
        <f t="shared" si="50"/>
        <v>51086.544799999996</v>
      </c>
      <c r="H204" s="21">
        <f t="shared" si="51"/>
        <v>950497.54480000003</v>
      </c>
    </row>
    <row r="205" spans="2:8" ht="14.4" thickBot="1">
      <c r="B205" s="18"/>
      <c r="C205" s="16"/>
      <c r="D205" s="18"/>
      <c r="E205" s="53"/>
      <c r="F205" s="20"/>
      <c r="G205" s="22"/>
      <c r="H205" s="22"/>
    </row>
    <row r="206" spans="2:8">
      <c r="B206" s="17" t="s">
        <v>153</v>
      </c>
      <c r="C206" s="15" t="s">
        <v>154</v>
      </c>
      <c r="D206" s="17" t="s">
        <v>2</v>
      </c>
      <c r="E206" s="52" t="s">
        <v>15</v>
      </c>
      <c r="F206" s="19">
        <v>1079294</v>
      </c>
      <c r="G206" s="21">
        <f t="shared" si="50"/>
        <v>61303.899199999993</v>
      </c>
      <c r="H206" s="21">
        <f t="shared" si="51"/>
        <v>1140597.8992000001</v>
      </c>
    </row>
    <row r="207" spans="2:8" ht="14.4" thickBot="1">
      <c r="B207" s="18"/>
      <c r="C207" s="16"/>
      <c r="D207" s="18"/>
      <c r="E207" s="53"/>
      <c r="F207" s="18"/>
      <c r="G207" s="22"/>
      <c r="H207" s="22"/>
    </row>
    <row r="208" spans="2:8">
      <c r="B208" s="17" t="s">
        <v>155</v>
      </c>
      <c r="C208" s="15" t="s">
        <v>156</v>
      </c>
      <c r="D208" s="17" t="s">
        <v>2</v>
      </c>
      <c r="E208" s="52" t="s">
        <v>15</v>
      </c>
      <c r="F208" s="19">
        <v>292305</v>
      </c>
      <c r="G208" s="21">
        <f t="shared" si="50"/>
        <v>16602.923999999999</v>
      </c>
      <c r="H208" s="21">
        <f t="shared" si="51"/>
        <v>308907.924</v>
      </c>
    </row>
    <row r="209" spans="2:8" ht="14.4" thickBot="1">
      <c r="B209" s="18"/>
      <c r="C209" s="16"/>
      <c r="D209" s="18"/>
      <c r="E209" s="53"/>
      <c r="F209" s="20"/>
      <c r="G209" s="22"/>
      <c r="H209" s="22"/>
    </row>
    <row r="210" spans="2:8" ht="15" thickBot="1">
      <c r="B210" s="12" t="s">
        <v>157</v>
      </c>
      <c r="C210" s="13"/>
      <c r="D210" s="13"/>
      <c r="E210" s="13"/>
      <c r="F210" s="13"/>
      <c r="G210" s="13"/>
      <c r="H210" s="14"/>
    </row>
    <row r="211" spans="2:8">
      <c r="B211" s="17" t="s">
        <v>158</v>
      </c>
      <c r="C211" s="15" t="s">
        <v>159</v>
      </c>
      <c r="D211" s="17" t="s">
        <v>2</v>
      </c>
      <c r="E211" s="52" t="s">
        <v>15</v>
      </c>
      <c r="F211" s="19">
        <v>202365</v>
      </c>
      <c r="G211" s="21">
        <f t="shared" ref="G211:G243" si="52">F211*5.68%</f>
        <v>11494.331999999999</v>
      </c>
      <c r="H211" s="21">
        <f t="shared" ref="H211:H243" si="53">F211+G211</f>
        <v>213859.33199999999</v>
      </c>
    </row>
    <row r="212" spans="2:8" ht="14.4" thickBot="1">
      <c r="B212" s="18"/>
      <c r="C212" s="16"/>
      <c r="D212" s="18"/>
      <c r="E212" s="53"/>
      <c r="F212" s="20"/>
      <c r="G212" s="22"/>
      <c r="H212" s="22"/>
    </row>
    <row r="213" spans="2:8">
      <c r="B213" s="17" t="s">
        <v>160</v>
      </c>
      <c r="C213" s="15" t="s">
        <v>161</v>
      </c>
      <c r="D213" s="17" t="s">
        <v>2</v>
      </c>
      <c r="E213" s="52" t="s">
        <v>15</v>
      </c>
      <c r="F213" s="19">
        <v>202365</v>
      </c>
      <c r="G213" s="21">
        <f t="shared" si="52"/>
        <v>11494.331999999999</v>
      </c>
      <c r="H213" s="21">
        <f t="shared" si="53"/>
        <v>213859.33199999999</v>
      </c>
    </row>
    <row r="214" spans="2:8" ht="14.4" thickBot="1">
      <c r="B214" s="18"/>
      <c r="C214" s="16"/>
      <c r="D214" s="18"/>
      <c r="E214" s="53"/>
      <c r="F214" s="20"/>
      <c r="G214" s="22"/>
      <c r="H214" s="22"/>
    </row>
    <row r="215" spans="2:8">
      <c r="B215" s="17" t="s">
        <v>162</v>
      </c>
      <c r="C215" s="15" t="s">
        <v>163</v>
      </c>
      <c r="D215" s="17" t="s">
        <v>2</v>
      </c>
      <c r="E215" s="52" t="s">
        <v>15</v>
      </c>
      <c r="F215" s="19">
        <v>292305</v>
      </c>
      <c r="G215" s="21">
        <f t="shared" si="52"/>
        <v>16602.923999999999</v>
      </c>
      <c r="H215" s="21">
        <f t="shared" si="53"/>
        <v>308907.924</v>
      </c>
    </row>
    <row r="216" spans="2:8" ht="14.4" thickBot="1">
      <c r="B216" s="18"/>
      <c r="C216" s="16"/>
      <c r="D216" s="18"/>
      <c r="E216" s="53"/>
      <c r="F216" s="20"/>
      <c r="G216" s="22"/>
      <c r="H216" s="22"/>
    </row>
    <row r="217" spans="2:8" ht="30" customHeight="1">
      <c r="B217" s="17" t="s">
        <v>164</v>
      </c>
      <c r="C217" s="15" t="s">
        <v>221</v>
      </c>
      <c r="D217" s="17" t="s">
        <v>2</v>
      </c>
      <c r="E217" s="52" t="s">
        <v>15</v>
      </c>
      <c r="F217" s="19">
        <v>179881</v>
      </c>
      <c r="G217" s="21">
        <f t="shared" si="52"/>
        <v>10217.2408</v>
      </c>
      <c r="H217" s="21">
        <f t="shared" si="53"/>
        <v>190098.2408</v>
      </c>
    </row>
    <row r="218" spans="2:8" ht="14.4" thickBot="1">
      <c r="B218" s="18"/>
      <c r="C218" s="16"/>
      <c r="D218" s="18"/>
      <c r="E218" s="53"/>
      <c r="F218" s="20"/>
      <c r="G218" s="22"/>
      <c r="H218" s="22"/>
    </row>
    <row r="219" spans="2:8">
      <c r="B219" s="17" t="s">
        <v>165</v>
      </c>
      <c r="C219" s="15" t="s">
        <v>166</v>
      </c>
      <c r="D219" s="17" t="s">
        <v>2</v>
      </c>
      <c r="E219" s="52" t="s">
        <v>15</v>
      </c>
      <c r="F219" s="19">
        <v>224850</v>
      </c>
      <c r="G219" s="21">
        <f t="shared" si="52"/>
        <v>12771.48</v>
      </c>
      <c r="H219" s="21">
        <f t="shared" si="53"/>
        <v>237621.48</v>
      </c>
    </row>
    <row r="220" spans="2:8" ht="14.4" thickBot="1">
      <c r="B220" s="18"/>
      <c r="C220" s="16"/>
      <c r="D220" s="18"/>
      <c r="E220" s="53"/>
      <c r="F220" s="20"/>
      <c r="G220" s="22"/>
      <c r="H220" s="22"/>
    </row>
    <row r="221" spans="2:8">
      <c r="B221" s="17" t="s">
        <v>167</v>
      </c>
      <c r="C221" s="15" t="s">
        <v>168</v>
      </c>
      <c r="D221" s="17" t="s">
        <v>2</v>
      </c>
      <c r="E221" s="52" t="s">
        <v>15</v>
      </c>
      <c r="F221" s="19">
        <v>224850</v>
      </c>
      <c r="G221" s="21">
        <f t="shared" si="52"/>
        <v>12771.48</v>
      </c>
      <c r="H221" s="21">
        <f t="shared" si="53"/>
        <v>237621.48</v>
      </c>
    </row>
    <row r="222" spans="2:8" ht="14.4" thickBot="1">
      <c r="B222" s="18"/>
      <c r="C222" s="16"/>
      <c r="D222" s="18"/>
      <c r="E222" s="53"/>
      <c r="F222" s="20"/>
      <c r="G222" s="22"/>
      <c r="H222" s="22"/>
    </row>
    <row r="223" spans="2:8">
      <c r="B223" s="17" t="s">
        <v>169</v>
      </c>
      <c r="C223" s="15" t="s">
        <v>170</v>
      </c>
      <c r="D223" s="17" t="s">
        <v>2</v>
      </c>
      <c r="E223" s="52" t="s">
        <v>15</v>
      </c>
      <c r="F223" s="19">
        <v>292305</v>
      </c>
      <c r="G223" s="21">
        <f t="shared" si="52"/>
        <v>16602.923999999999</v>
      </c>
      <c r="H223" s="21">
        <f t="shared" si="53"/>
        <v>308907.924</v>
      </c>
    </row>
    <row r="224" spans="2:8" ht="14.4" thickBot="1">
      <c r="B224" s="18"/>
      <c r="C224" s="16"/>
      <c r="D224" s="84"/>
      <c r="E224" s="53"/>
      <c r="F224" s="79"/>
      <c r="G224" s="22"/>
      <c r="H224" s="22"/>
    </row>
    <row r="225" spans="2:8">
      <c r="B225" s="52" t="s">
        <v>171</v>
      </c>
      <c r="C225" s="100" t="s">
        <v>172</v>
      </c>
      <c r="D225" s="23" t="s">
        <v>2</v>
      </c>
      <c r="E225" s="52" t="s">
        <v>15</v>
      </c>
      <c r="F225" s="80">
        <v>269821</v>
      </c>
      <c r="G225" s="50">
        <f t="shared" si="52"/>
        <v>15325.832799999998</v>
      </c>
      <c r="H225" s="47">
        <f t="shared" si="53"/>
        <v>285146.83279999997</v>
      </c>
    </row>
    <row r="226" spans="2:8" ht="14.4" thickBot="1">
      <c r="B226" s="24"/>
      <c r="C226" s="64"/>
      <c r="D226" s="24"/>
      <c r="E226" s="53"/>
      <c r="F226" s="81"/>
      <c r="G226" s="51"/>
      <c r="H226" s="51"/>
    </row>
    <row r="227" spans="2:8">
      <c r="B227" s="61" t="s">
        <v>173</v>
      </c>
      <c r="C227" s="62" t="s">
        <v>174</v>
      </c>
      <c r="D227" s="61" t="s">
        <v>2</v>
      </c>
      <c r="E227" s="85" t="s">
        <v>15</v>
      </c>
      <c r="F227" s="86">
        <v>292305</v>
      </c>
      <c r="G227" s="25">
        <f t="shared" si="52"/>
        <v>16602.923999999999</v>
      </c>
      <c r="H227" s="57">
        <f t="shared" si="53"/>
        <v>308907.924</v>
      </c>
    </row>
    <row r="228" spans="2:8" ht="14.4" thickBot="1">
      <c r="B228" s="18"/>
      <c r="C228" s="16"/>
      <c r="D228" s="18"/>
      <c r="E228" s="55"/>
      <c r="F228" s="20"/>
      <c r="G228" s="22"/>
      <c r="H228" s="22"/>
    </row>
    <row r="229" spans="2:8">
      <c r="B229" s="17" t="s">
        <v>175</v>
      </c>
      <c r="C229" s="15" t="s">
        <v>176</v>
      </c>
      <c r="D229" s="17" t="s">
        <v>2</v>
      </c>
      <c r="E229" s="52" t="s">
        <v>15</v>
      </c>
      <c r="F229" s="19">
        <v>224850</v>
      </c>
      <c r="G229" s="21">
        <f t="shared" si="52"/>
        <v>12771.48</v>
      </c>
      <c r="H229" s="21">
        <f t="shared" si="53"/>
        <v>237621.48</v>
      </c>
    </row>
    <row r="230" spans="2:8" ht="14.4" thickBot="1">
      <c r="B230" s="18"/>
      <c r="C230" s="16"/>
      <c r="D230" s="18"/>
      <c r="E230" s="53"/>
      <c r="F230" s="20"/>
      <c r="G230" s="22"/>
      <c r="H230" s="22"/>
    </row>
    <row r="231" spans="2:8">
      <c r="B231" s="17" t="s">
        <v>177</v>
      </c>
      <c r="C231" s="15" t="s">
        <v>178</v>
      </c>
      <c r="D231" s="17" t="s">
        <v>2</v>
      </c>
      <c r="E231" s="52" t="s">
        <v>15</v>
      </c>
      <c r="F231" s="19">
        <v>269821</v>
      </c>
      <c r="G231" s="21">
        <f t="shared" si="52"/>
        <v>15325.832799999998</v>
      </c>
      <c r="H231" s="21">
        <f t="shared" si="53"/>
        <v>285146.83279999997</v>
      </c>
    </row>
    <row r="232" spans="2:8" ht="14.4" thickBot="1">
      <c r="B232" s="18"/>
      <c r="C232" s="16"/>
      <c r="D232" s="18"/>
      <c r="E232" s="53"/>
      <c r="F232" s="20"/>
      <c r="G232" s="22"/>
      <c r="H232" s="22"/>
    </row>
    <row r="233" spans="2:8">
      <c r="B233" s="17" t="s">
        <v>179</v>
      </c>
      <c r="C233" s="15" t="s">
        <v>180</v>
      </c>
      <c r="D233" s="17" t="s">
        <v>2</v>
      </c>
      <c r="E233" s="52" t="s">
        <v>15</v>
      </c>
      <c r="F233" s="19">
        <v>314791</v>
      </c>
      <c r="G233" s="21">
        <f t="shared" si="52"/>
        <v>17880.128799999999</v>
      </c>
      <c r="H233" s="21">
        <f t="shared" si="53"/>
        <v>332671.12880000001</v>
      </c>
    </row>
    <row r="234" spans="2:8" ht="14.4" thickBot="1">
      <c r="B234" s="18"/>
      <c r="C234" s="16"/>
      <c r="D234" s="18"/>
      <c r="E234" s="53"/>
      <c r="F234" s="20"/>
      <c r="G234" s="22"/>
      <c r="H234" s="22"/>
    </row>
    <row r="235" spans="2:8">
      <c r="B235" s="17" t="s">
        <v>181</v>
      </c>
      <c r="C235" s="15" t="s">
        <v>182</v>
      </c>
      <c r="D235" s="17" t="s">
        <v>2</v>
      </c>
      <c r="E235" s="52" t="s">
        <v>15</v>
      </c>
      <c r="F235" s="19">
        <v>427218</v>
      </c>
      <c r="G235" s="21">
        <f t="shared" si="52"/>
        <v>24265.982399999997</v>
      </c>
      <c r="H235" s="21">
        <f t="shared" si="53"/>
        <v>451483.98239999998</v>
      </c>
    </row>
    <row r="236" spans="2:8" ht="14.4" thickBot="1">
      <c r="B236" s="18"/>
      <c r="C236" s="16"/>
      <c r="D236" s="18"/>
      <c r="E236" s="53"/>
      <c r="F236" s="20"/>
      <c r="G236" s="22"/>
      <c r="H236" s="22"/>
    </row>
    <row r="237" spans="2:8" ht="15" customHeight="1">
      <c r="B237" s="17" t="s">
        <v>183</v>
      </c>
      <c r="C237" s="15" t="s">
        <v>184</v>
      </c>
      <c r="D237" s="17" t="s">
        <v>2</v>
      </c>
      <c r="E237" s="52" t="s">
        <v>15</v>
      </c>
      <c r="F237" s="19">
        <v>449706</v>
      </c>
      <c r="G237" s="21">
        <f t="shared" si="52"/>
        <v>25543.300799999997</v>
      </c>
      <c r="H237" s="21">
        <f t="shared" si="53"/>
        <v>475249.30079999997</v>
      </c>
    </row>
    <row r="238" spans="2:8" ht="14.4" thickBot="1">
      <c r="B238" s="18"/>
      <c r="C238" s="16"/>
      <c r="D238" s="18"/>
      <c r="E238" s="53"/>
      <c r="F238" s="20"/>
      <c r="G238" s="22"/>
      <c r="H238" s="22"/>
    </row>
    <row r="239" spans="2:8">
      <c r="B239" s="17" t="s">
        <v>185</v>
      </c>
      <c r="C239" s="15" t="s">
        <v>186</v>
      </c>
      <c r="D239" s="17" t="s">
        <v>2</v>
      </c>
      <c r="E239" s="52" t="s">
        <v>15</v>
      </c>
      <c r="F239" s="87">
        <v>404733</v>
      </c>
      <c r="G239" s="21">
        <f t="shared" si="52"/>
        <v>22988.8344</v>
      </c>
      <c r="H239" s="21">
        <f t="shared" si="53"/>
        <v>427721.83439999999</v>
      </c>
    </row>
    <row r="240" spans="2:8" ht="14.4" thickBot="1">
      <c r="B240" s="18"/>
      <c r="C240" s="16"/>
      <c r="D240" s="18"/>
      <c r="E240" s="53"/>
      <c r="F240" s="88"/>
      <c r="G240" s="22"/>
      <c r="H240" s="22"/>
    </row>
    <row r="241" spans="2:8">
      <c r="B241" s="17" t="s">
        <v>187</v>
      </c>
      <c r="C241" s="15" t="s">
        <v>188</v>
      </c>
      <c r="D241" s="17" t="s">
        <v>2</v>
      </c>
      <c r="E241" s="52" t="s">
        <v>15</v>
      </c>
      <c r="F241" s="19">
        <v>427217</v>
      </c>
      <c r="G241" s="21">
        <f t="shared" si="52"/>
        <v>24265.925599999999</v>
      </c>
      <c r="H241" s="21">
        <f t="shared" si="53"/>
        <v>451482.92560000002</v>
      </c>
    </row>
    <row r="242" spans="2:8" ht="14.4" thickBot="1">
      <c r="B242" s="18"/>
      <c r="C242" s="16"/>
      <c r="D242" s="18"/>
      <c r="E242" s="53"/>
      <c r="F242" s="20"/>
      <c r="G242" s="22"/>
      <c r="H242" s="22"/>
    </row>
    <row r="243" spans="2:8" ht="14.4">
      <c r="B243" s="17" t="s">
        <v>189</v>
      </c>
      <c r="C243" s="15" t="s">
        <v>190</v>
      </c>
      <c r="D243" s="2"/>
      <c r="E243" s="52" t="s">
        <v>15</v>
      </c>
      <c r="F243" s="19">
        <v>269821</v>
      </c>
      <c r="G243" s="21">
        <f t="shared" si="52"/>
        <v>15325.832799999998</v>
      </c>
      <c r="H243" s="21">
        <f t="shared" si="53"/>
        <v>285146.83279999997</v>
      </c>
    </row>
    <row r="244" spans="2:8" ht="15" thickBot="1">
      <c r="B244" s="18"/>
      <c r="C244" s="16"/>
      <c r="D244" s="4" t="s">
        <v>2</v>
      </c>
      <c r="E244" s="53"/>
      <c r="F244" s="20"/>
      <c r="G244" s="22"/>
      <c r="H244" s="22"/>
    </row>
    <row r="245" spans="2:8" ht="15" customHeight="1">
      <c r="B245" s="17" t="s">
        <v>191</v>
      </c>
      <c r="C245" s="15" t="s">
        <v>220</v>
      </c>
      <c r="D245" s="17" t="s">
        <v>2</v>
      </c>
      <c r="E245" s="17" t="s">
        <v>15</v>
      </c>
      <c r="F245" s="19">
        <v>539646</v>
      </c>
      <c r="G245" s="19">
        <f>F245*5.68%</f>
        <v>30651.892799999998</v>
      </c>
      <c r="H245" s="19">
        <f>F245+G245</f>
        <v>570297.89280000003</v>
      </c>
    </row>
    <row r="246" spans="2:8">
      <c r="B246" s="30"/>
      <c r="C246" s="62"/>
      <c r="D246" s="30"/>
      <c r="E246" s="30"/>
      <c r="F246" s="56"/>
      <c r="G246" s="30"/>
      <c r="H246" s="30"/>
    </row>
    <row r="247" spans="2:8" ht="14.4" thickBot="1">
      <c r="B247" s="18"/>
      <c r="C247" s="16"/>
      <c r="D247" s="18"/>
      <c r="E247" s="18"/>
      <c r="F247" s="20"/>
      <c r="G247" s="18"/>
      <c r="H247" s="18"/>
    </row>
    <row r="248" spans="2:8" ht="15" customHeight="1">
      <c r="B248" s="17" t="s">
        <v>192</v>
      </c>
      <c r="C248" s="15" t="s">
        <v>193</v>
      </c>
      <c r="D248" s="17" t="s">
        <v>2</v>
      </c>
      <c r="E248" s="52" t="s">
        <v>15</v>
      </c>
      <c r="F248" s="19">
        <v>449706</v>
      </c>
      <c r="G248" s="19">
        <f>F248*5.68%</f>
        <v>25543.300799999997</v>
      </c>
      <c r="H248" s="21">
        <f t="shared" ref="H248" si="54">F248+G248</f>
        <v>475249.30079999997</v>
      </c>
    </row>
    <row r="249" spans="2:8" ht="14.4" thickBot="1">
      <c r="B249" s="18"/>
      <c r="C249" s="16"/>
      <c r="D249" s="18"/>
      <c r="E249" s="53"/>
      <c r="F249" s="20"/>
      <c r="G249" s="18"/>
      <c r="H249" s="22"/>
    </row>
  </sheetData>
  <mergeCells count="736">
    <mergeCell ref="E211:E212"/>
    <mergeCell ref="E213:E214"/>
    <mergeCell ref="E186:E187"/>
    <mergeCell ref="E188:E190"/>
    <mergeCell ref="E2:E3"/>
    <mergeCell ref="E243:E244"/>
    <mergeCell ref="E245:E247"/>
    <mergeCell ref="E248:E249"/>
    <mergeCell ref="C245:C247"/>
    <mergeCell ref="C200:C201"/>
    <mergeCell ref="C217:C218"/>
    <mergeCell ref="E231:E232"/>
    <mergeCell ref="E233:E234"/>
    <mergeCell ref="E235:E236"/>
    <mergeCell ref="E237:E238"/>
    <mergeCell ref="E239:E240"/>
    <mergeCell ref="E241:E242"/>
    <mergeCell ref="E217:E218"/>
    <mergeCell ref="E219:E220"/>
    <mergeCell ref="E221:E222"/>
    <mergeCell ref="E223:E224"/>
    <mergeCell ref="E225:E226"/>
    <mergeCell ref="E229:E230"/>
    <mergeCell ref="E204:E205"/>
    <mergeCell ref="E206:E207"/>
    <mergeCell ref="E208:E209"/>
    <mergeCell ref="E167:E168"/>
    <mergeCell ref="E169:E170"/>
    <mergeCell ref="E171:E172"/>
    <mergeCell ref="E173:E174"/>
    <mergeCell ref="E175:E176"/>
    <mergeCell ref="E148:E152"/>
    <mergeCell ref="E153:E154"/>
    <mergeCell ref="E155:E158"/>
    <mergeCell ref="E159:E160"/>
    <mergeCell ref="E161:E162"/>
    <mergeCell ref="E163:E164"/>
    <mergeCell ref="E98:E99"/>
    <mergeCell ref="E100:E101"/>
    <mergeCell ref="E78:E79"/>
    <mergeCell ref="E80:E81"/>
    <mergeCell ref="E82:E83"/>
    <mergeCell ref="E84:E85"/>
    <mergeCell ref="E86:E87"/>
    <mergeCell ref="E88:E89"/>
    <mergeCell ref="E116:E117"/>
    <mergeCell ref="E102:E103"/>
    <mergeCell ref="E104:E105"/>
    <mergeCell ref="E106:E107"/>
    <mergeCell ref="E108:E109"/>
    <mergeCell ref="E111:E113"/>
    <mergeCell ref="E69:E71"/>
    <mergeCell ref="E72:E73"/>
    <mergeCell ref="E74:E75"/>
    <mergeCell ref="E76:E77"/>
    <mergeCell ref="C60:C62"/>
    <mergeCell ref="C58:C59"/>
    <mergeCell ref="E48:E49"/>
    <mergeCell ref="E50:E51"/>
    <mergeCell ref="E55:E56"/>
    <mergeCell ref="E58:E59"/>
    <mergeCell ref="E60:E62"/>
    <mergeCell ref="D50:D51"/>
    <mergeCell ref="D55:D56"/>
    <mergeCell ref="D58:D59"/>
    <mergeCell ref="D60:D62"/>
    <mergeCell ref="D63:D65"/>
    <mergeCell ref="D66:D68"/>
    <mergeCell ref="D48:D49"/>
    <mergeCell ref="D52:D54"/>
    <mergeCell ref="C98:C99"/>
    <mergeCell ref="C95:C97"/>
    <mergeCell ref="C88:C89"/>
    <mergeCell ref="C100:C101"/>
    <mergeCell ref="C80:C81"/>
    <mergeCell ref="C63:C65"/>
    <mergeCell ref="C126:C127"/>
    <mergeCell ref="C122:C123"/>
    <mergeCell ref="C118:C119"/>
    <mergeCell ref="C114:C115"/>
    <mergeCell ref="C111:C113"/>
    <mergeCell ref="C124:C125"/>
    <mergeCell ref="C131:C133"/>
    <mergeCell ref="C180:C182"/>
    <mergeCell ref="C178:C179"/>
    <mergeCell ref="C167:C168"/>
    <mergeCell ref="C169:C170"/>
    <mergeCell ref="C163:C164"/>
    <mergeCell ref="C165:C166"/>
    <mergeCell ref="C141:C147"/>
    <mergeCell ref="C175:C176"/>
    <mergeCell ref="C221:C222"/>
    <mergeCell ref="C211:C212"/>
    <mergeCell ref="C213:C214"/>
    <mergeCell ref="C208:C209"/>
    <mergeCell ref="C204:C205"/>
    <mergeCell ref="C206:C207"/>
    <mergeCell ref="C215:C216"/>
    <mergeCell ref="C159:C160"/>
    <mergeCell ref="C155:C158"/>
    <mergeCell ref="C161:C162"/>
    <mergeCell ref="D217:D218"/>
    <mergeCell ref="D219:D220"/>
    <mergeCell ref="D221:D222"/>
    <mergeCell ref="D196:D198"/>
    <mergeCell ref="D200:D201"/>
    <mergeCell ref="D202:D203"/>
    <mergeCell ref="D204:D205"/>
    <mergeCell ref="D206:D207"/>
    <mergeCell ref="D208:D209"/>
    <mergeCell ref="D102:D103"/>
    <mergeCell ref="D104:D105"/>
    <mergeCell ref="D106:D107"/>
    <mergeCell ref="D108:D109"/>
    <mergeCell ref="D111:D113"/>
    <mergeCell ref="D114:D115"/>
    <mergeCell ref="D180:D182"/>
    <mergeCell ref="D183:D185"/>
    <mergeCell ref="D186:D187"/>
    <mergeCell ref="D167:D168"/>
    <mergeCell ref="D169:D170"/>
    <mergeCell ref="D171:D172"/>
    <mergeCell ref="D173:D174"/>
    <mergeCell ref="D175:D176"/>
    <mergeCell ref="D178:D179"/>
    <mergeCell ref="D86:D87"/>
    <mergeCell ref="D88:D89"/>
    <mergeCell ref="D91:D92"/>
    <mergeCell ref="D93:D94"/>
    <mergeCell ref="D95:D97"/>
    <mergeCell ref="D72:D73"/>
    <mergeCell ref="D74:D75"/>
    <mergeCell ref="D76:D77"/>
    <mergeCell ref="D78:D79"/>
    <mergeCell ref="D80:D81"/>
    <mergeCell ref="D82:D83"/>
    <mergeCell ref="B90:H90"/>
    <mergeCell ref="C91:C92"/>
    <mergeCell ref="C93:C94"/>
    <mergeCell ref="H95:H97"/>
    <mergeCell ref="B95:B97"/>
    <mergeCell ref="G88:G89"/>
    <mergeCell ref="G91:G92"/>
    <mergeCell ref="G93:G94"/>
    <mergeCell ref="F93:F94"/>
    <mergeCell ref="F95:F97"/>
    <mergeCell ref="E91:E92"/>
    <mergeCell ref="E93:E94"/>
    <mergeCell ref="E95:E97"/>
    <mergeCell ref="H122:H123"/>
    <mergeCell ref="H124:H125"/>
    <mergeCell ref="H126:H127"/>
    <mergeCell ref="H128:H129"/>
    <mergeCell ref="H131:H133"/>
    <mergeCell ref="H134:H137"/>
    <mergeCell ref="H108:H109"/>
    <mergeCell ref="H111:H113"/>
    <mergeCell ref="H114:H115"/>
    <mergeCell ref="H116:H117"/>
    <mergeCell ref="H118:H119"/>
    <mergeCell ref="H120:H121"/>
    <mergeCell ref="H98:H99"/>
    <mergeCell ref="H100:H101"/>
    <mergeCell ref="H102:H103"/>
    <mergeCell ref="H104:H105"/>
    <mergeCell ref="H106:H107"/>
    <mergeCell ref="H82:H83"/>
    <mergeCell ref="H84:H85"/>
    <mergeCell ref="H86:H87"/>
    <mergeCell ref="H88:H89"/>
    <mergeCell ref="H91:H92"/>
    <mergeCell ref="H93:H94"/>
    <mergeCell ref="H69:H71"/>
    <mergeCell ref="H72:H73"/>
    <mergeCell ref="H74:H75"/>
    <mergeCell ref="H76:H77"/>
    <mergeCell ref="H78:H79"/>
    <mergeCell ref="H80:H81"/>
    <mergeCell ref="H52:H54"/>
    <mergeCell ref="H55:H56"/>
    <mergeCell ref="H58:H59"/>
    <mergeCell ref="H60:H62"/>
    <mergeCell ref="H63:H65"/>
    <mergeCell ref="H66:H68"/>
    <mergeCell ref="B223:B224"/>
    <mergeCell ref="H26:H27"/>
    <mergeCell ref="H28:H30"/>
    <mergeCell ref="H31:H33"/>
    <mergeCell ref="H35:H36"/>
    <mergeCell ref="H41:H42"/>
    <mergeCell ref="H43:H44"/>
    <mergeCell ref="H45:H47"/>
    <mergeCell ref="H48:H49"/>
    <mergeCell ref="H50:H51"/>
    <mergeCell ref="B206:B207"/>
    <mergeCell ref="B208:B209"/>
    <mergeCell ref="B211:B212"/>
    <mergeCell ref="B213:B214"/>
    <mergeCell ref="B215:B216"/>
    <mergeCell ref="B217:B218"/>
    <mergeCell ref="B191:B193"/>
    <mergeCell ref="B194:B195"/>
    <mergeCell ref="B196:B198"/>
    <mergeCell ref="B200:B201"/>
    <mergeCell ref="B202:B203"/>
    <mergeCell ref="B204:B205"/>
    <mergeCell ref="B173:B174"/>
    <mergeCell ref="B175:B176"/>
    <mergeCell ref="B180:B182"/>
    <mergeCell ref="B186:B187"/>
    <mergeCell ref="B188:B190"/>
    <mergeCell ref="B161:B162"/>
    <mergeCell ref="B163:B164"/>
    <mergeCell ref="B165:B166"/>
    <mergeCell ref="B167:B168"/>
    <mergeCell ref="B169:B170"/>
    <mergeCell ref="B171:B172"/>
    <mergeCell ref="B122:B123"/>
    <mergeCell ref="B124:B125"/>
    <mergeCell ref="B126:B127"/>
    <mergeCell ref="B128:B129"/>
    <mergeCell ref="B131:B133"/>
    <mergeCell ref="B159:B160"/>
    <mergeCell ref="B108:B109"/>
    <mergeCell ref="B111:B113"/>
    <mergeCell ref="B114:B115"/>
    <mergeCell ref="B116:B117"/>
    <mergeCell ref="B118:B119"/>
    <mergeCell ref="B120:B121"/>
    <mergeCell ref="B141:B147"/>
    <mergeCell ref="B138:B140"/>
    <mergeCell ref="B134:B137"/>
    <mergeCell ref="B98:B99"/>
    <mergeCell ref="B100:B101"/>
    <mergeCell ref="B102:B103"/>
    <mergeCell ref="B104:B105"/>
    <mergeCell ref="B106:B107"/>
    <mergeCell ref="B82:B83"/>
    <mergeCell ref="B86:B87"/>
    <mergeCell ref="B84:B85"/>
    <mergeCell ref="B88:B89"/>
    <mergeCell ref="B91:B92"/>
    <mergeCell ref="B93:B94"/>
    <mergeCell ref="B69:B71"/>
    <mergeCell ref="B72:B73"/>
    <mergeCell ref="B74:B75"/>
    <mergeCell ref="B76:B77"/>
    <mergeCell ref="B78:B79"/>
    <mergeCell ref="B80:B81"/>
    <mergeCell ref="G82:G83"/>
    <mergeCell ref="G84:G85"/>
    <mergeCell ref="G86:G87"/>
    <mergeCell ref="G69:G71"/>
    <mergeCell ref="G72:G73"/>
    <mergeCell ref="G74:G75"/>
    <mergeCell ref="G76:G77"/>
    <mergeCell ref="G78:G79"/>
    <mergeCell ref="G80:G81"/>
    <mergeCell ref="C78:C79"/>
    <mergeCell ref="C72:C73"/>
    <mergeCell ref="F74:F75"/>
    <mergeCell ref="C74:C75"/>
    <mergeCell ref="F76:F77"/>
    <mergeCell ref="C76:C77"/>
    <mergeCell ref="F78:F79"/>
    <mergeCell ref="F72:F73"/>
    <mergeCell ref="D84:D85"/>
    <mergeCell ref="H248:H249"/>
    <mergeCell ref="F200:F201"/>
    <mergeCell ref="F202:F203"/>
    <mergeCell ref="F204:F205"/>
    <mergeCell ref="F206:F207"/>
    <mergeCell ref="F208:F209"/>
    <mergeCell ref="F215:F216"/>
    <mergeCell ref="F217:F218"/>
    <mergeCell ref="F219:F220"/>
    <mergeCell ref="F221:F222"/>
    <mergeCell ref="H235:H236"/>
    <mergeCell ref="H237:H238"/>
    <mergeCell ref="H239:H240"/>
    <mergeCell ref="H241:H242"/>
    <mergeCell ref="H243:H244"/>
    <mergeCell ref="H245:H247"/>
    <mergeCell ref="H215:H216"/>
    <mergeCell ref="H217:H218"/>
    <mergeCell ref="B239:B240"/>
    <mergeCell ref="B241:B242"/>
    <mergeCell ref="B243:B244"/>
    <mergeCell ref="B245:B247"/>
    <mergeCell ref="B248:B249"/>
    <mergeCell ref="H225:H226"/>
    <mergeCell ref="H227:H228"/>
    <mergeCell ref="H229:H230"/>
    <mergeCell ref="H231:H232"/>
    <mergeCell ref="H233:H234"/>
    <mergeCell ref="B227:B228"/>
    <mergeCell ref="B229:B230"/>
    <mergeCell ref="B231:B232"/>
    <mergeCell ref="B233:B234"/>
    <mergeCell ref="B235:B236"/>
    <mergeCell ref="B237:B238"/>
    <mergeCell ref="G248:G249"/>
    <mergeCell ref="F248:F249"/>
    <mergeCell ref="D248:D249"/>
    <mergeCell ref="C248:C249"/>
    <mergeCell ref="C227:C228"/>
    <mergeCell ref="E227:E228"/>
    <mergeCell ref="G227:G228"/>
    <mergeCell ref="F227:F228"/>
    <mergeCell ref="H219:H220"/>
    <mergeCell ref="H221:H222"/>
    <mergeCell ref="H223:H224"/>
    <mergeCell ref="B225:B226"/>
    <mergeCell ref="F223:F224"/>
    <mergeCell ref="F225:F226"/>
    <mergeCell ref="B219:B220"/>
    <mergeCell ref="B221:B222"/>
    <mergeCell ref="H191:H193"/>
    <mergeCell ref="H194:H195"/>
    <mergeCell ref="H196:H198"/>
    <mergeCell ref="H200:H201"/>
    <mergeCell ref="H202:H203"/>
    <mergeCell ref="H204:H205"/>
    <mergeCell ref="G225:G226"/>
    <mergeCell ref="G217:G218"/>
    <mergeCell ref="C219:C220"/>
    <mergeCell ref="G219:G220"/>
    <mergeCell ref="G221:G222"/>
    <mergeCell ref="D223:D224"/>
    <mergeCell ref="D225:D226"/>
    <mergeCell ref="B210:H210"/>
    <mergeCell ref="G211:G212"/>
    <mergeCell ref="G213:G214"/>
    <mergeCell ref="H180:H182"/>
    <mergeCell ref="H183:H185"/>
    <mergeCell ref="H186:H187"/>
    <mergeCell ref="H188:H190"/>
    <mergeCell ref="H159:H160"/>
    <mergeCell ref="H161:H162"/>
    <mergeCell ref="H163:H164"/>
    <mergeCell ref="H165:H166"/>
    <mergeCell ref="H167:H168"/>
    <mergeCell ref="H169:H170"/>
    <mergeCell ref="H173:H174"/>
    <mergeCell ref="H175:H176"/>
    <mergeCell ref="H148:H152"/>
    <mergeCell ref="B148:B152"/>
    <mergeCell ref="B153:B154"/>
    <mergeCell ref="D153:D154"/>
    <mergeCell ref="D148:D152"/>
    <mergeCell ref="B155:B158"/>
    <mergeCell ref="D155:D158"/>
    <mergeCell ref="F155:F158"/>
    <mergeCell ref="H155:H158"/>
    <mergeCell ref="H153:H154"/>
    <mergeCell ref="G155:G158"/>
    <mergeCell ref="G141:G147"/>
    <mergeCell ref="H141:H147"/>
    <mergeCell ref="H138:H140"/>
    <mergeCell ref="D134:D137"/>
    <mergeCell ref="D138:D140"/>
    <mergeCell ref="D141:D147"/>
    <mergeCell ref="F128:F129"/>
    <mergeCell ref="F131:F133"/>
    <mergeCell ref="F134:F137"/>
    <mergeCell ref="E134:E137"/>
    <mergeCell ref="F138:F140"/>
    <mergeCell ref="E128:E129"/>
    <mergeCell ref="E131:E133"/>
    <mergeCell ref="E138:E140"/>
    <mergeCell ref="F141:F147"/>
    <mergeCell ref="E141:E147"/>
    <mergeCell ref="B130:H130"/>
    <mergeCell ref="G131:G133"/>
    <mergeCell ref="G134:G137"/>
    <mergeCell ref="G138:G140"/>
    <mergeCell ref="D128:D129"/>
    <mergeCell ref="D131:D133"/>
    <mergeCell ref="C138:C140"/>
    <mergeCell ref="C134:C137"/>
    <mergeCell ref="F98:F99"/>
    <mergeCell ref="F104:F105"/>
    <mergeCell ref="F111:F113"/>
    <mergeCell ref="F114:F115"/>
    <mergeCell ref="F80:F81"/>
    <mergeCell ref="F82:F83"/>
    <mergeCell ref="F84:F85"/>
    <mergeCell ref="F86:F87"/>
    <mergeCell ref="F88:F89"/>
    <mergeCell ref="F91:F92"/>
    <mergeCell ref="B110:H110"/>
    <mergeCell ref="G111:G113"/>
    <mergeCell ref="G95:G97"/>
    <mergeCell ref="F100:F101"/>
    <mergeCell ref="G98:G99"/>
    <mergeCell ref="F102:F103"/>
    <mergeCell ref="G100:G101"/>
    <mergeCell ref="C102:C103"/>
    <mergeCell ref="G102:G103"/>
    <mergeCell ref="D98:D99"/>
    <mergeCell ref="D100:D101"/>
    <mergeCell ref="C86:C87"/>
    <mergeCell ref="C82:C83"/>
    <mergeCell ref="C84:C85"/>
    <mergeCell ref="C69:C71"/>
    <mergeCell ref="G2:G3"/>
    <mergeCell ref="E5:E6"/>
    <mergeCell ref="E7:E8"/>
    <mergeCell ref="E9:E10"/>
    <mergeCell ref="E11:E12"/>
    <mergeCell ref="E14:E15"/>
    <mergeCell ref="E16:E17"/>
    <mergeCell ref="E18:E19"/>
    <mergeCell ref="F20:F21"/>
    <mergeCell ref="F22:F23"/>
    <mergeCell ref="F24:F25"/>
    <mergeCell ref="D22:D23"/>
    <mergeCell ref="D16:D17"/>
    <mergeCell ref="D18:D19"/>
    <mergeCell ref="F69:F71"/>
    <mergeCell ref="D69:D71"/>
    <mergeCell ref="F26:F27"/>
    <mergeCell ref="F28:F30"/>
    <mergeCell ref="F31:F33"/>
    <mergeCell ref="F35:F36"/>
    <mergeCell ref="E52:E54"/>
    <mergeCell ref="D35:D36"/>
    <mergeCell ref="D37:D38"/>
    <mergeCell ref="B50:B51"/>
    <mergeCell ref="B52:B54"/>
    <mergeCell ref="B55:B56"/>
    <mergeCell ref="B58:B59"/>
    <mergeCell ref="B60:B62"/>
    <mergeCell ref="B63:B65"/>
    <mergeCell ref="B37:B38"/>
    <mergeCell ref="B39:B40"/>
    <mergeCell ref="B41:B42"/>
    <mergeCell ref="B43:B44"/>
    <mergeCell ref="B45:B47"/>
    <mergeCell ref="B48:B49"/>
    <mergeCell ref="G229:G230"/>
    <mergeCell ref="C231:C232"/>
    <mergeCell ref="G231:G232"/>
    <mergeCell ref="C233:C234"/>
    <mergeCell ref="G233:G234"/>
    <mergeCell ref="F229:F230"/>
    <mergeCell ref="F231:F232"/>
    <mergeCell ref="C223:C224"/>
    <mergeCell ref="G223:G224"/>
    <mergeCell ref="F233:F234"/>
    <mergeCell ref="C225:C226"/>
    <mergeCell ref="C229:C230"/>
    <mergeCell ref="D229:D230"/>
    <mergeCell ref="D231:D232"/>
    <mergeCell ref="D233:D234"/>
    <mergeCell ref="D227:D228"/>
    <mergeCell ref="G241:G242"/>
    <mergeCell ref="G243:G244"/>
    <mergeCell ref="G245:G247"/>
    <mergeCell ref="F245:F247"/>
    <mergeCell ref="G235:G236"/>
    <mergeCell ref="C237:C238"/>
    <mergeCell ref="G237:G238"/>
    <mergeCell ref="G239:G240"/>
    <mergeCell ref="D245:D247"/>
    <mergeCell ref="F235:F236"/>
    <mergeCell ref="F237:F238"/>
    <mergeCell ref="F239:F240"/>
    <mergeCell ref="F241:F242"/>
    <mergeCell ref="F243:F244"/>
    <mergeCell ref="C243:C244"/>
    <mergeCell ref="C241:C242"/>
    <mergeCell ref="C239:C240"/>
    <mergeCell ref="C235:C236"/>
    <mergeCell ref="D235:D236"/>
    <mergeCell ref="D237:D238"/>
    <mergeCell ref="D241:D242"/>
    <mergeCell ref="D239:D240"/>
    <mergeCell ref="G215:G216"/>
    <mergeCell ref="H211:H212"/>
    <mergeCell ref="H213:H214"/>
    <mergeCell ref="F213:F214"/>
    <mergeCell ref="G204:G205"/>
    <mergeCell ref="G206:G207"/>
    <mergeCell ref="G208:G209"/>
    <mergeCell ref="G196:G198"/>
    <mergeCell ref="B199:H199"/>
    <mergeCell ref="G200:G201"/>
    <mergeCell ref="F211:F212"/>
    <mergeCell ref="G202:G203"/>
    <mergeCell ref="F196:F198"/>
    <mergeCell ref="H206:H207"/>
    <mergeCell ref="H208:H209"/>
    <mergeCell ref="D211:D212"/>
    <mergeCell ref="D213:D214"/>
    <mergeCell ref="D215:D216"/>
    <mergeCell ref="C202:C203"/>
    <mergeCell ref="C196:C198"/>
    <mergeCell ref="E215:E216"/>
    <mergeCell ref="E196:E198"/>
    <mergeCell ref="E200:E201"/>
    <mergeCell ref="E202:E203"/>
    <mergeCell ref="G188:G190"/>
    <mergeCell ref="G191:G193"/>
    <mergeCell ref="C194:C195"/>
    <mergeCell ref="G194:G195"/>
    <mergeCell ref="F188:F190"/>
    <mergeCell ref="F191:F193"/>
    <mergeCell ref="F194:F195"/>
    <mergeCell ref="G180:G182"/>
    <mergeCell ref="G183:G185"/>
    <mergeCell ref="G186:G187"/>
    <mergeCell ref="F180:F182"/>
    <mergeCell ref="F183:F185"/>
    <mergeCell ref="F186:F187"/>
    <mergeCell ref="D188:D190"/>
    <mergeCell ref="D191:D193"/>
    <mergeCell ref="D194:D195"/>
    <mergeCell ref="C191:C193"/>
    <mergeCell ref="C188:C190"/>
    <mergeCell ref="C186:C187"/>
    <mergeCell ref="C183:C185"/>
    <mergeCell ref="E191:E193"/>
    <mergeCell ref="E194:E195"/>
    <mergeCell ref="E180:E182"/>
    <mergeCell ref="E183:E185"/>
    <mergeCell ref="F175:F176"/>
    <mergeCell ref="G175:G176"/>
    <mergeCell ref="B177:H177"/>
    <mergeCell ref="G178:G179"/>
    <mergeCell ref="F178:F179"/>
    <mergeCell ref="E178:E179"/>
    <mergeCell ref="C171:C172"/>
    <mergeCell ref="G171:G172"/>
    <mergeCell ref="C173:C174"/>
    <mergeCell ref="F173:F174"/>
    <mergeCell ref="G173:G174"/>
    <mergeCell ref="F171:F172"/>
    <mergeCell ref="H171:H172"/>
    <mergeCell ref="H178:H179"/>
    <mergeCell ref="B178:B179"/>
    <mergeCell ref="G167:G168"/>
    <mergeCell ref="G169:G170"/>
    <mergeCell ref="F167:F168"/>
    <mergeCell ref="F169:F170"/>
    <mergeCell ref="G163:G164"/>
    <mergeCell ref="G165:G166"/>
    <mergeCell ref="F163:F164"/>
    <mergeCell ref="F165:F166"/>
    <mergeCell ref="G159:G160"/>
    <mergeCell ref="G161:G162"/>
    <mergeCell ref="F159:F160"/>
    <mergeCell ref="F161:F162"/>
    <mergeCell ref="D159:D160"/>
    <mergeCell ref="D161:D162"/>
    <mergeCell ref="D163:D164"/>
    <mergeCell ref="D165:D166"/>
    <mergeCell ref="G148:G152"/>
    <mergeCell ref="C153:C154"/>
    <mergeCell ref="G153:G154"/>
    <mergeCell ref="C148:C152"/>
    <mergeCell ref="F148:F152"/>
    <mergeCell ref="F153:F154"/>
    <mergeCell ref="E165:E166"/>
    <mergeCell ref="G124:G125"/>
    <mergeCell ref="G126:G127"/>
    <mergeCell ref="C128:C129"/>
    <mergeCell ref="G128:G129"/>
    <mergeCell ref="F124:F125"/>
    <mergeCell ref="F126:F127"/>
    <mergeCell ref="F120:F121"/>
    <mergeCell ref="G118:G119"/>
    <mergeCell ref="C120:C121"/>
    <mergeCell ref="F122:F123"/>
    <mergeCell ref="G120:G121"/>
    <mergeCell ref="G122:G123"/>
    <mergeCell ref="F118:F119"/>
    <mergeCell ref="D118:D119"/>
    <mergeCell ref="D120:D121"/>
    <mergeCell ref="D122:D123"/>
    <mergeCell ref="D124:D125"/>
    <mergeCell ref="D126:D127"/>
    <mergeCell ref="E118:E119"/>
    <mergeCell ref="E120:E121"/>
    <mergeCell ref="E122:E123"/>
    <mergeCell ref="E124:E125"/>
    <mergeCell ref="E126:E127"/>
    <mergeCell ref="F116:F117"/>
    <mergeCell ref="G114:G115"/>
    <mergeCell ref="C116:C117"/>
    <mergeCell ref="G116:G117"/>
    <mergeCell ref="D116:D117"/>
    <mergeCell ref="E114:E115"/>
    <mergeCell ref="F106:F107"/>
    <mergeCell ref="G104:G105"/>
    <mergeCell ref="F108:F109"/>
    <mergeCell ref="G106:G107"/>
    <mergeCell ref="C108:C109"/>
    <mergeCell ref="G108:G109"/>
    <mergeCell ref="C106:C107"/>
    <mergeCell ref="C104:C105"/>
    <mergeCell ref="F60:F62"/>
    <mergeCell ref="G60:G62"/>
    <mergeCell ref="F63:F65"/>
    <mergeCell ref="G63:G65"/>
    <mergeCell ref="G66:G68"/>
    <mergeCell ref="F66:F68"/>
    <mergeCell ref="C55:C56"/>
    <mergeCell ref="F55:F56"/>
    <mergeCell ref="G55:G56"/>
    <mergeCell ref="B57:H57"/>
    <mergeCell ref="F58:F59"/>
    <mergeCell ref="G58:G59"/>
    <mergeCell ref="B66:B68"/>
    <mergeCell ref="C66:C68"/>
    <mergeCell ref="E63:E65"/>
    <mergeCell ref="E66:E68"/>
    <mergeCell ref="G48:G49"/>
    <mergeCell ref="F50:F51"/>
    <mergeCell ref="G50:G51"/>
    <mergeCell ref="F52:F54"/>
    <mergeCell ref="G52:G54"/>
    <mergeCell ref="F41:F42"/>
    <mergeCell ref="G41:G42"/>
    <mergeCell ref="C43:C44"/>
    <mergeCell ref="F43:F44"/>
    <mergeCell ref="G43:G44"/>
    <mergeCell ref="F45:F47"/>
    <mergeCell ref="G45:G47"/>
    <mergeCell ref="D45:D47"/>
    <mergeCell ref="D41:D42"/>
    <mergeCell ref="D43:D44"/>
    <mergeCell ref="C50:C51"/>
    <mergeCell ref="C52:C54"/>
    <mergeCell ref="C41:C42"/>
    <mergeCell ref="C45:C47"/>
    <mergeCell ref="C48:C49"/>
    <mergeCell ref="E41:E42"/>
    <mergeCell ref="E43:E44"/>
    <mergeCell ref="E45:E47"/>
    <mergeCell ref="F48:F49"/>
    <mergeCell ref="G37:G38"/>
    <mergeCell ref="H37:H38"/>
    <mergeCell ref="G39:G40"/>
    <mergeCell ref="H39:H40"/>
    <mergeCell ref="G31:G33"/>
    <mergeCell ref="B34:H34"/>
    <mergeCell ref="G35:G36"/>
    <mergeCell ref="B31:B33"/>
    <mergeCell ref="B35:B36"/>
    <mergeCell ref="F37:F38"/>
    <mergeCell ref="F39:F40"/>
    <mergeCell ref="C35:C36"/>
    <mergeCell ref="C37:C38"/>
    <mergeCell ref="C39:C40"/>
    <mergeCell ref="E31:E33"/>
    <mergeCell ref="D39:D40"/>
    <mergeCell ref="E35:E36"/>
    <mergeCell ref="E37:E38"/>
    <mergeCell ref="E39:E40"/>
    <mergeCell ref="G28:G30"/>
    <mergeCell ref="B28:B30"/>
    <mergeCell ref="C28:C30"/>
    <mergeCell ref="C31:C33"/>
    <mergeCell ref="D31:D33"/>
    <mergeCell ref="G24:G25"/>
    <mergeCell ref="H24:H25"/>
    <mergeCell ref="G26:G27"/>
    <mergeCell ref="B24:B25"/>
    <mergeCell ref="B26:B27"/>
    <mergeCell ref="C24:C25"/>
    <mergeCell ref="C26:C27"/>
    <mergeCell ref="D28:D30"/>
    <mergeCell ref="D26:D27"/>
    <mergeCell ref="D24:D25"/>
    <mergeCell ref="E24:E25"/>
    <mergeCell ref="E26:E27"/>
    <mergeCell ref="E28:E30"/>
    <mergeCell ref="G20:G21"/>
    <mergeCell ref="H20:H21"/>
    <mergeCell ref="G22:G23"/>
    <mergeCell ref="H22:H23"/>
    <mergeCell ref="B20:B21"/>
    <mergeCell ref="B22:B23"/>
    <mergeCell ref="G16:G17"/>
    <mergeCell ref="H16:H17"/>
    <mergeCell ref="G18:G19"/>
    <mergeCell ref="H18:H19"/>
    <mergeCell ref="B18:B19"/>
    <mergeCell ref="F18:F19"/>
    <mergeCell ref="B16:B17"/>
    <mergeCell ref="C16:C17"/>
    <mergeCell ref="C18:C19"/>
    <mergeCell ref="C20:C21"/>
    <mergeCell ref="C22:C23"/>
    <mergeCell ref="F16:F17"/>
    <mergeCell ref="D20:D21"/>
    <mergeCell ref="E20:E21"/>
    <mergeCell ref="E22:E23"/>
    <mergeCell ref="G9:G10"/>
    <mergeCell ref="H9:H10"/>
    <mergeCell ref="G11:G12"/>
    <mergeCell ref="H11:H12"/>
    <mergeCell ref="B13:H13"/>
    <mergeCell ref="G14:G15"/>
    <mergeCell ref="H14:H15"/>
    <mergeCell ref="D9:D10"/>
    <mergeCell ref="D11:D12"/>
    <mergeCell ref="D14:D15"/>
    <mergeCell ref="B9:B10"/>
    <mergeCell ref="B11:B12"/>
    <mergeCell ref="B14:B15"/>
    <mergeCell ref="C9:C10"/>
    <mergeCell ref="C11:C12"/>
    <mergeCell ref="C14:C15"/>
    <mergeCell ref="F9:F10"/>
    <mergeCell ref="F11:F12"/>
    <mergeCell ref="F14:F15"/>
    <mergeCell ref="D2:D3"/>
    <mergeCell ref="F2:F3"/>
    <mergeCell ref="H2:H3"/>
    <mergeCell ref="B4:H4"/>
    <mergeCell ref="C5:C6"/>
    <mergeCell ref="C7:C8"/>
    <mergeCell ref="D5:D6"/>
    <mergeCell ref="D7:D8"/>
    <mergeCell ref="B2:B3"/>
    <mergeCell ref="C2:C3"/>
    <mergeCell ref="B5:B6"/>
    <mergeCell ref="B7:B8"/>
    <mergeCell ref="H5:H6"/>
    <mergeCell ref="H7:H8"/>
    <mergeCell ref="G5:G6"/>
    <mergeCell ref="G7:G8"/>
    <mergeCell ref="F5:F6"/>
    <mergeCell ref="F7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Merlin Del Socorro Sanchez Maza</dc:creator>
  <cp:lastModifiedBy>CARMEN JULIA MORALES BETÍN</cp:lastModifiedBy>
  <dcterms:created xsi:type="dcterms:W3CDTF">2026-05-21T15:25:52Z</dcterms:created>
  <dcterms:modified xsi:type="dcterms:W3CDTF">2026-06-12T16:29:17Z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2026-05-21T15:29:52Z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b3941aeb-72e2-47be-943a-a21902dda081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