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hp\Desktop\"/>
    </mc:Choice>
  </mc:AlternateContent>
  <xr:revisionPtr revIDLastSave="0" documentId="8_{031AD226-4710-4A96-8534-6E29A3158BC4}" xr6:coauthVersionLast="47" xr6:coauthVersionMax="47" xr10:uidLastSave="{00000000-0000-0000-0000-000000000000}"/>
  <bookViews>
    <workbookView xWindow="-120" yWindow="-120" windowWidth="21360" windowHeight="11040" tabRatio="810" xr2:uid="{00000000-000D-0000-FFFF-FFFF00000000}"/>
  </bookViews>
  <sheets>
    <sheet name="RESUM,EN GENERAL CON PRESUPUEST" sheetId="9" r:id="rId1"/>
  </sheets>
  <definedNames>
    <definedName name="_xlnm.Print_Area" localSheetId="0">'RESUM,EN GENERAL CON PRESUPUEST'!$A$1:$J$177</definedName>
    <definedName name="_xlnm.Print_Titles" localSheetId="0">'RESUM,EN GENERAL CON PRESUPUEST'!$1:$2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8" i="9" l="1"/>
  <c r="J158" i="9" l="1"/>
  <c r="J176" i="9"/>
  <c r="H160" i="9"/>
  <c r="I176" i="9"/>
  <c r="I160" i="9"/>
  <c r="H176" i="9"/>
  <c r="H147" i="9"/>
  <c r="J147" i="9"/>
  <c r="H131" i="9"/>
  <c r="I131" i="9"/>
  <c r="J131" i="9"/>
  <c r="I147" i="9"/>
  <c r="H118" i="9"/>
  <c r="J43" i="9"/>
  <c r="J59" i="9"/>
  <c r="J30" i="9"/>
  <c r="H43" i="9"/>
  <c r="I59" i="9"/>
  <c r="I43" i="9"/>
  <c r="H59" i="9"/>
  <c r="H30" i="9"/>
  <c r="I30" i="9"/>
  <c r="J14" i="9"/>
  <c r="I14" i="9"/>
  <c r="H14" i="9"/>
  <c r="I177" i="9" l="1"/>
  <c r="J160" i="9"/>
  <c r="J177" i="9" s="1"/>
  <c r="I148" i="9"/>
  <c r="H177" i="9"/>
  <c r="J31" i="9"/>
  <c r="H148" i="9"/>
  <c r="J148" i="9"/>
  <c r="J119" i="9"/>
  <c r="H119" i="9"/>
  <c r="I118" i="9"/>
  <c r="I119" i="9" s="1"/>
  <c r="I31" i="9"/>
  <c r="H31" i="9"/>
  <c r="J178" i="9" l="1"/>
  <c r="I178" i="9"/>
  <c r="H178" i="9"/>
</calcChain>
</file>

<file path=xl/sharedStrings.xml><?xml version="1.0" encoding="utf-8"?>
<sst xmlns="http://schemas.openxmlformats.org/spreadsheetml/2006/main" count="484" uniqueCount="155">
  <si>
    <t>UNIDAD</t>
  </si>
  <si>
    <t>CANTIDAD</t>
  </si>
  <si>
    <t>VALOR TOTAL</t>
  </si>
  <si>
    <t>REFRIGERIOS</t>
  </si>
  <si>
    <t>HIDRATACIÓN</t>
  </si>
  <si>
    <t>ALQUIER DE EQUIPOS DE LUCES Y SONIDOS</t>
  </si>
  <si>
    <t>ALQUILER DE SILLAS</t>
  </si>
  <si>
    <t>REGISTRO DE SOLICITUDES</t>
  </si>
  <si>
    <t>PROMOCIÓN Y PUBLICIDAD</t>
  </si>
  <si>
    <t>ESCANER COPIAS E IMPRESIONES</t>
  </si>
  <si>
    <t>PROPUESTA ECONOMICA</t>
  </si>
  <si>
    <t>ITEMS</t>
  </si>
  <si>
    <t>MOLINO ELECTRICO PARA MAIZ</t>
  </si>
  <si>
    <t>MESA DE TRABAJO EN ACERO INOXIDABLE</t>
  </si>
  <si>
    <t>OLLAS DE GRAN CAPACIDAD</t>
  </si>
  <si>
    <t>PAILAS DE ALUMINIO</t>
  </si>
  <si>
    <t>SARTEN INDUSTRIAL</t>
  </si>
  <si>
    <t>ELEMENTOS DE HIGIENE</t>
  </si>
  <si>
    <t>VITRINA</t>
  </si>
  <si>
    <t>UNIFORME</t>
  </si>
  <si>
    <t>MATERIAL PUBLICITARIO</t>
  </si>
  <si>
    <t>MESA PLASTICA CON CUATRO SILLA</t>
  </si>
  <si>
    <t>MATERIA PRIMA</t>
  </si>
  <si>
    <t>LINEA 1 FRITOS</t>
  </si>
  <si>
    <t>LINEA 3 GASTRONOMIA CASERA</t>
  </si>
  <si>
    <t>LINEA 4 DULCES TIPICOS</t>
  </si>
  <si>
    <t>LINEA 5 SUERO Y QUESO ARTESANAL</t>
  </si>
  <si>
    <t>LINEA 6 JUGOS, BOLIS Y BEBIDAS</t>
  </si>
  <si>
    <t>LINEA 7 PASTELES TIPICOS DE COSTA</t>
  </si>
  <si>
    <t>CALDERO DE GRAN CAPACIDAD</t>
  </si>
  <si>
    <t xml:space="preserve">lINEA 8 PETOS Y DERIVADOS DEL MAIZ </t>
  </si>
  <si>
    <t>CARGO/OFICIO</t>
  </si>
  <si>
    <t>COSTO DIRECTO DE PERSONAL</t>
  </si>
  <si>
    <t xml:space="preserve">Capacitador 1: Trabajadora Social Especializada (Exp. 2 Años). </t>
  </si>
  <si>
    <t>Capacitador 1: Ingeniero de Alimento  Especializado (Exp. 2 Años)</t>
  </si>
  <si>
    <t>Capacitador 1:Chef Profesional (Exp. 3 Años)</t>
  </si>
  <si>
    <t xml:space="preserve">Profesional titulado en Administración de Empresa con tres años de Experiencia  en proyectos </t>
  </si>
  <si>
    <t>A</t>
  </si>
  <si>
    <t>B</t>
  </si>
  <si>
    <t>Capacitador 1: Profesional en Manipulación de Alimentos.(Exp. 2 Años)</t>
  </si>
  <si>
    <t>Capacitador 1:Maestro Panadero o Técnico en Panadería y Pastelería (Exp. 3 Años)</t>
  </si>
  <si>
    <t xml:space="preserve">Profesional titulado en Mercadeo y Ventas con tres años de Experiencia  en proyectos </t>
  </si>
  <si>
    <t>SUB TOTAL COSTO DIRECTO</t>
  </si>
  <si>
    <t>ACTIVIDADES</t>
  </si>
  <si>
    <t>Capacitar en elaboración de bollos tradicionales, fritos típicos y gastronomía casera.
Estandarización de recetas.
Manejo adecuado de ingredientes.
Técnicas de conservación y presentación de productos.
Aprovechamiento de materias primas locales.</t>
  </si>
  <si>
    <t>Capacitación en buenas prácticas de manufactura (BPM).
Higiene y seguridad alimentaria.
Manejo de temperaturas y almacenamiento.
Prevención de contaminación alimentaria.
Normatividad sanitaria aplicable.</t>
  </si>
  <si>
    <t>Elaboración de panes tradicionales y comerciales.
Técnicas de amasado, fermentación y horneado.
Elaboración de productos derivados (pan dulce, panes especiales, galletas y repostería básica).
Uso adecuado de hornos, batidoras y equipos de panadería.
Estandarización de recetas y control de calidad.
Optimización de materias primas para reducir costos.</t>
  </si>
  <si>
    <t>Cálculo de costos de producción.
Determinación del precio de venta.
Control de inventarios.
Gestión financiera básica.
Formalización y fortalecimiento empresarial.</t>
  </si>
  <si>
    <t>Estrategias de comercialización.
Presentación y empaque de productos.
Marketing digital y redes sociales.
Atención al cliente.
Identificación de nuevos mercados.</t>
  </si>
  <si>
    <t>Capacitar a los beneficiarios en la elaboración de bollos tradicionales, fritos típicos, productos de panadería y gastronomía casera.
Fortalecer las técnicas de preparación, conservación y presentación de alimentos.
Enseñar el uso adecuado de equipos, utensilios e insumos entregados por el proyecto.
Capacitar en buenas prácticas de manufactura e higiene alimentaria.
Apoyar la estandarización de recetas y procesos productivos.
Brindar asistencia técnica y acompañamiento a los emprendimientos beneficiados.
Promover el aprovechamiento de materias primas locales para mejorar la rentabilidad de los negocios.
Realizar visitas de seguimiento para verificar la aplicación de los conocimientos adquiridos.</t>
  </si>
  <si>
    <t>Coordinadores FASE 1. DIAGNÓSTICO INICIAL Y CARACTERIZACIÓN DE LOS EMPRENDIMIENTOS</t>
  </si>
  <si>
    <t>2.1</t>
  </si>
  <si>
    <t>2.2</t>
  </si>
  <si>
    <t>Coordinadores FASE 2. SEGUIMIENTO Y ACOMPAÑAMIENTO TÉCNICO</t>
  </si>
  <si>
    <t>COMPONENTE 1:  CAPACITACION Y FORTALECIMIENTO MICROEMPRESARIAL.</t>
  </si>
  <si>
    <t>APORTE MUNICIPIO</t>
  </si>
  <si>
    <t>APORTE ESAL</t>
  </si>
  <si>
    <t>Alquiler de video beam. Compatibles con dispositivos inteligentes, con interfaz de hardware compatibles con entrada HDMI. 3300 lúmenes en blanco y color/ resolución SVGA (800 x 600 pixeles) / contraste 15000:1/ bocina integrada de 1W/ ventilador28 dB / lámpara 210W/</t>
  </si>
  <si>
    <t xml:space="preserve">VALOR </t>
  </si>
  <si>
    <t>PERSONAS</t>
  </si>
  <si>
    <t xml:space="preserve">COORDINADOR DE PROYECTO: </t>
  </si>
  <si>
    <t>Profesional en Economía, administración o contaduría, con especialización en Gerencia de Proyecto, que se encarga de las tareas administrativas del proyecto y de los miembros del equipo para que el proyecto funcione sin problemas.</t>
  </si>
  <si>
    <t xml:space="preserve">1. Elaboración de planes de mejora individual. Definición de acciones de fortalecimiento. Establecimiento de metas productivas y comerciales. 2. Visitas de seguimiento técnico. Verificación de implementación de buenas prácticas. Seguimiento al uso de equipos y herramientas entregadas. Revisión de procesos productivos. Evaluación de avances en comercialización. Identificación de dificultades y oportunidades de mejora. 3. Asistencia técnica personalizada. Orientación en producción. Asesoría en costos y fijación de precios. Fortalecimiento administrativo. Apoyo en estrategias de venta y promoción. 4. Evaluación de resultados. Comparación con la línea base inicial. Medición de incremento de producción. Medición de mejora en ingresos. Identificación de casos exitosos. 5. Elaboración de informe final de seguimiento. Consolidación de resultados. Registro fotográfico de evidencias. Recomendaciones para sostenibilidad de los emprendimientos. </t>
  </si>
  <si>
    <t>CARACTERIZACIÓN DE BENEFICIARIOS: Se caracterizaran los posibles beneficiarios con el fin de diagnosticar su estado de vulnerabilidad y las necesidades dentro del objeto del proyecto SELECCIÓN DE BENEFICIARIOS: Analisis de base de datos de posibles beneficiarios, asentados en el Municipio de Santa Catalina- Bolivar, en el cual, se deberán seleccionar 100 beneficiarios, teniendo en cuenta las siguientes condiciones: El 100% de los beneficiarios deberán ser personas que habiten en el municipio que obtengan la caracteristica de economia informal y que dependan completamente de dicha actividad y que sean tranformadores de la materia prima como el Maiz, Yuca y productos agricolas</t>
  </si>
  <si>
    <t>COSTO INDIRECTOS DE LOGISTICA</t>
  </si>
  <si>
    <t>Talleres de formación social a los beneficiarios (as) del proyecto en temas como: memoria individual, organización comunitaria, equidad de género, desarrollo e implementación de metodologías y herramientas para el análisis de los factores de riesgo presentes en la comunidad  que sirvan como insumo en la construcción de la estrategia de entornos protectores, constructores de paz y equidad social, promover el intercambio cultural y de saberes de cabeza de hogar</t>
  </si>
  <si>
    <t xml:space="preserve">AUXILIAR LOGÍSTICO: </t>
  </si>
  <si>
    <t>Personal técnico que desarrollara todas las actividades logísticas para desarrollar durante la ejecución del proyecto, y seguimiento y acompañamiento a los emprendedores.</t>
  </si>
  <si>
    <t>1. Diseño de instrumentos de diagnóstico. Elaboración de formatos de encuesta. Fichas de caracterización productiva. Formatos de visita técnica. Registro fotográfico de las unidades productivas.</t>
  </si>
  <si>
    <t>Logística para el transporte de la dotación de materiales, enseres, herramientas, equipos, mobiliarios e insumo que el proyecto entregará</t>
  </si>
  <si>
    <t>TRANSPORTE:</t>
  </si>
  <si>
    <t xml:space="preserve">ALQUIER DE EQUIPOS </t>
  </si>
  <si>
    <t>Alquiler de Equipos requeridos para la implementacion de cada Area del proceso de transformacion de la Materia prima en referencia del proyecto.</t>
  </si>
  <si>
    <t>Perifoneo</t>
  </si>
  <si>
    <t>Impresión de Folletos</t>
  </si>
  <si>
    <t>Cuñas Radios Comunitaria</t>
  </si>
  <si>
    <t>Alquiler de Sillas para el eventos: Capacidad para 100 personas, zona accesible para los beneficiarios del proyecto.</t>
  </si>
  <si>
    <t>Suministro de Formatos (Fortalecimiento, memoria del proyecto, fotografias), para capacitaciones, evidencias e informes del proyecto</t>
  </si>
  <si>
    <t>Suministro de papelería, copias e impresiones (Caracterizaciones, Az, folder para los  100 personas,formatos de asistencia a los diferentes eventos, formatos entrega de insumos) para capacitaciones, evidencias e informes del proyecto</t>
  </si>
  <si>
    <t>2.3</t>
  </si>
  <si>
    <t>2.4</t>
  </si>
  <si>
    <t>2.5</t>
  </si>
  <si>
    <t>2.6</t>
  </si>
  <si>
    <t>2.7</t>
  </si>
  <si>
    <t>2.8</t>
  </si>
  <si>
    <t>2.9</t>
  </si>
  <si>
    <t>2.10</t>
  </si>
  <si>
    <t>2.11</t>
  </si>
  <si>
    <t>Estación de hidratación para 120 personas Agua Botella de Plastico 600 ml c/u y Estación de Cafe para 120 personas</t>
  </si>
  <si>
    <t>Refrigerio Reforzado: Refrigerios reforzados que se entragaran a los asistentes Bebida mas sándwich de jamón y queso o pastel de hojaldre de carne o pollo, y/o croissant grande de queso y/o empanadas grandes de harina, pueden ser de pollo, hawaiana o jamón y queso.</t>
  </si>
  <si>
    <t>PASAJE</t>
  </si>
  <si>
    <t>TOTAL COMPONENTE 1:  CAPACITACION Y FORTALECIMIENTO MICROEMPRESARIAL.</t>
  </si>
  <si>
    <t>COMPONENTE 2: DOTACION Y MEJORAMIENTO PRODUCTIVO.</t>
  </si>
  <si>
    <t>4.9</t>
  </si>
  <si>
    <t>4.10</t>
  </si>
  <si>
    <t>4.11</t>
  </si>
  <si>
    <t>C</t>
  </si>
  <si>
    <t>D</t>
  </si>
  <si>
    <t>5.1</t>
  </si>
  <si>
    <t>5.2</t>
  </si>
  <si>
    <t>5.3</t>
  </si>
  <si>
    <t>5.4</t>
  </si>
  <si>
    <t>5.5</t>
  </si>
  <si>
    <t>5.6</t>
  </si>
  <si>
    <t>5.7</t>
  </si>
  <si>
    <t>5.8</t>
  </si>
  <si>
    <t>COSTO DE LINEAS PRODUCTIVAS</t>
  </si>
  <si>
    <t>CUCHILLOS Y UTIENSILIOS</t>
  </si>
  <si>
    <t>LINEA 2 BOLLOS DERIVADOS DEL MAIZ YUCA</t>
  </si>
  <si>
    <t>CALDEROS DE GRAN CAPACIDAD</t>
  </si>
  <si>
    <t>SELLADORA DE BOLIS</t>
  </si>
  <si>
    <t xml:space="preserve">LICUADORA </t>
  </si>
  <si>
    <t>UNIDAD DE COCINA(fogon+cilindro)</t>
  </si>
  <si>
    <t>SUB TOTAL COSTO INDIRECTOS DE LOGISTICA</t>
  </si>
  <si>
    <t>E</t>
  </si>
  <si>
    <t>SUB TOTAL COSTO COSTO DE LINEAS PRODUCTIVAS</t>
  </si>
  <si>
    <t>TOTAL COMPONENTE 2: DOTACION Y MEJORAMIENTO PRODUCTIVO.</t>
  </si>
  <si>
    <t>COMPONENTE 3. FORTALECIMIENTO COMERCIAL Y ACCESO A MERCADOS</t>
  </si>
  <si>
    <t>F</t>
  </si>
  <si>
    <t>7.4</t>
  </si>
  <si>
    <t>7.3</t>
  </si>
  <si>
    <t>7.5</t>
  </si>
  <si>
    <t>7.6</t>
  </si>
  <si>
    <t>7.7</t>
  </si>
  <si>
    <t>7.8</t>
  </si>
  <si>
    <t>7.9</t>
  </si>
  <si>
    <t>7.10</t>
  </si>
  <si>
    <t>7.11</t>
  </si>
  <si>
    <t>G</t>
  </si>
  <si>
    <t>TOTAL COMPONENTE 3. FORTALECIMIENTO COMERCIAL Y ACCESO A MERCADOS</t>
  </si>
  <si>
    <t>COMPONENTE 4: SEGURIDAD ALIMENTARIA Y PROMOCIÓN GASTRONÓMICA</t>
  </si>
  <si>
    <t>TOTAL COMPONENTE 4: SEGURIDAD ALIMENTARIA Y PROMOCIÓN GASTRONÓMICA</t>
  </si>
  <si>
    <t>8.1</t>
  </si>
  <si>
    <t>8.2</t>
  </si>
  <si>
    <t>8.3</t>
  </si>
  <si>
    <t>8.4</t>
  </si>
  <si>
    <t>8.5</t>
  </si>
  <si>
    <t>8.6</t>
  </si>
  <si>
    <t>8.7</t>
  </si>
  <si>
    <t>8.8</t>
  </si>
  <si>
    <t>8.9</t>
  </si>
  <si>
    <t>H</t>
  </si>
  <si>
    <t>9.1</t>
  </si>
  <si>
    <t>9.2</t>
  </si>
  <si>
    <t>9.3</t>
  </si>
  <si>
    <t>9.4</t>
  </si>
  <si>
    <t>9.5</t>
  </si>
  <si>
    <t>9.6</t>
  </si>
  <si>
    <t>9.7</t>
  </si>
  <si>
    <t>9.8</t>
  </si>
  <si>
    <t>9.9</t>
  </si>
  <si>
    <t>9.10</t>
  </si>
  <si>
    <t>9.11</t>
  </si>
  <si>
    <t>I</t>
  </si>
  <si>
    <t>GRAN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</si>
</sst>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8" formatCode="_-* #,##0_-;\-* #,##0_-;_-* &quot;-&quot;??_-;_-@_-"/>
  </numFmts>
  <fonts count="7" x14ac:knownFonts="1">
    <font>
      <sz val="11"/>
      <color theme="1"/>
      <name val="Calibri"/>
      <family val="2"/>
      <scheme val="minor"/>
    </font>
    <font>
      <sz val="11"/>
      <color theme="1"/>
      <name val="Calibri"/>
      <family val="2"/>
      <scheme val="minor"/>
    </font>
    <font>
      <b/>
      <sz val="9"/>
      <color rgb="FF000000"/>
      <name val="Agency FB"/>
      <family val="2"/>
    </font>
    <font>
      <sz val="9"/>
      <color rgb="FF000000"/>
      <name val="Agency FB"/>
      <family val="2"/>
    </font>
    <font>
      <sz val="12"/>
      <color theme="1"/>
      <name val="Agency FB"/>
      <family val="2"/>
    </font>
    <font>
      <b/>
      <sz val="12"/>
      <color rgb="FF000000"/>
      <name val="Agency FB"/>
      <family val="2"/>
    </font>
    <font>
      <sz val="9"/>
      <color theme="1"/>
      <name val="Agency FB"/>
      <family val="2"/>
    </font>
  </fonts>
  <fills count="8">
    <fill>
      <patternFill patternType="none"/>
    </fill>
    <fill>
      <patternFill patternType="gray125"/>
    </fill>
    <fill>
      <patternFill patternType="solid">
        <fgColor theme="7" tint="0.59999389629810485"/>
        <bgColor indexed="64"/>
      </patternFill>
    </fill>
    <fill>
      <patternFill patternType="solid">
        <fgColor rgb="FFFCD5B4"/>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rgb="FFFFFF00"/>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rgb="FF000000"/>
      </right>
      <top/>
      <bottom/>
      <diagonal/>
    </border>
    <border>
      <left style="medium">
        <color rgb="FF000000"/>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107">
    <xf numFmtId="0" fontId="0" fillId="0" borderId="0" xfId="0"/>
    <xf numFmtId="0" fontId="4" fillId="0" borderId="0" xfId="0" applyFont="1"/>
    <xf numFmtId="0" fontId="6" fillId="0" borderId="0" xfId="0" applyFont="1"/>
    <xf numFmtId="0" fontId="3" fillId="0" borderId="1" xfId="0" applyFont="1" applyBorder="1" applyAlignment="1">
      <alignment horizontal="justify" vertical="center" wrapText="1"/>
    </xf>
    <xf numFmtId="168" fontId="6" fillId="0" borderId="0" xfId="0" applyNumberFormat="1" applyFont="1"/>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justify" vertical="center" wrapText="1"/>
    </xf>
    <xf numFmtId="0" fontId="3" fillId="0" borderId="17" xfId="0" applyFont="1" applyBorder="1" applyAlignment="1">
      <alignment horizontal="center" vertical="center" wrapText="1"/>
    </xf>
    <xf numFmtId="0" fontId="2" fillId="0" borderId="12" xfId="0" applyFont="1" applyBorder="1" applyAlignment="1">
      <alignment horizontal="center" vertical="center"/>
    </xf>
    <xf numFmtId="168" fontId="3" fillId="0" borderId="17" xfId="1" applyNumberFormat="1" applyFont="1" applyBorder="1" applyAlignment="1">
      <alignment horizontal="center" vertical="center" wrapText="1"/>
    </xf>
    <xf numFmtId="168" fontId="3" fillId="0" borderId="1" xfId="1" applyNumberFormat="1" applyFont="1" applyBorder="1" applyAlignment="1">
      <alignment horizontal="center" vertical="center" wrapText="1"/>
    </xf>
    <xf numFmtId="0" fontId="3" fillId="0" borderId="21" xfId="0" applyFont="1" applyBorder="1" applyAlignment="1">
      <alignment horizontal="center" vertical="center" wrapText="1"/>
    </xf>
    <xf numFmtId="0" fontId="3" fillId="0" borderId="5" xfId="0" applyFont="1" applyBorder="1" applyAlignment="1">
      <alignment horizontal="center" vertical="center"/>
    </xf>
    <xf numFmtId="0" fontId="3" fillId="0" borderId="24" xfId="0" applyFont="1" applyBorder="1" applyAlignment="1">
      <alignment horizontal="center" vertical="center" wrapText="1"/>
    </xf>
    <xf numFmtId="168" fontId="2" fillId="3" borderId="12" xfId="0" applyNumberFormat="1" applyFont="1" applyFill="1" applyBorder="1" applyAlignment="1">
      <alignment vertical="center"/>
    </xf>
    <xf numFmtId="0" fontId="6" fillId="0" borderId="1" xfId="0" applyFont="1" applyBorder="1" applyAlignment="1">
      <alignment vertical="center"/>
    </xf>
    <xf numFmtId="0" fontId="3" fillId="0" borderId="21" xfId="0" applyFont="1" applyBorder="1" applyAlignment="1">
      <alignment horizontal="left" vertical="center" wrapText="1"/>
    </xf>
    <xf numFmtId="0" fontId="3" fillId="0" borderId="1" xfId="0" applyFont="1" applyBorder="1" applyAlignment="1">
      <alignment horizontal="left" vertical="center" wrapText="1"/>
    </xf>
    <xf numFmtId="0" fontId="3" fillId="0" borderId="11" xfId="0" applyFont="1" applyBorder="1" applyAlignment="1">
      <alignment horizontal="justify" vertical="center" wrapText="1"/>
    </xf>
    <xf numFmtId="0" fontId="3" fillId="0" borderId="11" xfId="0" applyFont="1" applyBorder="1" applyAlignment="1">
      <alignment horizontal="center" vertical="center" wrapText="1"/>
    </xf>
    <xf numFmtId="168" fontId="3" fillId="0" borderId="17" xfId="1" applyNumberFormat="1" applyFont="1" applyBorder="1" applyAlignment="1">
      <alignment horizontal="center" vertical="center"/>
    </xf>
    <xf numFmtId="168" fontId="3" fillId="0" borderId="1" xfId="1" applyNumberFormat="1" applyFont="1" applyBorder="1" applyAlignment="1">
      <alignment horizontal="center" vertical="center"/>
    </xf>
    <xf numFmtId="168" fontId="3" fillId="0" borderId="1" xfId="1" applyNumberFormat="1" applyFont="1" applyFill="1" applyBorder="1" applyAlignment="1">
      <alignment horizontal="center" vertical="center"/>
    </xf>
    <xf numFmtId="168" fontId="3" fillId="0" borderId="11" xfId="1" applyNumberFormat="1" applyFont="1" applyBorder="1" applyAlignment="1">
      <alignment horizontal="center" vertical="center"/>
    </xf>
    <xf numFmtId="168" fontId="2" fillId="2" borderId="12" xfId="0" applyNumberFormat="1" applyFont="1" applyFill="1" applyBorder="1" applyAlignment="1">
      <alignment horizontal="center" vertical="center"/>
    </xf>
    <xf numFmtId="0" fontId="3" fillId="0" borderId="16" xfId="0" applyFont="1" applyBorder="1" applyAlignment="1">
      <alignment horizontal="center" vertical="center"/>
    </xf>
    <xf numFmtId="168" fontId="3" fillId="0" borderId="21" xfId="1" applyNumberFormat="1" applyFont="1" applyBorder="1" applyAlignment="1">
      <alignment horizontal="center" vertical="center"/>
    </xf>
    <xf numFmtId="168" fontId="3" fillId="0" borderId="25" xfId="1" applyNumberFormat="1" applyFont="1" applyBorder="1" applyAlignment="1">
      <alignment horizontal="center" vertical="center"/>
    </xf>
    <xf numFmtId="0" fontId="6" fillId="0" borderId="1" xfId="0" applyFont="1" applyBorder="1" applyAlignment="1">
      <alignment horizontal="left" vertical="center" wrapText="1"/>
    </xf>
    <xf numFmtId="0" fontId="6" fillId="0" borderId="24" xfId="0" applyFont="1" applyBorder="1" applyAlignment="1">
      <alignment horizontal="left" vertical="center" wrapText="1"/>
    </xf>
    <xf numFmtId="0" fontId="6" fillId="0" borderId="21" xfId="0" applyFont="1" applyBorder="1" applyAlignment="1">
      <alignment horizontal="left" vertical="center" wrapText="1"/>
    </xf>
    <xf numFmtId="168" fontId="3" fillId="0" borderId="11" xfId="1" applyNumberFormat="1" applyFont="1" applyBorder="1" applyAlignment="1">
      <alignment horizontal="center" vertical="center" wrapText="1"/>
    </xf>
    <xf numFmtId="0" fontId="2" fillId="3" borderId="8" xfId="0" applyFont="1" applyFill="1" applyBorder="1" applyAlignment="1">
      <alignment horizontal="center" vertical="center"/>
    </xf>
    <xf numFmtId="168" fontId="2" fillId="3" borderId="9" xfId="0" applyNumberFormat="1" applyFont="1" applyFill="1" applyBorder="1" applyAlignment="1">
      <alignment vertical="center"/>
    </xf>
    <xf numFmtId="168" fontId="2" fillId="3" borderId="10" xfId="0" applyNumberFormat="1" applyFont="1" applyFill="1" applyBorder="1" applyAlignment="1">
      <alignment vertical="center"/>
    </xf>
    <xf numFmtId="0" fontId="2" fillId="0" borderId="8" xfId="0" applyFont="1" applyBorder="1" applyAlignment="1">
      <alignment horizontal="center" vertical="center"/>
    </xf>
    <xf numFmtId="168" fontId="2" fillId="2" borderId="19" xfId="0" applyNumberFormat="1" applyFont="1" applyFill="1" applyBorder="1" applyAlignment="1">
      <alignment horizontal="center" vertical="center"/>
    </xf>
    <xf numFmtId="0" fontId="2" fillId="0" borderId="17" xfId="0" applyFont="1" applyBorder="1" applyAlignment="1">
      <alignment vertical="center"/>
    </xf>
    <xf numFmtId="168" fontId="2" fillId="3" borderId="3" xfId="0" applyNumberFormat="1" applyFont="1" applyFill="1" applyBorder="1" applyAlignment="1">
      <alignment vertical="center"/>
    </xf>
    <xf numFmtId="168" fontId="2" fillId="3" borderId="4" xfId="0" applyNumberFormat="1" applyFont="1" applyFill="1" applyBorder="1" applyAlignment="1">
      <alignment vertical="center"/>
    </xf>
    <xf numFmtId="168" fontId="2" fillId="4" borderId="12" xfId="0" applyNumberFormat="1" applyFont="1" applyFill="1" applyBorder="1" applyAlignment="1">
      <alignment horizontal="center" vertical="center"/>
    </xf>
    <xf numFmtId="168" fontId="3" fillId="0" borderId="24" xfId="1" applyNumberFormat="1" applyFont="1" applyBorder="1" applyAlignment="1">
      <alignment horizontal="center" vertical="center"/>
    </xf>
    <xf numFmtId="0" fontId="6" fillId="0" borderId="0" xfId="0" applyFont="1" applyAlignment="1">
      <alignment wrapText="1"/>
    </xf>
    <xf numFmtId="0" fontId="6" fillId="0" borderId="0" xfId="0" applyFont="1" applyAlignment="1">
      <alignment horizontal="center" vertical="center"/>
    </xf>
    <xf numFmtId="168" fontId="6" fillId="0" borderId="0" xfId="0" applyNumberFormat="1" applyFont="1" applyAlignment="1">
      <alignment horizontal="center" vertical="center"/>
    </xf>
    <xf numFmtId="168" fontId="2" fillId="5" borderId="12" xfId="0" applyNumberFormat="1" applyFont="1" applyFill="1" applyBorder="1" applyAlignment="1">
      <alignment horizontal="center" vertical="center"/>
    </xf>
    <xf numFmtId="168" fontId="2" fillId="6" borderId="12" xfId="0" applyNumberFormat="1" applyFont="1" applyFill="1" applyBorder="1" applyAlignment="1">
      <alignment horizontal="center" vertical="center"/>
    </xf>
    <xf numFmtId="168" fontId="3" fillId="0" borderId="6" xfId="1" applyNumberFormat="1" applyFont="1" applyBorder="1" applyAlignment="1">
      <alignment horizontal="center" vertical="center"/>
    </xf>
    <xf numFmtId="0" fontId="3" fillId="0" borderId="18" xfId="0" applyFont="1" applyBorder="1" applyAlignment="1">
      <alignment horizontal="center" vertical="center"/>
    </xf>
    <xf numFmtId="168" fontId="3" fillId="0" borderId="28" xfId="1" applyNumberFormat="1" applyFont="1" applyBorder="1" applyAlignment="1">
      <alignment horizontal="center" vertical="center"/>
    </xf>
    <xf numFmtId="0" fontId="2" fillId="0" borderId="16" xfId="0" applyFont="1" applyBorder="1" applyAlignment="1">
      <alignment horizontal="center" vertical="center"/>
    </xf>
    <xf numFmtId="0" fontId="2" fillId="0" borderId="25" xfId="0" applyFont="1" applyBorder="1" applyAlignment="1">
      <alignment vertical="center"/>
    </xf>
    <xf numFmtId="0" fontId="2" fillId="0" borderId="5" xfId="0" applyFont="1" applyBorder="1" applyAlignment="1">
      <alignment horizontal="center" vertical="center"/>
    </xf>
    <xf numFmtId="168" fontId="5" fillId="7" borderId="12" xfId="0" applyNumberFormat="1" applyFont="1" applyFill="1" applyBorder="1" applyAlignment="1">
      <alignment horizontal="center" vertical="center"/>
    </xf>
    <xf numFmtId="43" fontId="6" fillId="0" borderId="0" xfId="1" applyFont="1"/>
    <xf numFmtId="0" fontId="2" fillId="3" borderId="9" xfId="0" applyFont="1" applyFill="1" applyBorder="1" applyAlignment="1">
      <alignment horizontal="left"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3" fillId="0" borderId="1" xfId="0" applyFont="1" applyBorder="1" applyAlignment="1">
      <alignment horizontal="justify" vertical="center" wrapText="1"/>
    </xf>
    <xf numFmtId="0" fontId="3" fillId="0" borderId="5" xfId="0" applyFont="1" applyBorder="1" applyAlignment="1">
      <alignment horizontal="center"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3" borderId="26" xfId="0" applyFont="1" applyFill="1" applyBorder="1" applyAlignment="1">
      <alignment horizontal="left" vertical="center"/>
    </xf>
    <xf numFmtId="0" fontId="3" fillId="0" borderId="20" xfId="0" applyFont="1" applyBorder="1" applyAlignment="1">
      <alignment horizontal="center" vertical="center"/>
    </xf>
    <xf numFmtId="0" fontId="3" fillId="0" borderId="23" xfId="0" applyFont="1" applyBorder="1" applyAlignment="1">
      <alignment horizontal="center" vertical="center"/>
    </xf>
    <xf numFmtId="0" fontId="6" fillId="0" borderId="21" xfId="0" applyFont="1" applyBorder="1" applyAlignment="1">
      <alignment horizontal="center" vertical="center"/>
    </xf>
    <xf numFmtId="0" fontId="6" fillId="0" borderId="1" xfId="0" applyFont="1" applyBorder="1" applyAlignment="1">
      <alignment horizontal="center" vertical="center"/>
    </xf>
    <xf numFmtId="0" fontId="6" fillId="0" borderId="24" xfId="0" applyFont="1" applyBorder="1" applyAlignment="1">
      <alignment horizontal="center" vertical="center"/>
    </xf>
    <xf numFmtId="168" fontId="3" fillId="0" borderId="21" xfId="1" applyNumberFormat="1" applyFont="1" applyBorder="1" applyAlignment="1">
      <alignment horizontal="center" vertical="center" wrapText="1"/>
    </xf>
    <xf numFmtId="168" fontId="3" fillId="0" borderId="1" xfId="1" applyNumberFormat="1" applyFont="1" applyBorder="1" applyAlignment="1">
      <alignment horizontal="center" vertical="center" wrapText="1"/>
    </xf>
    <xf numFmtId="168" fontId="3" fillId="0" borderId="24" xfId="1" applyNumberFormat="1" applyFont="1" applyBorder="1" applyAlignment="1">
      <alignment horizontal="center" vertical="center" wrapText="1"/>
    </xf>
    <xf numFmtId="0" fontId="6" fillId="0" borderId="2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4" xfId="0" applyFont="1" applyBorder="1" applyAlignment="1">
      <alignment horizontal="center" vertical="center" wrapText="1"/>
    </xf>
    <xf numFmtId="0" fontId="2" fillId="2" borderId="27"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168" fontId="3" fillId="0" borderId="22" xfId="1" applyNumberFormat="1" applyFont="1" applyBorder="1" applyAlignment="1">
      <alignment horizontal="center" vertical="center" wrapText="1"/>
    </xf>
    <xf numFmtId="168" fontId="3" fillId="0" borderId="6" xfId="1" applyNumberFormat="1" applyFont="1" applyBorder="1" applyAlignment="1">
      <alignment horizontal="center" vertical="center" wrapText="1"/>
    </xf>
    <xf numFmtId="168" fontId="3" fillId="0" borderId="7" xfId="1" applyNumberFormat="1" applyFont="1" applyBorder="1" applyAlignment="1">
      <alignment horizontal="center"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6" borderId="8" xfId="0" applyFont="1" applyFill="1" applyBorder="1" applyAlignment="1">
      <alignment horizontal="center" vertical="center"/>
    </xf>
    <xf numFmtId="0" fontId="2" fillId="6" borderId="9" xfId="0" applyFont="1" applyFill="1" applyBorder="1" applyAlignment="1">
      <alignment horizontal="center" vertical="center"/>
    </xf>
    <xf numFmtId="0" fontId="2" fillId="6" borderId="10" xfId="0" applyFont="1" applyFill="1" applyBorder="1" applyAlignment="1">
      <alignment horizontal="center" vertical="center"/>
    </xf>
    <xf numFmtId="0" fontId="2" fillId="6" borderId="2" xfId="0" applyFont="1" applyFill="1" applyBorder="1" applyAlignment="1">
      <alignment horizontal="center" vertical="center"/>
    </xf>
    <xf numFmtId="0" fontId="2" fillId="6" borderId="3"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82"/>
  <sheetViews>
    <sheetView tabSelected="1" zoomScale="96" zoomScaleNormal="96" workbookViewId="0">
      <selection activeCell="G175" sqref="G175:J175"/>
    </sheetView>
  </sheetViews>
  <sheetFormatPr baseColWidth="10" defaultRowHeight="12.75" x14ac:dyDescent="0.2"/>
  <cols>
    <col min="1" max="1" width="6.140625" style="2" customWidth="1"/>
    <col min="2" max="2" width="28.85546875" style="2" customWidth="1"/>
    <col min="3" max="3" width="62.42578125" style="2" customWidth="1"/>
    <col min="4" max="6" width="8.7109375" style="2" customWidth="1"/>
    <col min="7" max="7" width="11.7109375" style="2" bestFit="1" customWidth="1"/>
    <col min="8" max="8" width="12.5703125" style="2" bestFit="1" customWidth="1"/>
    <col min="9" max="9" width="13.42578125" style="2" bestFit="1" customWidth="1"/>
    <col min="10" max="10" width="12.5703125" style="2" bestFit="1" customWidth="1"/>
    <col min="11" max="254" width="11.42578125" style="2"/>
    <col min="255" max="255" width="23.140625" style="2" customWidth="1"/>
    <col min="256" max="256" width="12.7109375" style="2" bestFit="1" customWidth="1"/>
    <col min="257" max="257" width="6.42578125" style="2" bestFit="1" customWidth="1"/>
    <col min="258" max="258" width="15.28515625" style="2" bestFit="1" customWidth="1"/>
    <col min="259" max="259" width="9.28515625" style="2" bestFit="1" customWidth="1"/>
    <col min="260" max="260" width="10" style="2" bestFit="1" customWidth="1"/>
    <col min="261" max="510" width="11.42578125" style="2"/>
    <col min="511" max="511" width="23.140625" style="2" customWidth="1"/>
    <col min="512" max="512" width="12.7109375" style="2" bestFit="1" customWidth="1"/>
    <col min="513" max="513" width="6.42578125" style="2" bestFit="1" customWidth="1"/>
    <col min="514" max="514" width="15.28515625" style="2" bestFit="1" customWidth="1"/>
    <col min="515" max="515" width="9.28515625" style="2" bestFit="1" customWidth="1"/>
    <col min="516" max="516" width="10" style="2" bestFit="1" customWidth="1"/>
    <col min="517" max="766" width="11.42578125" style="2"/>
    <col min="767" max="767" width="23.140625" style="2" customWidth="1"/>
    <col min="768" max="768" width="12.7109375" style="2" bestFit="1" customWidth="1"/>
    <col min="769" max="769" width="6.42578125" style="2" bestFit="1" customWidth="1"/>
    <col min="770" max="770" width="15.28515625" style="2" bestFit="1" customWidth="1"/>
    <col min="771" max="771" width="9.28515625" style="2" bestFit="1" customWidth="1"/>
    <col min="772" max="772" width="10" style="2" bestFit="1" customWidth="1"/>
    <col min="773" max="1022" width="11.42578125" style="2"/>
    <col min="1023" max="1023" width="23.140625" style="2" customWidth="1"/>
    <col min="1024" max="1024" width="12.7109375" style="2" bestFit="1" customWidth="1"/>
    <col min="1025" max="1025" width="6.42578125" style="2" bestFit="1" customWidth="1"/>
    <col min="1026" max="1026" width="15.28515625" style="2" bestFit="1" customWidth="1"/>
    <col min="1027" max="1027" width="9.28515625" style="2" bestFit="1" customWidth="1"/>
    <col min="1028" max="1028" width="10" style="2" bestFit="1" customWidth="1"/>
    <col min="1029" max="1278" width="11.42578125" style="2"/>
    <col min="1279" max="1279" width="23.140625" style="2" customWidth="1"/>
    <col min="1280" max="1280" width="12.7109375" style="2" bestFit="1" customWidth="1"/>
    <col min="1281" max="1281" width="6.42578125" style="2" bestFit="1" customWidth="1"/>
    <col min="1282" max="1282" width="15.28515625" style="2" bestFit="1" customWidth="1"/>
    <col min="1283" max="1283" width="9.28515625" style="2" bestFit="1" customWidth="1"/>
    <col min="1284" max="1284" width="10" style="2" bestFit="1" customWidth="1"/>
    <col min="1285" max="1534" width="11.42578125" style="2"/>
    <col min="1535" max="1535" width="23.140625" style="2" customWidth="1"/>
    <col min="1536" max="1536" width="12.7109375" style="2" bestFit="1" customWidth="1"/>
    <col min="1537" max="1537" width="6.42578125" style="2" bestFit="1" customWidth="1"/>
    <col min="1538" max="1538" width="15.28515625" style="2" bestFit="1" customWidth="1"/>
    <col min="1539" max="1539" width="9.28515625" style="2" bestFit="1" customWidth="1"/>
    <col min="1540" max="1540" width="10" style="2" bestFit="1" customWidth="1"/>
    <col min="1541" max="1790" width="11.42578125" style="2"/>
    <col min="1791" max="1791" width="23.140625" style="2" customWidth="1"/>
    <col min="1792" max="1792" width="12.7109375" style="2" bestFit="1" customWidth="1"/>
    <col min="1793" max="1793" width="6.42578125" style="2" bestFit="1" customWidth="1"/>
    <col min="1794" max="1794" width="15.28515625" style="2" bestFit="1" customWidth="1"/>
    <col min="1795" max="1795" width="9.28515625" style="2" bestFit="1" customWidth="1"/>
    <col min="1796" max="1796" width="10" style="2" bestFit="1" customWidth="1"/>
    <col min="1797" max="2046" width="11.42578125" style="2"/>
    <col min="2047" max="2047" width="23.140625" style="2" customWidth="1"/>
    <col min="2048" max="2048" width="12.7109375" style="2" bestFit="1" customWidth="1"/>
    <col min="2049" max="2049" width="6.42578125" style="2" bestFit="1" customWidth="1"/>
    <col min="2050" max="2050" width="15.28515625" style="2" bestFit="1" customWidth="1"/>
    <col min="2051" max="2051" width="9.28515625" style="2" bestFit="1" customWidth="1"/>
    <col min="2052" max="2052" width="10" style="2" bestFit="1" customWidth="1"/>
    <col min="2053" max="2302" width="11.42578125" style="2"/>
    <col min="2303" max="2303" width="23.140625" style="2" customWidth="1"/>
    <col min="2304" max="2304" width="12.7109375" style="2" bestFit="1" customWidth="1"/>
    <col min="2305" max="2305" width="6.42578125" style="2" bestFit="1" customWidth="1"/>
    <col min="2306" max="2306" width="15.28515625" style="2" bestFit="1" customWidth="1"/>
    <col min="2307" max="2307" width="9.28515625" style="2" bestFit="1" customWidth="1"/>
    <col min="2308" max="2308" width="10" style="2" bestFit="1" customWidth="1"/>
    <col min="2309" max="2558" width="11.42578125" style="2"/>
    <col min="2559" max="2559" width="23.140625" style="2" customWidth="1"/>
    <col min="2560" max="2560" width="12.7109375" style="2" bestFit="1" customWidth="1"/>
    <col min="2561" max="2561" width="6.42578125" style="2" bestFit="1" customWidth="1"/>
    <col min="2562" max="2562" width="15.28515625" style="2" bestFit="1" customWidth="1"/>
    <col min="2563" max="2563" width="9.28515625" style="2" bestFit="1" customWidth="1"/>
    <col min="2564" max="2564" width="10" style="2" bestFit="1" customWidth="1"/>
    <col min="2565" max="2814" width="11.42578125" style="2"/>
    <col min="2815" max="2815" width="23.140625" style="2" customWidth="1"/>
    <col min="2816" max="2816" width="12.7109375" style="2" bestFit="1" customWidth="1"/>
    <col min="2817" max="2817" width="6.42578125" style="2" bestFit="1" customWidth="1"/>
    <col min="2818" max="2818" width="15.28515625" style="2" bestFit="1" customWidth="1"/>
    <col min="2819" max="2819" width="9.28515625" style="2" bestFit="1" customWidth="1"/>
    <col min="2820" max="2820" width="10" style="2" bestFit="1" customWidth="1"/>
    <col min="2821" max="3070" width="11.42578125" style="2"/>
    <col min="3071" max="3071" width="23.140625" style="2" customWidth="1"/>
    <col min="3072" max="3072" width="12.7109375" style="2" bestFit="1" customWidth="1"/>
    <col min="3073" max="3073" width="6.42578125" style="2" bestFit="1" customWidth="1"/>
    <col min="3074" max="3074" width="15.28515625" style="2" bestFit="1" customWidth="1"/>
    <col min="3075" max="3075" width="9.28515625" style="2" bestFit="1" customWidth="1"/>
    <col min="3076" max="3076" width="10" style="2" bestFit="1" customWidth="1"/>
    <col min="3077" max="3326" width="11.42578125" style="2"/>
    <col min="3327" max="3327" width="23.140625" style="2" customWidth="1"/>
    <col min="3328" max="3328" width="12.7109375" style="2" bestFit="1" customWidth="1"/>
    <col min="3329" max="3329" width="6.42578125" style="2" bestFit="1" customWidth="1"/>
    <col min="3330" max="3330" width="15.28515625" style="2" bestFit="1" customWidth="1"/>
    <col min="3331" max="3331" width="9.28515625" style="2" bestFit="1" customWidth="1"/>
    <col min="3332" max="3332" width="10" style="2" bestFit="1" customWidth="1"/>
    <col min="3333" max="3582" width="11.42578125" style="2"/>
    <col min="3583" max="3583" width="23.140625" style="2" customWidth="1"/>
    <col min="3584" max="3584" width="12.7109375" style="2" bestFit="1" customWidth="1"/>
    <col min="3585" max="3585" width="6.42578125" style="2" bestFit="1" customWidth="1"/>
    <col min="3586" max="3586" width="15.28515625" style="2" bestFit="1" customWidth="1"/>
    <col min="3587" max="3587" width="9.28515625" style="2" bestFit="1" customWidth="1"/>
    <col min="3588" max="3588" width="10" style="2" bestFit="1" customWidth="1"/>
    <col min="3589" max="3838" width="11.42578125" style="2"/>
    <col min="3839" max="3839" width="23.140625" style="2" customWidth="1"/>
    <col min="3840" max="3840" width="12.7109375" style="2" bestFit="1" customWidth="1"/>
    <col min="3841" max="3841" width="6.42578125" style="2" bestFit="1" customWidth="1"/>
    <col min="3842" max="3842" width="15.28515625" style="2" bestFit="1" customWidth="1"/>
    <col min="3843" max="3843" width="9.28515625" style="2" bestFit="1" customWidth="1"/>
    <col min="3844" max="3844" width="10" style="2" bestFit="1" customWidth="1"/>
    <col min="3845" max="4094" width="11.42578125" style="2"/>
    <col min="4095" max="4095" width="23.140625" style="2" customWidth="1"/>
    <col min="4096" max="4096" width="12.7109375" style="2" bestFit="1" customWidth="1"/>
    <col min="4097" max="4097" width="6.42578125" style="2" bestFit="1" customWidth="1"/>
    <col min="4098" max="4098" width="15.28515625" style="2" bestFit="1" customWidth="1"/>
    <col min="4099" max="4099" width="9.28515625" style="2" bestFit="1" customWidth="1"/>
    <col min="4100" max="4100" width="10" style="2" bestFit="1" customWidth="1"/>
    <col min="4101" max="4350" width="11.42578125" style="2"/>
    <col min="4351" max="4351" width="23.140625" style="2" customWidth="1"/>
    <col min="4352" max="4352" width="12.7109375" style="2" bestFit="1" customWidth="1"/>
    <col min="4353" max="4353" width="6.42578125" style="2" bestFit="1" customWidth="1"/>
    <col min="4354" max="4354" width="15.28515625" style="2" bestFit="1" customWidth="1"/>
    <col min="4355" max="4355" width="9.28515625" style="2" bestFit="1" customWidth="1"/>
    <col min="4356" max="4356" width="10" style="2" bestFit="1" customWidth="1"/>
    <col min="4357" max="4606" width="11.42578125" style="2"/>
    <col min="4607" max="4607" width="23.140625" style="2" customWidth="1"/>
    <col min="4608" max="4608" width="12.7109375" style="2" bestFit="1" customWidth="1"/>
    <col min="4609" max="4609" width="6.42578125" style="2" bestFit="1" customWidth="1"/>
    <col min="4610" max="4610" width="15.28515625" style="2" bestFit="1" customWidth="1"/>
    <col min="4611" max="4611" width="9.28515625" style="2" bestFit="1" customWidth="1"/>
    <col min="4612" max="4612" width="10" style="2" bestFit="1" customWidth="1"/>
    <col min="4613" max="4862" width="11.42578125" style="2"/>
    <col min="4863" max="4863" width="23.140625" style="2" customWidth="1"/>
    <col min="4864" max="4864" width="12.7109375" style="2" bestFit="1" customWidth="1"/>
    <col min="4865" max="4865" width="6.42578125" style="2" bestFit="1" customWidth="1"/>
    <col min="4866" max="4866" width="15.28515625" style="2" bestFit="1" customWidth="1"/>
    <col min="4867" max="4867" width="9.28515625" style="2" bestFit="1" customWidth="1"/>
    <col min="4868" max="4868" width="10" style="2" bestFit="1" customWidth="1"/>
    <col min="4869" max="5118" width="11.42578125" style="2"/>
    <col min="5119" max="5119" width="23.140625" style="2" customWidth="1"/>
    <col min="5120" max="5120" width="12.7109375" style="2" bestFit="1" customWidth="1"/>
    <col min="5121" max="5121" width="6.42578125" style="2" bestFit="1" customWidth="1"/>
    <col min="5122" max="5122" width="15.28515625" style="2" bestFit="1" customWidth="1"/>
    <col min="5123" max="5123" width="9.28515625" style="2" bestFit="1" customWidth="1"/>
    <col min="5124" max="5124" width="10" style="2" bestFit="1" customWidth="1"/>
    <col min="5125" max="5374" width="11.42578125" style="2"/>
    <col min="5375" max="5375" width="23.140625" style="2" customWidth="1"/>
    <col min="5376" max="5376" width="12.7109375" style="2" bestFit="1" customWidth="1"/>
    <col min="5377" max="5377" width="6.42578125" style="2" bestFit="1" customWidth="1"/>
    <col min="5378" max="5378" width="15.28515625" style="2" bestFit="1" customWidth="1"/>
    <col min="5379" max="5379" width="9.28515625" style="2" bestFit="1" customWidth="1"/>
    <col min="5380" max="5380" width="10" style="2" bestFit="1" customWidth="1"/>
    <col min="5381" max="5630" width="11.42578125" style="2"/>
    <col min="5631" max="5631" width="23.140625" style="2" customWidth="1"/>
    <col min="5632" max="5632" width="12.7109375" style="2" bestFit="1" customWidth="1"/>
    <col min="5633" max="5633" width="6.42578125" style="2" bestFit="1" customWidth="1"/>
    <col min="5634" max="5634" width="15.28515625" style="2" bestFit="1" customWidth="1"/>
    <col min="5635" max="5635" width="9.28515625" style="2" bestFit="1" customWidth="1"/>
    <col min="5636" max="5636" width="10" style="2" bestFit="1" customWidth="1"/>
    <col min="5637" max="5886" width="11.42578125" style="2"/>
    <col min="5887" max="5887" width="23.140625" style="2" customWidth="1"/>
    <col min="5888" max="5888" width="12.7109375" style="2" bestFit="1" customWidth="1"/>
    <col min="5889" max="5889" width="6.42578125" style="2" bestFit="1" customWidth="1"/>
    <col min="5890" max="5890" width="15.28515625" style="2" bestFit="1" customWidth="1"/>
    <col min="5891" max="5891" width="9.28515625" style="2" bestFit="1" customWidth="1"/>
    <col min="5892" max="5892" width="10" style="2" bestFit="1" customWidth="1"/>
    <col min="5893" max="6142" width="11.42578125" style="2"/>
    <col min="6143" max="6143" width="23.140625" style="2" customWidth="1"/>
    <col min="6144" max="6144" width="12.7109375" style="2" bestFit="1" customWidth="1"/>
    <col min="6145" max="6145" width="6.42578125" style="2" bestFit="1" customWidth="1"/>
    <col min="6146" max="6146" width="15.28515625" style="2" bestFit="1" customWidth="1"/>
    <col min="6147" max="6147" width="9.28515625" style="2" bestFit="1" customWidth="1"/>
    <col min="6148" max="6148" width="10" style="2" bestFit="1" customWidth="1"/>
    <col min="6149" max="6398" width="11.42578125" style="2"/>
    <col min="6399" max="6399" width="23.140625" style="2" customWidth="1"/>
    <col min="6400" max="6400" width="12.7109375" style="2" bestFit="1" customWidth="1"/>
    <col min="6401" max="6401" width="6.42578125" style="2" bestFit="1" customWidth="1"/>
    <col min="6402" max="6402" width="15.28515625" style="2" bestFit="1" customWidth="1"/>
    <col min="6403" max="6403" width="9.28515625" style="2" bestFit="1" customWidth="1"/>
    <col min="6404" max="6404" width="10" style="2" bestFit="1" customWidth="1"/>
    <col min="6405" max="6654" width="11.42578125" style="2"/>
    <col min="6655" max="6655" width="23.140625" style="2" customWidth="1"/>
    <col min="6656" max="6656" width="12.7109375" style="2" bestFit="1" customWidth="1"/>
    <col min="6657" max="6657" width="6.42578125" style="2" bestFit="1" customWidth="1"/>
    <col min="6658" max="6658" width="15.28515625" style="2" bestFit="1" customWidth="1"/>
    <col min="6659" max="6659" width="9.28515625" style="2" bestFit="1" customWidth="1"/>
    <col min="6660" max="6660" width="10" style="2" bestFit="1" customWidth="1"/>
    <col min="6661" max="6910" width="11.42578125" style="2"/>
    <col min="6911" max="6911" width="23.140625" style="2" customWidth="1"/>
    <col min="6912" max="6912" width="12.7109375" style="2" bestFit="1" customWidth="1"/>
    <col min="6913" max="6913" width="6.42578125" style="2" bestFit="1" customWidth="1"/>
    <col min="6914" max="6914" width="15.28515625" style="2" bestFit="1" customWidth="1"/>
    <col min="6915" max="6915" width="9.28515625" style="2" bestFit="1" customWidth="1"/>
    <col min="6916" max="6916" width="10" style="2" bestFit="1" customWidth="1"/>
    <col min="6917" max="7166" width="11.42578125" style="2"/>
    <col min="7167" max="7167" width="23.140625" style="2" customWidth="1"/>
    <col min="7168" max="7168" width="12.7109375" style="2" bestFit="1" customWidth="1"/>
    <col min="7169" max="7169" width="6.42578125" style="2" bestFit="1" customWidth="1"/>
    <col min="7170" max="7170" width="15.28515625" style="2" bestFit="1" customWidth="1"/>
    <col min="7171" max="7171" width="9.28515625" style="2" bestFit="1" customWidth="1"/>
    <col min="7172" max="7172" width="10" style="2" bestFit="1" customWidth="1"/>
    <col min="7173" max="7422" width="11.42578125" style="2"/>
    <col min="7423" max="7423" width="23.140625" style="2" customWidth="1"/>
    <col min="7424" max="7424" width="12.7109375" style="2" bestFit="1" customWidth="1"/>
    <col min="7425" max="7425" width="6.42578125" style="2" bestFit="1" customWidth="1"/>
    <col min="7426" max="7426" width="15.28515625" style="2" bestFit="1" customWidth="1"/>
    <col min="7427" max="7427" width="9.28515625" style="2" bestFit="1" customWidth="1"/>
    <col min="7428" max="7428" width="10" style="2" bestFit="1" customWidth="1"/>
    <col min="7429" max="7678" width="11.42578125" style="2"/>
    <col min="7679" max="7679" width="23.140625" style="2" customWidth="1"/>
    <col min="7680" max="7680" width="12.7109375" style="2" bestFit="1" customWidth="1"/>
    <col min="7681" max="7681" width="6.42578125" style="2" bestFit="1" customWidth="1"/>
    <col min="7682" max="7682" width="15.28515625" style="2" bestFit="1" customWidth="1"/>
    <col min="7683" max="7683" width="9.28515625" style="2" bestFit="1" customWidth="1"/>
    <col min="7684" max="7684" width="10" style="2" bestFit="1" customWidth="1"/>
    <col min="7685" max="7934" width="11.42578125" style="2"/>
    <col min="7935" max="7935" width="23.140625" style="2" customWidth="1"/>
    <col min="7936" max="7936" width="12.7109375" style="2" bestFit="1" customWidth="1"/>
    <col min="7937" max="7937" width="6.42578125" style="2" bestFit="1" customWidth="1"/>
    <col min="7938" max="7938" width="15.28515625" style="2" bestFit="1" customWidth="1"/>
    <col min="7939" max="7939" width="9.28515625" style="2" bestFit="1" customWidth="1"/>
    <col min="7940" max="7940" width="10" style="2" bestFit="1" customWidth="1"/>
    <col min="7941" max="8190" width="11.42578125" style="2"/>
    <col min="8191" max="8191" width="23.140625" style="2" customWidth="1"/>
    <col min="8192" max="8192" width="12.7109375" style="2" bestFit="1" customWidth="1"/>
    <col min="8193" max="8193" width="6.42578125" style="2" bestFit="1" customWidth="1"/>
    <col min="8194" max="8194" width="15.28515625" style="2" bestFit="1" customWidth="1"/>
    <col min="8195" max="8195" width="9.28515625" style="2" bestFit="1" customWidth="1"/>
    <col min="8196" max="8196" width="10" style="2" bestFit="1" customWidth="1"/>
    <col min="8197" max="8446" width="11.42578125" style="2"/>
    <col min="8447" max="8447" width="23.140625" style="2" customWidth="1"/>
    <col min="8448" max="8448" width="12.7109375" style="2" bestFit="1" customWidth="1"/>
    <col min="8449" max="8449" width="6.42578125" style="2" bestFit="1" customWidth="1"/>
    <col min="8450" max="8450" width="15.28515625" style="2" bestFit="1" customWidth="1"/>
    <col min="8451" max="8451" width="9.28515625" style="2" bestFit="1" customWidth="1"/>
    <col min="8452" max="8452" width="10" style="2" bestFit="1" customWidth="1"/>
    <col min="8453" max="8702" width="11.42578125" style="2"/>
    <col min="8703" max="8703" width="23.140625" style="2" customWidth="1"/>
    <col min="8704" max="8704" width="12.7109375" style="2" bestFit="1" customWidth="1"/>
    <col min="8705" max="8705" width="6.42578125" style="2" bestFit="1" customWidth="1"/>
    <col min="8706" max="8706" width="15.28515625" style="2" bestFit="1" customWidth="1"/>
    <col min="8707" max="8707" width="9.28515625" style="2" bestFit="1" customWidth="1"/>
    <col min="8708" max="8708" width="10" style="2" bestFit="1" customWidth="1"/>
    <col min="8709" max="8958" width="11.42578125" style="2"/>
    <col min="8959" max="8959" width="23.140625" style="2" customWidth="1"/>
    <col min="8960" max="8960" width="12.7109375" style="2" bestFit="1" customWidth="1"/>
    <col min="8961" max="8961" width="6.42578125" style="2" bestFit="1" customWidth="1"/>
    <col min="8962" max="8962" width="15.28515625" style="2" bestFit="1" customWidth="1"/>
    <col min="8963" max="8963" width="9.28515625" style="2" bestFit="1" customWidth="1"/>
    <col min="8964" max="8964" width="10" style="2" bestFit="1" customWidth="1"/>
    <col min="8965" max="9214" width="11.42578125" style="2"/>
    <col min="9215" max="9215" width="23.140625" style="2" customWidth="1"/>
    <col min="9216" max="9216" width="12.7109375" style="2" bestFit="1" customWidth="1"/>
    <col min="9217" max="9217" width="6.42578125" style="2" bestFit="1" customWidth="1"/>
    <col min="9218" max="9218" width="15.28515625" style="2" bestFit="1" customWidth="1"/>
    <col min="9219" max="9219" width="9.28515625" style="2" bestFit="1" customWidth="1"/>
    <col min="9220" max="9220" width="10" style="2" bestFit="1" customWidth="1"/>
    <col min="9221" max="9470" width="11.42578125" style="2"/>
    <col min="9471" max="9471" width="23.140625" style="2" customWidth="1"/>
    <col min="9472" max="9472" width="12.7109375" style="2" bestFit="1" customWidth="1"/>
    <col min="9473" max="9473" width="6.42578125" style="2" bestFit="1" customWidth="1"/>
    <col min="9474" max="9474" width="15.28515625" style="2" bestFit="1" customWidth="1"/>
    <col min="9475" max="9475" width="9.28515625" style="2" bestFit="1" customWidth="1"/>
    <col min="9476" max="9476" width="10" style="2" bestFit="1" customWidth="1"/>
    <col min="9477" max="9726" width="11.42578125" style="2"/>
    <col min="9727" max="9727" width="23.140625" style="2" customWidth="1"/>
    <col min="9728" max="9728" width="12.7109375" style="2" bestFit="1" customWidth="1"/>
    <col min="9729" max="9729" width="6.42578125" style="2" bestFit="1" customWidth="1"/>
    <col min="9730" max="9730" width="15.28515625" style="2" bestFit="1" customWidth="1"/>
    <col min="9731" max="9731" width="9.28515625" style="2" bestFit="1" customWidth="1"/>
    <col min="9732" max="9732" width="10" style="2" bestFit="1" customWidth="1"/>
    <col min="9733" max="9982" width="11.42578125" style="2"/>
    <col min="9983" max="9983" width="23.140625" style="2" customWidth="1"/>
    <col min="9984" max="9984" width="12.7109375" style="2" bestFit="1" customWidth="1"/>
    <col min="9985" max="9985" width="6.42578125" style="2" bestFit="1" customWidth="1"/>
    <col min="9986" max="9986" width="15.28515625" style="2" bestFit="1" customWidth="1"/>
    <col min="9987" max="9987" width="9.28515625" style="2" bestFit="1" customWidth="1"/>
    <col min="9988" max="9988" width="10" style="2" bestFit="1" customWidth="1"/>
    <col min="9989" max="10238" width="11.42578125" style="2"/>
    <col min="10239" max="10239" width="23.140625" style="2" customWidth="1"/>
    <col min="10240" max="10240" width="12.7109375" style="2" bestFit="1" customWidth="1"/>
    <col min="10241" max="10241" width="6.42578125" style="2" bestFit="1" customWidth="1"/>
    <col min="10242" max="10242" width="15.28515625" style="2" bestFit="1" customWidth="1"/>
    <col min="10243" max="10243" width="9.28515625" style="2" bestFit="1" customWidth="1"/>
    <col min="10244" max="10244" width="10" style="2" bestFit="1" customWidth="1"/>
    <col min="10245" max="10494" width="11.42578125" style="2"/>
    <col min="10495" max="10495" width="23.140625" style="2" customWidth="1"/>
    <col min="10496" max="10496" width="12.7109375" style="2" bestFit="1" customWidth="1"/>
    <col min="10497" max="10497" width="6.42578125" style="2" bestFit="1" customWidth="1"/>
    <col min="10498" max="10498" width="15.28515625" style="2" bestFit="1" customWidth="1"/>
    <col min="10499" max="10499" width="9.28515625" style="2" bestFit="1" customWidth="1"/>
    <col min="10500" max="10500" width="10" style="2" bestFit="1" customWidth="1"/>
    <col min="10501" max="10750" width="11.42578125" style="2"/>
    <col min="10751" max="10751" width="23.140625" style="2" customWidth="1"/>
    <col min="10752" max="10752" width="12.7109375" style="2" bestFit="1" customWidth="1"/>
    <col min="10753" max="10753" width="6.42578125" style="2" bestFit="1" customWidth="1"/>
    <col min="10754" max="10754" width="15.28515625" style="2" bestFit="1" customWidth="1"/>
    <col min="10755" max="10755" width="9.28515625" style="2" bestFit="1" customWidth="1"/>
    <col min="10756" max="10756" width="10" style="2" bestFit="1" customWidth="1"/>
    <col min="10757" max="11006" width="11.42578125" style="2"/>
    <col min="11007" max="11007" width="23.140625" style="2" customWidth="1"/>
    <col min="11008" max="11008" width="12.7109375" style="2" bestFit="1" customWidth="1"/>
    <col min="11009" max="11009" width="6.42578125" style="2" bestFit="1" customWidth="1"/>
    <col min="11010" max="11010" width="15.28515625" style="2" bestFit="1" customWidth="1"/>
    <col min="11011" max="11011" width="9.28515625" style="2" bestFit="1" customWidth="1"/>
    <col min="11012" max="11012" width="10" style="2" bestFit="1" customWidth="1"/>
    <col min="11013" max="11262" width="11.42578125" style="2"/>
    <col min="11263" max="11263" width="23.140625" style="2" customWidth="1"/>
    <col min="11264" max="11264" width="12.7109375" style="2" bestFit="1" customWidth="1"/>
    <col min="11265" max="11265" width="6.42578125" style="2" bestFit="1" customWidth="1"/>
    <col min="11266" max="11266" width="15.28515625" style="2" bestFit="1" customWidth="1"/>
    <col min="11267" max="11267" width="9.28515625" style="2" bestFit="1" customWidth="1"/>
    <col min="11268" max="11268" width="10" style="2" bestFit="1" customWidth="1"/>
    <col min="11269" max="11518" width="11.42578125" style="2"/>
    <col min="11519" max="11519" width="23.140625" style="2" customWidth="1"/>
    <col min="11520" max="11520" width="12.7109375" style="2" bestFit="1" customWidth="1"/>
    <col min="11521" max="11521" width="6.42578125" style="2" bestFit="1" customWidth="1"/>
    <col min="11522" max="11522" width="15.28515625" style="2" bestFit="1" customWidth="1"/>
    <col min="11523" max="11523" width="9.28515625" style="2" bestFit="1" customWidth="1"/>
    <col min="11524" max="11524" width="10" style="2" bestFit="1" customWidth="1"/>
    <col min="11525" max="11774" width="11.42578125" style="2"/>
    <col min="11775" max="11775" width="23.140625" style="2" customWidth="1"/>
    <col min="11776" max="11776" width="12.7109375" style="2" bestFit="1" customWidth="1"/>
    <col min="11777" max="11777" width="6.42578125" style="2" bestFit="1" customWidth="1"/>
    <col min="11778" max="11778" width="15.28515625" style="2" bestFit="1" customWidth="1"/>
    <col min="11779" max="11779" width="9.28515625" style="2" bestFit="1" customWidth="1"/>
    <col min="11780" max="11780" width="10" style="2" bestFit="1" customWidth="1"/>
    <col min="11781" max="12030" width="11.42578125" style="2"/>
    <col min="12031" max="12031" width="23.140625" style="2" customWidth="1"/>
    <col min="12032" max="12032" width="12.7109375" style="2" bestFit="1" customWidth="1"/>
    <col min="12033" max="12033" width="6.42578125" style="2" bestFit="1" customWidth="1"/>
    <col min="12034" max="12034" width="15.28515625" style="2" bestFit="1" customWidth="1"/>
    <col min="12035" max="12035" width="9.28515625" style="2" bestFit="1" customWidth="1"/>
    <col min="12036" max="12036" width="10" style="2" bestFit="1" customWidth="1"/>
    <col min="12037" max="12286" width="11.42578125" style="2"/>
    <col min="12287" max="12287" width="23.140625" style="2" customWidth="1"/>
    <col min="12288" max="12288" width="12.7109375" style="2" bestFit="1" customWidth="1"/>
    <col min="12289" max="12289" width="6.42578125" style="2" bestFit="1" customWidth="1"/>
    <col min="12290" max="12290" width="15.28515625" style="2" bestFit="1" customWidth="1"/>
    <col min="12291" max="12291" width="9.28515625" style="2" bestFit="1" customWidth="1"/>
    <col min="12292" max="12292" width="10" style="2" bestFit="1" customWidth="1"/>
    <col min="12293" max="12542" width="11.42578125" style="2"/>
    <col min="12543" max="12543" width="23.140625" style="2" customWidth="1"/>
    <col min="12544" max="12544" width="12.7109375" style="2" bestFit="1" customWidth="1"/>
    <col min="12545" max="12545" width="6.42578125" style="2" bestFit="1" customWidth="1"/>
    <col min="12546" max="12546" width="15.28515625" style="2" bestFit="1" customWidth="1"/>
    <col min="12547" max="12547" width="9.28515625" style="2" bestFit="1" customWidth="1"/>
    <col min="12548" max="12548" width="10" style="2" bestFit="1" customWidth="1"/>
    <col min="12549" max="12798" width="11.42578125" style="2"/>
    <col min="12799" max="12799" width="23.140625" style="2" customWidth="1"/>
    <col min="12800" max="12800" width="12.7109375" style="2" bestFit="1" customWidth="1"/>
    <col min="12801" max="12801" width="6.42578125" style="2" bestFit="1" customWidth="1"/>
    <col min="12802" max="12802" width="15.28515625" style="2" bestFit="1" customWidth="1"/>
    <col min="12803" max="12803" width="9.28515625" style="2" bestFit="1" customWidth="1"/>
    <col min="12804" max="12804" width="10" style="2" bestFit="1" customWidth="1"/>
    <col min="12805" max="13054" width="11.42578125" style="2"/>
    <col min="13055" max="13055" width="23.140625" style="2" customWidth="1"/>
    <col min="13056" max="13056" width="12.7109375" style="2" bestFit="1" customWidth="1"/>
    <col min="13057" max="13057" width="6.42578125" style="2" bestFit="1" customWidth="1"/>
    <col min="13058" max="13058" width="15.28515625" style="2" bestFit="1" customWidth="1"/>
    <col min="13059" max="13059" width="9.28515625" style="2" bestFit="1" customWidth="1"/>
    <col min="13060" max="13060" width="10" style="2" bestFit="1" customWidth="1"/>
    <col min="13061" max="13310" width="11.42578125" style="2"/>
    <col min="13311" max="13311" width="23.140625" style="2" customWidth="1"/>
    <col min="13312" max="13312" width="12.7109375" style="2" bestFit="1" customWidth="1"/>
    <col min="13313" max="13313" width="6.42578125" style="2" bestFit="1" customWidth="1"/>
    <col min="13314" max="13314" width="15.28515625" style="2" bestFit="1" customWidth="1"/>
    <col min="13315" max="13315" width="9.28515625" style="2" bestFit="1" customWidth="1"/>
    <col min="13316" max="13316" width="10" style="2" bestFit="1" customWidth="1"/>
    <col min="13317" max="13566" width="11.42578125" style="2"/>
    <col min="13567" max="13567" width="23.140625" style="2" customWidth="1"/>
    <col min="13568" max="13568" width="12.7109375" style="2" bestFit="1" customWidth="1"/>
    <col min="13569" max="13569" width="6.42578125" style="2" bestFit="1" customWidth="1"/>
    <col min="13570" max="13570" width="15.28515625" style="2" bestFit="1" customWidth="1"/>
    <col min="13571" max="13571" width="9.28515625" style="2" bestFit="1" customWidth="1"/>
    <col min="13572" max="13572" width="10" style="2" bestFit="1" customWidth="1"/>
    <col min="13573" max="13822" width="11.42578125" style="2"/>
    <col min="13823" max="13823" width="23.140625" style="2" customWidth="1"/>
    <col min="13824" max="13824" width="12.7109375" style="2" bestFit="1" customWidth="1"/>
    <col min="13825" max="13825" width="6.42578125" style="2" bestFit="1" customWidth="1"/>
    <col min="13826" max="13826" width="15.28515625" style="2" bestFit="1" customWidth="1"/>
    <col min="13827" max="13827" width="9.28515625" style="2" bestFit="1" customWidth="1"/>
    <col min="13828" max="13828" width="10" style="2" bestFit="1" customWidth="1"/>
    <col min="13829" max="14078" width="11.42578125" style="2"/>
    <col min="14079" max="14079" width="23.140625" style="2" customWidth="1"/>
    <col min="14080" max="14080" width="12.7109375" style="2" bestFit="1" customWidth="1"/>
    <col min="14081" max="14081" width="6.42578125" style="2" bestFit="1" customWidth="1"/>
    <col min="14082" max="14082" width="15.28515625" style="2" bestFit="1" customWidth="1"/>
    <col min="14083" max="14083" width="9.28515625" style="2" bestFit="1" customWidth="1"/>
    <col min="14084" max="14084" width="10" style="2" bestFit="1" customWidth="1"/>
    <col min="14085" max="14334" width="11.42578125" style="2"/>
    <col min="14335" max="14335" width="23.140625" style="2" customWidth="1"/>
    <col min="14336" max="14336" width="12.7109375" style="2" bestFit="1" customWidth="1"/>
    <col min="14337" max="14337" width="6.42578125" style="2" bestFit="1" customWidth="1"/>
    <col min="14338" max="14338" width="15.28515625" style="2" bestFit="1" customWidth="1"/>
    <col min="14339" max="14339" width="9.28515625" style="2" bestFit="1" customWidth="1"/>
    <col min="14340" max="14340" width="10" style="2" bestFit="1" customWidth="1"/>
    <col min="14341" max="14590" width="11.42578125" style="2"/>
    <col min="14591" max="14591" width="23.140625" style="2" customWidth="1"/>
    <col min="14592" max="14592" width="12.7109375" style="2" bestFit="1" customWidth="1"/>
    <col min="14593" max="14593" width="6.42578125" style="2" bestFit="1" customWidth="1"/>
    <col min="14594" max="14594" width="15.28515625" style="2" bestFit="1" customWidth="1"/>
    <col min="14595" max="14595" width="9.28515625" style="2" bestFit="1" customWidth="1"/>
    <col min="14596" max="14596" width="10" style="2" bestFit="1" customWidth="1"/>
    <col min="14597" max="14846" width="11.42578125" style="2"/>
    <col min="14847" max="14847" width="23.140625" style="2" customWidth="1"/>
    <col min="14848" max="14848" width="12.7109375" style="2" bestFit="1" customWidth="1"/>
    <col min="14849" max="14849" width="6.42578125" style="2" bestFit="1" customWidth="1"/>
    <col min="14850" max="14850" width="15.28515625" style="2" bestFit="1" customWidth="1"/>
    <col min="14851" max="14851" width="9.28515625" style="2" bestFit="1" customWidth="1"/>
    <col min="14852" max="14852" width="10" style="2" bestFit="1" customWidth="1"/>
    <col min="14853" max="15102" width="11.42578125" style="2"/>
    <col min="15103" max="15103" width="23.140625" style="2" customWidth="1"/>
    <col min="15104" max="15104" width="12.7109375" style="2" bestFit="1" customWidth="1"/>
    <col min="15105" max="15105" width="6.42578125" style="2" bestFit="1" customWidth="1"/>
    <col min="15106" max="15106" width="15.28515625" style="2" bestFit="1" customWidth="1"/>
    <col min="15107" max="15107" width="9.28515625" style="2" bestFit="1" customWidth="1"/>
    <col min="15108" max="15108" width="10" style="2" bestFit="1" customWidth="1"/>
    <col min="15109" max="15358" width="11.42578125" style="2"/>
    <col min="15359" max="15359" width="23.140625" style="2" customWidth="1"/>
    <col min="15360" max="15360" width="12.7109375" style="2" bestFit="1" customWidth="1"/>
    <col min="15361" max="15361" width="6.42578125" style="2" bestFit="1" customWidth="1"/>
    <col min="15362" max="15362" width="15.28515625" style="2" bestFit="1" customWidth="1"/>
    <col min="15363" max="15363" width="9.28515625" style="2" bestFit="1" customWidth="1"/>
    <col min="15364" max="15364" width="10" style="2" bestFit="1" customWidth="1"/>
    <col min="15365" max="15614" width="11.42578125" style="2"/>
    <col min="15615" max="15615" width="23.140625" style="2" customWidth="1"/>
    <col min="15616" max="15616" width="12.7109375" style="2" bestFit="1" customWidth="1"/>
    <col min="15617" max="15617" width="6.42578125" style="2" bestFit="1" customWidth="1"/>
    <col min="15618" max="15618" width="15.28515625" style="2" bestFit="1" customWidth="1"/>
    <col min="15619" max="15619" width="9.28515625" style="2" bestFit="1" customWidth="1"/>
    <col min="15620" max="15620" width="10" style="2" bestFit="1" customWidth="1"/>
    <col min="15621" max="15870" width="11.42578125" style="2"/>
    <col min="15871" max="15871" width="23.140625" style="2" customWidth="1"/>
    <col min="15872" max="15872" width="12.7109375" style="2" bestFit="1" customWidth="1"/>
    <col min="15873" max="15873" width="6.42578125" style="2" bestFit="1" customWidth="1"/>
    <col min="15874" max="15874" width="15.28515625" style="2" bestFit="1" customWidth="1"/>
    <col min="15875" max="15875" width="9.28515625" style="2" bestFit="1" customWidth="1"/>
    <col min="15876" max="15876" width="10" style="2" bestFit="1" customWidth="1"/>
    <col min="15877" max="16126" width="11.42578125" style="2"/>
    <col min="16127" max="16127" width="23.140625" style="2" customWidth="1"/>
    <col min="16128" max="16128" width="12.7109375" style="2" bestFit="1" customWidth="1"/>
    <col min="16129" max="16129" width="6.42578125" style="2" bestFit="1" customWidth="1"/>
    <col min="16130" max="16130" width="15.28515625" style="2" bestFit="1" customWidth="1"/>
    <col min="16131" max="16131" width="9.28515625" style="2" bestFit="1" customWidth="1"/>
    <col min="16132" max="16132" width="10" style="2" bestFit="1" customWidth="1"/>
    <col min="16133" max="16384" width="11.42578125" style="2"/>
  </cols>
  <sheetData>
    <row r="1" spans="1:14" ht="15.75" customHeight="1" thickBot="1" x14ac:dyDescent="0.25">
      <c r="A1" s="61" t="s">
        <v>10</v>
      </c>
      <c r="B1" s="62"/>
      <c r="C1" s="62"/>
      <c r="D1" s="62"/>
      <c r="E1" s="62"/>
      <c r="F1" s="62"/>
      <c r="G1" s="62"/>
      <c r="H1" s="62"/>
      <c r="I1" s="62"/>
      <c r="J1" s="63"/>
    </row>
    <row r="2" spans="1:14" s="47" customFormat="1" ht="25.5" customHeight="1" thickBot="1" x14ac:dyDescent="0.25">
      <c r="A2" s="7" t="s">
        <v>11</v>
      </c>
      <c r="B2" s="7" t="s">
        <v>31</v>
      </c>
      <c r="C2" s="6" t="s">
        <v>43</v>
      </c>
      <c r="D2" s="5" t="s">
        <v>0</v>
      </c>
      <c r="E2" s="5" t="s">
        <v>1</v>
      </c>
      <c r="F2" s="6" t="s">
        <v>59</v>
      </c>
      <c r="G2" s="7" t="s">
        <v>58</v>
      </c>
      <c r="H2" s="7" t="s">
        <v>2</v>
      </c>
      <c r="I2" s="7" t="s">
        <v>55</v>
      </c>
      <c r="J2" s="7" t="s">
        <v>56</v>
      </c>
    </row>
    <row r="3" spans="1:14" ht="15" customHeight="1" thickBot="1" x14ac:dyDescent="0.25">
      <c r="A3" s="64" t="s">
        <v>54</v>
      </c>
      <c r="B3" s="65"/>
      <c r="C3" s="65"/>
      <c r="D3" s="65"/>
      <c r="E3" s="65"/>
      <c r="F3" s="65"/>
      <c r="G3" s="65"/>
      <c r="H3" s="65"/>
      <c r="I3" s="65"/>
      <c r="J3" s="66"/>
    </row>
    <row r="4" spans="1:14" s="48" customFormat="1" ht="15.75" customHeight="1" thickBot="1" x14ac:dyDescent="0.3">
      <c r="A4" s="13">
        <v>1</v>
      </c>
      <c r="B4" s="67" t="s">
        <v>32</v>
      </c>
      <c r="C4" s="68"/>
      <c r="D4" s="68"/>
      <c r="E4" s="68"/>
      <c r="F4" s="68"/>
      <c r="G4" s="68"/>
      <c r="H4" s="68"/>
      <c r="I4" s="68"/>
      <c r="J4" s="69"/>
    </row>
    <row r="5" spans="1:14" s="48" customFormat="1" ht="59.25" customHeight="1" x14ac:dyDescent="0.25">
      <c r="A5" s="30">
        <v>1.1000000000000001</v>
      </c>
      <c r="B5" s="11" t="s">
        <v>33</v>
      </c>
      <c r="C5" s="11" t="s">
        <v>65</v>
      </c>
      <c r="D5" s="12" t="s">
        <v>0</v>
      </c>
      <c r="E5" s="10">
        <v>6</v>
      </c>
      <c r="F5" s="12">
        <v>2</v>
      </c>
      <c r="G5" s="25"/>
      <c r="H5" s="25"/>
      <c r="I5" s="14"/>
      <c r="J5" s="32"/>
    </row>
    <row r="6" spans="1:14" s="48" customFormat="1" ht="66.75" customHeight="1" x14ac:dyDescent="0.25">
      <c r="A6" s="17">
        <v>1.2</v>
      </c>
      <c r="B6" s="3" t="s">
        <v>34</v>
      </c>
      <c r="C6" s="3" t="s">
        <v>44</v>
      </c>
      <c r="D6" s="9" t="s">
        <v>0</v>
      </c>
      <c r="E6" s="8">
        <v>6</v>
      </c>
      <c r="F6" s="9">
        <v>2</v>
      </c>
      <c r="G6" s="26"/>
      <c r="H6" s="26"/>
      <c r="I6" s="15"/>
      <c r="J6" s="52"/>
      <c r="L6" s="49"/>
    </row>
    <row r="7" spans="1:14" s="48" customFormat="1" ht="63.75" customHeight="1" x14ac:dyDescent="0.25">
      <c r="A7" s="17">
        <v>1.3</v>
      </c>
      <c r="B7" s="3" t="s">
        <v>39</v>
      </c>
      <c r="C7" s="3" t="s">
        <v>45</v>
      </c>
      <c r="D7" s="9" t="s">
        <v>0</v>
      </c>
      <c r="E7" s="8">
        <v>6</v>
      </c>
      <c r="F7" s="9">
        <v>2</v>
      </c>
      <c r="G7" s="26"/>
      <c r="H7" s="26"/>
      <c r="I7" s="15"/>
      <c r="J7" s="52"/>
      <c r="N7" s="49"/>
    </row>
    <row r="8" spans="1:14" s="48" customFormat="1" ht="84.75" customHeight="1" x14ac:dyDescent="0.25">
      <c r="A8" s="17">
        <v>1.4</v>
      </c>
      <c r="B8" s="3" t="s">
        <v>40</v>
      </c>
      <c r="C8" s="3" t="s">
        <v>46</v>
      </c>
      <c r="D8" s="9" t="s">
        <v>0</v>
      </c>
      <c r="E8" s="8">
        <v>6</v>
      </c>
      <c r="F8" s="9">
        <v>2</v>
      </c>
      <c r="G8" s="26"/>
      <c r="H8" s="26"/>
      <c r="I8" s="15"/>
      <c r="J8" s="52"/>
    </row>
    <row r="9" spans="1:14" s="48" customFormat="1" ht="116.25" customHeight="1" x14ac:dyDescent="0.25">
      <c r="A9" s="17">
        <v>1.5</v>
      </c>
      <c r="B9" s="3" t="s">
        <v>35</v>
      </c>
      <c r="C9" s="3" t="s">
        <v>49</v>
      </c>
      <c r="D9" s="9" t="s">
        <v>0</v>
      </c>
      <c r="E9" s="8">
        <v>6</v>
      </c>
      <c r="F9" s="9">
        <v>2</v>
      </c>
      <c r="G9" s="26"/>
      <c r="H9" s="26"/>
      <c r="I9" s="15"/>
      <c r="J9" s="52"/>
    </row>
    <row r="10" spans="1:14" s="48" customFormat="1" ht="70.5" customHeight="1" x14ac:dyDescent="0.25">
      <c r="A10" s="17">
        <v>1.6</v>
      </c>
      <c r="B10" s="3" t="s">
        <v>36</v>
      </c>
      <c r="C10" s="3" t="s">
        <v>47</v>
      </c>
      <c r="D10" s="9" t="s">
        <v>0</v>
      </c>
      <c r="E10" s="8">
        <v>6</v>
      </c>
      <c r="F10" s="9">
        <v>2</v>
      </c>
      <c r="G10" s="26"/>
      <c r="H10" s="26"/>
      <c r="I10" s="15"/>
      <c r="J10" s="52"/>
    </row>
    <row r="11" spans="1:14" s="48" customFormat="1" ht="68.25" customHeight="1" x14ac:dyDescent="0.25">
      <c r="A11" s="17">
        <v>1.7</v>
      </c>
      <c r="B11" s="3" t="s">
        <v>41</v>
      </c>
      <c r="C11" s="3" t="s">
        <v>48</v>
      </c>
      <c r="D11" s="9" t="s">
        <v>0</v>
      </c>
      <c r="E11" s="8">
        <v>6</v>
      </c>
      <c r="F11" s="9">
        <v>2</v>
      </c>
      <c r="G11" s="26"/>
      <c r="H11" s="26"/>
      <c r="I11" s="15"/>
      <c r="J11" s="52"/>
    </row>
    <row r="12" spans="1:14" s="48" customFormat="1" ht="36" customHeight="1" x14ac:dyDescent="0.25">
      <c r="A12" s="17">
        <v>1.8</v>
      </c>
      <c r="B12" s="3" t="s">
        <v>60</v>
      </c>
      <c r="C12" s="3" t="s">
        <v>61</v>
      </c>
      <c r="D12" s="9" t="s">
        <v>0</v>
      </c>
      <c r="E12" s="9">
        <v>1</v>
      </c>
      <c r="F12" s="9">
        <v>1</v>
      </c>
      <c r="G12" s="26"/>
      <c r="H12" s="26"/>
      <c r="I12" s="15"/>
      <c r="J12" s="52"/>
    </row>
    <row r="13" spans="1:14" s="48" customFormat="1" ht="39" customHeight="1" thickBot="1" x14ac:dyDescent="0.3">
      <c r="A13" s="53">
        <v>1.9</v>
      </c>
      <c r="B13" s="23" t="s">
        <v>66</v>
      </c>
      <c r="C13" s="23" t="s">
        <v>67</v>
      </c>
      <c r="D13" s="24" t="s">
        <v>0</v>
      </c>
      <c r="E13" s="24">
        <v>3</v>
      </c>
      <c r="F13" s="24">
        <v>2</v>
      </c>
      <c r="G13" s="28"/>
      <c r="H13" s="28"/>
      <c r="I13" s="36"/>
      <c r="J13" s="54"/>
    </row>
    <row r="14" spans="1:14" ht="15.75" customHeight="1" thickBot="1" x14ac:dyDescent="0.25">
      <c r="A14" s="37" t="s">
        <v>37</v>
      </c>
      <c r="B14" s="60" t="s">
        <v>42</v>
      </c>
      <c r="C14" s="60"/>
      <c r="D14" s="60"/>
      <c r="E14" s="60"/>
      <c r="F14" s="60"/>
      <c r="G14" s="60"/>
      <c r="H14" s="38">
        <f>SUM(H5:H13)</f>
        <v>0</v>
      </c>
      <c r="I14" s="38">
        <f t="shared" ref="I14:J14" si="0">SUM(I5:I13)</f>
        <v>0</v>
      </c>
      <c r="J14" s="39">
        <f t="shared" si="0"/>
        <v>0</v>
      </c>
    </row>
    <row r="15" spans="1:14" ht="15.75" customHeight="1" thickBot="1" x14ac:dyDescent="0.25">
      <c r="A15" s="40">
        <v>2</v>
      </c>
      <c r="B15" s="75" t="s">
        <v>64</v>
      </c>
      <c r="C15" s="75"/>
      <c r="D15" s="75"/>
      <c r="E15" s="75"/>
      <c r="F15" s="75"/>
      <c r="G15" s="75"/>
      <c r="H15" s="75"/>
      <c r="I15" s="75"/>
      <c r="J15" s="76"/>
    </row>
    <row r="16" spans="1:14" ht="48.75" customHeight="1" x14ac:dyDescent="0.2">
      <c r="A16" s="30" t="s">
        <v>51</v>
      </c>
      <c r="B16" s="11" t="s">
        <v>3</v>
      </c>
      <c r="C16" s="11" t="s">
        <v>88</v>
      </c>
      <c r="D16" s="12" t="s">
        <v>0</v>
      </c>
      <c r="E16" s="12">
        <v>6</v>
      </c>
      <c r="F16" s="12">
        <v>100</v>
      </c>
      <c r="G16" s="25"/>
      <c r="H16" s="25"/>
      <c r="I16" s="14"/>
      <c r="J16" s="32"/>
    </row>
    <row r="17" spans="1:10" ht="42.75" customHeight="1" x14ac:dyDescent="0.2">
      <c r="A17" s="17" t="s">
        <v>52</v>
      </c>
      <c r="B17" s="3" t="s">
        <v>4</v>
      </c>
      <c r="C17" s="3" t="s">
        <v>89</v>
      </c>
      <c r="D17" s="9" t="s">
        <v>0</v>
      </c>
      <c r="E17" s="9">
        <v>6</v>
      </c>
      <c r="F17" s="9">
        <v>100</v>
      </c>
      <c r="G17" s="26"/>
      <c r="H17" s="26"/>
      <c r="I17" s="15"/>
      <c r="J17" s="52"/>
    </row>
    <row r="18" spans="1:10" ht="33" customHeight="1" x14ac:dyDescent="0.2">
      <c r="A18" s="17" t="s">
        <v>79</v>
      </c>
      <c r="B18" s="3" t="s">
        <v>70</v>
      </c>
      <c r="C18" s="3" t="s">
        <v>69</v>
      </c>
      <c r="D18" s="9" t="s">
        <v>90</v>
      </c>
      <c r="E18" s="9">
        <v>6</v>
      </c>
      <c r="F18" s="9">
        <v>5</v>
      </c>
      <c r="G18" s="26"/>
      <c r="H18" s="26"/>
      <c r="I18" s="15"/>
      <c r="J18" s="52"/>
    </row>
    <row r="19" spans="1:10" ht="41.25" customHeight="1" x14ac:dyDescent="0.2">
      <c r="A19" s="17" t="s">
        <v>80</v>
      </c>
      <c r="B19" s="3" t="s">
        <v>9</v>
      </c>
      <c r="C19" s="3" t="s">
        <v>78</v>
      </c>
      <c r="D19" s="9" t="s">
        <v>0</v>
      </c>
      <c r="E19" s="9">
        <v>1</v>
      </c>
      <c r="F19" s="9">
        <v>100</v>
      </c>
      <c r="G19" s="27"/>
      <c r="H19" s="26"/>
      <c r="I19" s="15"/>
      <c r="J19" s="52"/>
    </row>
    <row r="20" spans="1:10" ht="41.25" customHeight="1" x14ac:dyDescent="0.2">
      <c r="A20" s="17" t="s">
        <v>81</v>
      </c>
      <c r="B20" s="3" t="s">
        <v>7</v>
      </c>
      <c r="C20" s="3" t="s">
        <v>77</v>
      </c>
      <c r="D20" s="9" t="s">
        <v>0</v>
      </c>
      <c r="E20" s="9">
        <v>6</v>
      </c>
      <c r="F20" s="9">
        <v>1</v>
      </c>
      <c r="G20" s="26"/>
      <c r="H20" s="26"/>
      <c r="I20" s="15"/>
      <c r="J20" s="52"/>
    </row>
    <row r="21" spans="1:10" ht="33" customHeight="1" x14ac:dyDescent="0.2">
      <c r="A21" s="17" t="s">
        <v>82</v>
      </c>
      <c r="B21" s="3" t="s">
        <v>6</v>
      </c>
      <c r="C21" s="3" t="s">
        <v>76</v>
      </c>
      <c r="D21" s="9" t="s">
        <v>0</v>
      </c>
      <c r="E21" s="9">
        <v>6</v>
      </c>
      <c r="F21" s="9">
        <v>100</v>
      </c>
      <c r="G21" s="27"/>
      <c r="H21" s="26"/>
      <c r="I21" s="15"/>
      <c r="J21" s="52"/>
    </row>
    <row r="22" spans="1:10" ht="26.25" customHeight="1" x14ac:dyDescent="0.2">
      <c r="A22" s="17" t="s">
        <v>83</v>
      </c>
      <c r="B22" s="3" t="s">
        <v>71</v>
      </c>
      <c r="C22" s="3" t="s">
        <v>72</v>
      </c>
      <c r="D22" s="9" t="s">
        <v>0</v>
      </c>
      <c r="E22" s="9">
        <v>6</v>
      </c>
      <c r="F22" s="9">
        <v>1</v>
      </c>
      <c r="G22" s="27"/>
      <c r="H22" s="26"/>
      <c r="I22" s="15"/>
      <c r="J22" s="52"/>
    </row>
    <row r="23" spans="1:10" ht="42" customHeight="1" x14ac:dyDescent="0.2">
      <c r="A23" s="17" t="s">
        <v>84</v>
      </c>
      <c r="B23" s="3" t="s">
        <v>5</v>
      </c>
      <c r="C23" s="3" t="s">
        <v>57</v>
      </c>
      <c r="D23" s="9" t="s">
        <v>0</v>
      </c>
      <c r="E23" s="9">
        <v>6</v>
      </c>
      <c r="F23" s="9">
        <v>1</v>
      </c>
      <c r="G23" s="27"/>
      <c r="H23" s="26"/>
      <c r="I23" s="15"/>
      <c r="J23" s="52"/>
    </row>
    <row r="24" spans="1:10" x14ac:dyDescent="0.2">
      <c r="A24" s="74" t="s">
        <v>85</v>
      </c>
      <c r="B24" s="73" t="s">
        <v>8</v>
      </c>
      <c r="C24" s="20" t="s">
        <v>73</v>
      </c>
      <c r="D24" s="9" t="s">
        <v>0</v>
      </c>
      <c r="E24" s="9">
        <v>2</v>
      </c>
      <c r="F24" s="9">
        <v>1</v>
      </c>
      <c r="G24" s="27"/>
      <c r="H24" s="26"/>
      <c r="I24" s="15"/>
      <c r="J24" s="52"/>
    </row>
    <row r="25" spans="1:10" x14ac:dyDescent="0.2">
      <c r="A25" s="74"/>
      <c r="B25" s="73"/>
      <c r="C25" s="20" t="s">
        <v>74</v>
      </c>
      <c r="D25" s="9" t="s">
        <v>0</v>
      </c>
      <c r="E25" s="9">
        <v>1</v>
      </c>
      <c r="F25" s="9">
        <v>100</v>
      </c>
      <c r="G25" s="27"/>
      <c r="H25" s="26"/>
      <c r="I25" s="15"/>
      <c r="J25" s="52"/>
    </row>
    <row r="26" spans="1:10" x14ac:dyDescent="0.2">
      <c r="A26" s="74"/>
      <c r="B26" s="73"/>
      <c r="C26" s="20" t="s">
        <v>75</v>
      </c>
      <c r="D26" s="9" t="s">
        <v>0</v>
      </c>
      <c r="E26" s="9">
        <v>1</v>
      </c>
      <c r="F26" s="9">
        <v>1</v>
      </c>
      <c r="G26" s="26"/>
      <c r="H26" s="26"/>
      <c r="I26" s="15"/>
      <c r="J26" s="52"/>
    </row>
    <row r="27" spans="1:10" ht="88.5" customHeight="1" x14ac:dyDescent="0.2">
      <c r="A27" s="74" t="s">
        <v>86</v>
      </c>
      <c r="B27" s="73" t="s">
        <v>50</v>
      </c>
      <c r="C27" s="3" t="s">
        <v>63</v>
      </c>
      <c r="D27" s="9" t="s">
        <v>0</v>
      </c>
      <c r="E27" s="9">
        <v>1</v>
      </c>
      <c r="F27" s="9">
        <v>10</v>
      </c>
      <c r="G27" s="26"/>
      <c r="H27" s="26"/>
      <c r="I27" s="15"/>
      <c r="J27" s="52"/>
    </row>
    <row r="28" spans="1:10" ht="43.5" customHeight="1" x14ac:dyDescent="0.2">
      <c r="A28" s="74"/>
      <c r="B28" s="73"/>
      <c r="C28" s="3" t="s">
        <v>68</v>
      </c>
      <c r="D28" s="9" t="s">
        <v>0</v>
      </c>
      <c r="E28" s="9">
        <v>1</v>
      </c>
      <c r="F28" s="9">
        <v>10</v>
      </c>
      <c r="G28" s="26"/>
      <c r="H28" s="26"/>
      <c r="I28" s="15"/>
      <c r="J28" s="52"/>
    </row>
    <row r="29" spans="1:10" ht="129" customHeight="1" thickBot="1" x14ac:dyDescent="0.25">
      <c r="A29" s="53" t="s">
        <v>87</v>
      </c>
      <c r="B29" s="23" t="s">
        <v>53</v>
      </c>
      <c r="C29" s="23" t="s">
        <v>62</v>
      </c>
      <c r="D29" s="24" t="s">
        <v>0</v>
      </c>
      <c r="E29" s="24">
        <v>1</v>
      </c>
      <c r="F29" s="24">
        <v>10</v>
      </c>
      <c r="G29" s="28"/>
      <c r="H29" s="28"/>
      <c r="I29" s="36"/>
      <c r="J29" s="54"/>
    </row>
    <row r="30" spans="1:10" ht="15.75" customHeight="1" thickBot="1" x14ac:dyDescent="0.25">
      <c r="A30" s="37" t="s">
        <v>38</v>
      </c>
      <c r="B30" s="60" t="s">
        <v>113</v>
      </c>
      <c r="C30" s="60"/>
      <c r="D30" s="60"/>
      <c r="E30" s="60"/>
      <c r="F30" s="60"/>
      <c r="G30" s="60"/>
      <c r="H30" s="38">
        <f>SUM(H16:H29)</f>
        <v>0</v>
      </c>
      <c r="I30" s="38">
        <f>SUM(I16:I29)</f>
        <v>0</v>
      </c>
      <c r="J30" s="39">
        <f>SUM(J16:J29)</f>
        <v>0</v>
      </c>
    </row>
    <row r="31" spans="1:10" ht="15.75" customHeight="1" thickBot="1" x14ac:dyDescent="0.25">
      <c r="A31" s="64" t="s">
        <v>91</v>
      </c>
      <c r="B31" s="65"/>
      <c r="C31" s="65"/>
      <c r="D31" s="65"/>
      <c r="E31" s="65"/>
      <c r="F31" s="65"/>
      <c r="G31" s="89"/>
      <c r="H31" s="41">
        <f>+H14+H30</f>
        <v>0</v>
      </c>
      <c r="I31" s="29">
        <f>+I14+I30</f>
        <v>0</v>
      </c>
      <c r="J31" s="29">
        <f>+J14+J30</f>
        <v>0</v>
      </c>
    </row>
    <row r="32" spans="1:10" ht="13.5" thickBot="1" x14ac:dyDescent="0.25">
      <c r="A32" s="70" t="s">
        <v>92</v>
      </c>
      <c r="B32" s="71"/>
      <c r="C32" s="71"/>
      <c r="D32" s="71"/>
      <c r="E32" s="71"/>
      <c r="F32" s="71"/>
      <c r="G32" s="71"/>
      <c r="H32" s="71"/>
      <c r="I32" s="71"/>
      <c r="J32" s="72"/>
    </row>
    <row r="33" spans="1:11" x14ac:dyDescent="0.2">
      <c r="A33" s="55">
        <v>3</v>
      </c>
      <c r="B33" s="42" t="s">
        <v>32</v>
      </c>
      <c r="C33" s="42"/>
      <c r="D33" s="42"/>
      <c r="E33" s="42"/>
      <c r="F33" s="42"/>
      <c r="G33" s="42"/>
      <c r="H33" s="42"/>
      <c r="I33" s="42"/>
      <c r="J33" s="56"/>
    </row>
    <row r="34" spans="1:11" ht="51" x14ac:dyDescent="0.2">
      <c r="A34" s="17">
        <v>3.1</v>
      </c>
      <c r="B34" s="3" t="s">
        <v>33</v>
      </c>
      <c r="C34" s="3" t="s">
        <v>65</v>
      </c>
      <c r="D34" s="9" t="s">
        <v>0</v>
      </c>
      <c r="E34" s="8">
        <v>3</v>
      </c>
      <c r="F34" s="9">
        <v>2</v>
      </c>
      <c r="G34" s="26"/>
      <c r="H34" s="26"/>
      <c r="I34" s="15"/>
      <c r="J34" s="52"/>
    </row>
    <row r="35" spans="1:11" ht="63.75" x14ac:dyDescent="0.2">
      <c r="A35" s="17">
        <v>3.2</v>
      </c>
      <c r="B35" s="3" t="s">
        <v>34</v>
      </c>
      <c r="C35" s="3" t="s">
        <v>44</v>
      </c>
      <c r="D35" s="9" t="s">
        <v>0</v>
      </c>
      <c r="E35" s="8">
        <v>3</v>
      </c>
      <c r="F35" s="9">
        <v>2</v>
      </c>
      <c r="G35" s="26"/>
      <c r="H35" s="26"/>
      <c r="I35" s="15"/>
      <c r="J35" s="52"/>
    </row>
    <row r="36" spans="1:11" ht="63.75" x14ac:dyDescent="0.2">
      <c r="A36" s="17">
        <v>3.3</v>
      </c>
      <c r="B36" s="3" t="s">
        <v>39</v>
      </c>
      <c r="C36" s="3" t="s">
        <v>45</v>
      </c>
      <c r="D36" s="9" t="s">
        <v>0</v>
      </c>
      <c r="E36" s="8">
        <v>3</v>
      </c>
      <c r="F36" s="9">
        <v>2</v>
      </c>
      <c r="G36" s="26"/>
      <c r="H36" s="26"/>
      <c r="I36" s="15"/>
      <c r="J36" s="52"/>
    </row>
    <row r="37" spans="1:11" ht="76.5" x14ac:dyDescent="0.2">
      <c r="A37" s="17">
        <v>3.4</v>
      </c>
      <c r="B37" s="3" t="s">
        <v>40</v>
      </c>
      <c r="C37" s="3" t="s">
        <v>46</v>
      </c>
      <c r="D37" s="9" t="s">
        <v>0</v>
      </c>
      <c r="E37" s="8">
        <v>3</v>
      </c>
      <c r="F37" s="9">
        <v>2</v>
      </c>
      <c r="G37" s="26"/>
      <c r="H37" s="26"/>
      <c r="I37" s="15"/>
      <c r="J37" s="52"/>
    </row>
    <row r="38" spans="1:11" ht="114.75" x14ac:dyDescent="0.2">
      <c r="A38" s="17">
        <v>3.5</v>
      </c>
      <c r="B38" s="3" t="s">
        <v>35</v>
      </c>
      <c r="C38" s="3" t="s">
        <v>49</v>
      </c>
      <c r="D38" s="9" t="s">
        <v>0</v>
      </c>
      <c r="E38" s="8">
        <v>3</v>
      </c>
      <c r="F38" s="9">
        <v>2</v>
      </c>
      <c r="G38" s="26"/>
      <c r="H38" s="26"/>
      <c r="I38" s="15"/>
      <c r="J38" s="52">
        <v>0</v>
      </c>
    </row>
    <row r="39" spans="1:11" ht="63.75" x14ac:dyDescent="0.2">
      <c r="A39" s="17">
        <v>3.6</v>
      </c>
      <c r="B39" s="3" t="s">
        <v>36</v>
      </c>
      <c r="C39" s="3" t="s">
        <v>47</v>
      </c>
      <c r="D39" s="9" t="s">
        <v>0</v>
      </c>
      <c r="E39" s="8">
        <v>3</v>
      </c>
      <c r="F39" s="9">
        <v>2</v>
      </c>
      <c r="G39" s="26"/>
      <c r="H39" s="26"/>
      <c r="I39" s="15"/>
      <c r="J39" s="52">
        <v>0</v>
      </c>
    </row>
    <row r="40" spans="1:11" ht="63.75" x14ac:dyDescent="0.2">
      <c r="A40" s="17">
        <v>3.7</v>
      </c>
      <c r="B40" s="3" t="s">
        <v>41</v>
      </c>
      <c r="C40" s="3" t="s">
        <v>48</v>
      </c>
      <c r="D40" s="9" t="s">
        <v>0</v>
      </c>
      <c r="E40" s="8">
        <v>3</v>
      </c>
      <c r="F40" s="9">
        <v>2</v>
      </c>
      <c r="G40" s="26"/>
      <c r="H40" s="26"/>
      <c r="I40" s="15"/>
      <c r="J40" s="52">
        <v>0</v>
      </c>
      <c r="K40" s="4"/>
    </row>
    <row r="41" spans="1:11" ht="25.5" x14ac:dyDescent="0.2">
      <c r="A41" s="17">
        <v>3.8</v>
      </c>
      <c r="B41" s="3" t="s">
        <v>60</v>
      </c>
      <c r="C41" s="3" t="s">
        <v>61</v>
      </c>
      <c r="D41" s="9" t="s">
        <v>0</v>
      </c>
      <c r="E41" s="9">
        <v>1</v>
      </c>
      <c r="F41" s="9">
        <v>1</v>
      </c>
      <c r="G41" s="26"/>
      <c r="H41" s="26"/>
      <c r="I41" s="15"/>
      <c r="J41" s="52"/>
    </row>
    <row r="42" spans="1:11" ht="26.25" thickBot="1" x14ac:dyDescent="0.25">
      <c r="A42" s="53">
        <v>3.9</v>
      </c>
      <c r="B42" s="23" t="s">
        <v>66</v>
      </c>
      <c r="C42" s="23" t="s">
        <v>67</v>
      </c>
      <c r="D42" s="24" t="s">
        <v>0</v>
      </c>
      <c r="E42" s="24">
        <v>6</v>
      </c>
      <c r="F42" s="24">
        <v>2</v>
      </c>
      <c r="G42" s="28"/>
      <c r="H42" s="28"/>
      <c r="I42" s="36"/>
      <c r="J42" s="54"/>
    </row>
    <row r="43" spans="1:11" ht="13.5" thickBot="1" x14ac:dyDescent="0.25">
      <c r="A43" s="37" t="s">
        <v>96</v>
      </c>
      <c r="B43" s="60" t="s">
        <v>42</v>
      </c>
      <c r="C43" s="60"/>
      <c r="D43" s="60"/>
      <c r="E43" s="60"/>
      <c r="F43" s="60"/>
      <c r="G43" s="77"/>
      <c r="H43" s="19">
        <f>SUM(H34:H42)</f>
        <v>0</v>
      </c>
      <c r="I43" s="43">
        <f t="shared" ref="I43" si="1">SUM(I34:I42)</f>
        <v>0</v>
      </c>
      <c r="J43" s="19">
        <f t="shared" ref="J43" si="2">SUM(J34:J42)</f>
        <v>0</v>
      </c>
    </row>
    <row r="44" spans="1:11" ht="13.5" thickBot="1" x14ac:dyDescent="0.25">
      <c r="A44" s="40">
        <v>4</v>
      </c>
      <c r="B44" s="75" t="s">
        <v>64</v>
      </c>
      <c r="C44" s="75"/>
      <c r="D44" s="75"/>
      <c r="E44" s="75"/>
      <c r="F44" s="75"/>
      <c r="G44" s="75"/>
      <c r="H44" s="75"/>
      <c r="I44" s="75"/>
      <c r="J44" s="76"/>
    </row>
    <row r="45" spans="1:11" x14ac:dyDescent="0.2">
      <c r="A45" s="30">
        <v>4.0999999999999996</v>
      </c>
      <c r="B45" s="11" t="s">
        <v>3</v>
      </c>
      <c r="C45" s="11" t="s">
        <v>88</v>
      </c>
      <c r="D45" s="12" t="s">
        <v>0</v>
      </c>
      <c r="E45" s="12">
        <v>3</v>
      </c>
      <c r="F45" s="12">
        <v>100</v>
      </c>
      <c r="G45" s="25"/>
      <c r="H45" s="25"/>
      <c r="I45" s="14"/>
      <c r="J45" s="32">
        <v>0</v>
      </c>
    </row>
    <row r="46" spans="1:11" ht="38.25" x14ac:dyDescent="0.2">
      <c r="A46" s="17">
        <v>4.2</v>
      </c>
      <c r="B46" s="3" t="s">
        <v>4</v>
      </c>
      <c r="C46" s="3" t="s">
        <v>89</v>
      </c>
      <c r="D46" s="9" t="s">
        <v>0</v>
      </c>
      <c r="E46" s="9">
        <v>3</v>
      </c>
      <c r="F46" s="9">
        <v>100</v>
      </c>
      <c r="G46" s="26"/>
      <c r="H46" s="26"/>
      <c r="I46" s="15"/>
      <c r="J46" s="52">
        <v>0</v>
      </c>
      <c r="K46" s="4"/>
    </row>
    <row r="47" spans="1:11" ht="25.5" x14ac:dyDescent="0.2">
      <c r="A47" s="17">
        <v>4.3</v>
      </c>
      <c r="B47" s="3" t="s">
        <v>70</v>
      </c>
      <c r="C47" s="3" t="s">
        <v>69</v>
      </c>
      <c r="D47" s="9" t="s">
        <v>90</v>
      </c>
      <c r="E47" s="9">
        <v>3</v>
      </c>
      <c r="F47" s="9">
        <v>5</v>
      </c>
      <c r="G47" s="26"/>
      <c r="H47" s="26"/>
      <c r="I47" s="15"/>
      <c r="J47" s="52">
        <v>0</v>
      </c>
      <c r="K47" s="4"/>
    </row>
    <row r="48" spans="1:11" ht="25.5" x14ac:dyDescent="0.2">
      <c r="A48" s="17">
        <v>4.4000000000000004</v>
      </c>
      <c r="B48" s="3" t="s">
        <v>9</v>
      </c>
      <c r="C48" s="3" t="s">
        <v>78</v>
      </c>
      <c r="D48" s="9" t="s">
        <v>0</v>
      </c>
      <c r="E48" s="9">
        <v>1</v>
      </c>
      <c r="F48" s="9">
        <v>100</v>
      </c>
      <c r="G48" s="27"/>
      <c r="H48" s="26"/>
      <c r="I48" s="15"/>
      <c r="J48" s="52"/>
    </row>
    <row r="49" spans="1:13" ht="25.5" x14ac:dyDescent="0.2">
      <c r="A49" s="17">
        <v>4.5</v>
      </c>
      <c r="B49" s="3" t="s">
        <v>7</v>
      </c>
      <c r="C49" s="3" t="s">
        <v>77</v>
      </c>
      <c r="D49" s="9" t="s">
        <v>0</v>
      </c>
      <c r="E49" s="9">
        <v>3</v>
      </c>
      <c r="F49" s="9">
        <v>1</v>
      </c>
      <c r="G49" s="26"/>
      <c r="H49" s="26"/>
      <c r="I49" s="15"/>
      <c r="J49" s="52"/>
    </row>
    <row r="50" spans="1:13" x14ac:dyDescent="0.2">
      <c r="A50" s="17">
        <v>4.5999999999999996</v>
      </c>
      <c r="B50" s="3" t="s">
        <v>6</v>
      </c>
      <c r="C50" s="3" t="s">
        <v>76</v>
      </c>
      <c r="D50" s="9" t="s">
        <v>0</v>
      </c>
      <c r="E50" s="9">
        <v>3</v>
      </c>
      <c r="F50" s="9">
        <v>100</v>
      </c>
      <c r="G50" s="27"/>
      <c r="H50" s="26"/>
      <c r="I50" s="15"/>
      <c r="J50" s="52"/>
      <c r="K50" s="4"/>
      <c r="L50" s="4"/>
    </row>
    <row r="51" spans="1:13" ht="25.5" x14ac:dyDescent="0.2">
      <c r="A51" s="17">
        <v>4.7</v>
      </c>
      <c r="B51" s="3" t="s">
        <v>71</v>
      </c>
      <c r="C51" s="3" t="s">
        <v>72</v>
      </c>
      <c r="D51" s="9" t="s">
        <v>0</v>
      </c>
      <c r="E51" s="9">
        <v>3</v>
      </c>
      <c r="F51" s="9">
        <v>1</v>
      </c>
      <c r="G51" s="27"/>
      <c r="H51" s="26"/>
      <c r="I51" s="15"/>
      <c r="J51" s="52">
        <v>0</v>
      </c>
    </row>
    <row r="52" spans="1:13" ht="38.25" x14ac:dyDescent="0.2">
      <c r="A52" s="17">
        <v>4.8</v>
      </c>
      <c r="B52" s="3" t="s">
        <v>5</v>
      </c>
      <c r="C52" s="3" t="s">
        <v>57</v>
      </c>
      <c r="D52" s="9" t="s">
        <v>0</v>
      </c>
      <c r="E52" s="9">
        <v>3</v>
      </c>
      <c r="F52" s="9">
        <v>1</v>
      </c>
      <c r="G52" s="27"/>
      <c r="H52" s="26"/>
      <c r="I52" s="15"/>
      <c r="J52" s="52">
        <v>0</v>
      </c>
      <c r="M52" s="4"/>
    </row>
    <row r="53" spans="1:13" x14ac:dyDescent="0.2">
      <c r="A53" s="74" t="s">
        <v>93</v>
      </c>
      <c r="B53" s="73" t="s">
        <v>8</v>
      </c>
      <c r="C53" s="20" t="s">
        <v>73</v>
      </c>
      <c r="D53" s="9" t="s">
        <v>0</v>
      </c>
      <c r="E53" s="9">
        <v>0</v>
      </c>
      <c r="F53" s="9">
        <v>1</v>
      </c>
      <c r="G53" s="27"/>
      <c r="H53" s="26"/>
      <c r="I53" s="15"/>
      <c r="J53" s="52">
        <v>0</v>
      </c>
    </row>
    <row r="54" spans="1:13" x14ac:dyDescent="0.2">
      <c r="A54" s="74"/>
      <c r="B54" s="73"/>
      <c r="C54" s="20" t="s">
        <v>74</v>
      </c>
      <c r="D54" s="9" t="s">
        <v>0</v>
      </c>
      <c r="E54" s="9">
        <v>1</v>
      </c>
      <c r="F54" s="9">
        <v>100</v>
      </c>
      <c r="G54" s="27"/>
      <c r="H54" s="26"/>
      <c r="I54" s="15"/>
      <c r="J54" s="52">
        <v>0</v>
      </c>
      <c r="K54" s="4"/>
    </row>
    <row r="55" spans="1:13" x14ac:dyDescent="0.2">
      <c r="A55" s="74"/>
      <c r="B55" s="73"/>
      <c r="C55" s="20" t="s">
        <v>75</v>
      </c>
      <c r="D55" s="9" t="s">
        <v>0</v>
      </c>
      <c r="E55" s="9">
        <v>0</v>
      </c>
      <c r="F55" s="9">
        <v>1</v>
      </c>
      <c r="G55" s="26"/>
      <c r="H55" s="26"/>
      <c r="I55" s="15"/>
      <c r="J55" s="52"/>
      <c r="L55" s="4"/>
    </row>
    <row r="56" spans="1:13" ht="76.5" x14ac:dyDescent="0.2">
      <c r="A56" s="74" t="s">
        <v>94</v>
      </c>
      <c r="B56" s="73" t="s">
        <v>50</v>
      </c>
      <c r="C56" s="3" t="s">
        <v>63</v>
      </c>
      <c r="D56" s="9" t="s">
        <v>0</v>
      </c>
      <c r="E56" s="9">
        <v>1</v>
      </c>
      <c r="F56" s="9">
        <v>5</v>
      </c>
      <c r="G56" s="26"/>
      <c r="H56" s="26"/>
      <c r="I56" s="15"/>
      <c r="J56" s="52"/>
    </row>
    <row r="57" spans="1:13" ht="25.5" x14ac:dyDescent="0.2">
      <c r="A57" s="74"/>
      <c r="B57" s="73"/>
      <c r="C57" s="3" t="s">
        <v>68</v>
      </c>
      <c r="D57" s="9" t="s">
        <v>0</v>
      </c>
      <c r="E57" s="9">
        <v>1</v>
      </c>
      <c r="F57" s="9">
        <v>5</v>
      </c>
      <c r="G57" s="26"/>
      <c r="H57" s="26"/>
      <c r="I57" s="15"/>
      <c r="J57" s="52"/>
    </row>
    <row r="58" spans="1:13" ht="115.5" thickBot="1" x14ac:dyDescent="0.25">
      <c r="A58" s="53" t="s">
        <v>95</v>
      </c>
      <c r="B58" s="23" t="s">
        <v>53</v>
      </c>
      <c r="C58" s="23" t="s">
        <v>62</v>
      </c>
      <c r="D58" s="24" t="s">
        <v>0</v>
      </c>
      <c r="E58" s="24">
        <v>1</v>
      </c>
      <c r="F58" s="24">
        <v>5</v>
      </c>
      <c r="G58" s="28"/>
      <c r="H58" s="28"/>
      <c r="I58" s="36"/>
      <c r="J58" s="54"/>
    </row>
    <row r="59" spans="1:13" ht="13.5" thickBot="1" x14ac:dyDescent="0.25">
      <c r="A59" s="37" t="s">
        <v>97</v>
      </c>
      <c r="B59" s="60" t="s">
        <v>113</v>
      </c>
      <c r="C59" s="60"/>
      <c r="D59" s="60"/>
      <c r="E59" s="60"/>
      <c r="F59" s="60"/>
      <c r="G59" s="77"/>
      <c r="H59" s="19">
        <f>SUM(H45:H58)</f>
        <v>0</v>
      </c>
      <c r="I59" s="19">
        <f>SUM(I45:I58)</f>
        <v>0</v>
      </c>
      <c r="J59" s="44">
        <f>SUM(J45:J58)</f>
        <v>0</v>
      </c>
    </row>
    <row r="60" spans="1:13" ht="13.5" thickBot="1" x14ac:dyDescent="0.25">
      <c r="A60" s="40">
        <v>5</v>
      </c>
      <c r="B60" s="75" t="s">
        <v>106</v>
      </c>
      <c r="C60" s="75"/>
      <c r="D60" s="75"/>
      <c r="E60" s="75"/>
      <c r="F60" s="75"/>
      <c r="G60" s="75"/>
      <c r="H60" s="75"/>
      <c r="I60" s="75"/>
      <c r="J60" s="76"/>
    </row>
    <row r="61" spans="1:13" x14ac:dyDescent="0.2">
      <c r="A61" s="78" t="s">
        <v>98</v>
      </c>
      <c r="B61" s="80" t="s">
        <v>23</v>
      </c>
      <c r="C61" s="21" t="s">
        <v>18</v>
      </c>
      <c r="D61" s="16" t="s">
        <v>0</v>
      </c>
      <c r="E61" s="16">
        <v>1</v>
      </c>
      <c r="F61" s="16">
        <v>46</v>
      </c>
      <c r="G61" s="31"/>
      <c r="H61" s="31"/>
      <c r="I61" s="83"/>
      <c r="J61" s="95">
        <v>0</v>
      </c>
    </row>
    <row r="62" spans="1:13" x14ac:dyDescent="0.2">
      <c r="A62" s="74"/>
      <c r="B62" s="81"/>
      <c r="C62" s="22" t="s">
        <v>21</v>
      </c>
      <c r="D62" s="9" t="s">
        <v>0</v>
      </c>
      <c r="E62" s="9">
        <v>1</v>
      </c>
      <c r="F62" s="9">
        <v>46</v>
      </c>
      <c r="G62" s="26"/>
      <c r="H62" s="26"/>
      <c r="I62" s="84"/>
      <c r="J62" s="96"/>
    </row>
    <row r="63" spans="1:13" x14ac:dyDescent="0.2">
      <c r="A63" s="74"/>
      <c r="B63" s="81"/>
      <c r="C63" s="33" t="s">
        <v>29</v>
      </c>
      <c r="D63" s="9" t="s">
        <v>0</v>
      </c>
      <c r="E63" s="9">
        <v>1</v>
      </c>
      <c r="F63" s="9">
        <v>46</v>
      </c>
      <c r="G63" s="26"/>
      <c r="H63" s="26"/>
      <c r="I63" s="84"/>
      <c r="J63" s="96"/>
    </row>
    <row r="64" spans="1:13" x14ac:dyDescent="0.2">
      <c r="A64" s="74"/>
      <c r="B64" s="81"/>
      <c r="C64" s="33" t="s">
        <v>19</v>
      </c>
      <c r="D64" s="9" t="s">
        <v>0</v>
      </c>
      <c r="E64" s="9">
        <v>1</v>
      </c>
      <c r="F64" s="9">
        <v>46</v>
      </c>
      <c r="G64" s="26"/>
      <c r="H64" s="26"/>
      <c r="I64" s="84"/>
      <c r="J64" s="96"/>
    </row>
    <row r="65" spans="1:10" x14ac:dyDescent="0.2">
      <c r="A65" s="74"/>
      <c r="B65" s="81"/>
      <c r="C65" s="33" t="s">
        <v>20</v>
      </c>
      <c r="D65" s="9" t="s">
        <v>0</v>
      </c>
      <c r="E65" s="9">
        <v>1</v>
      </c>
      <c r="F65" s="9">
        <v>46</v>
      </c>
      <c r="G65" s="26"/>
      <c r="H65" s="26"/>
      <c r="I65" s="84"/>
      <c r="J65" s="96"/>
    </row>
    <row r="66" spans="1:10" x14ac:dyDescent="0.2">
      <c r="A66" s="74"/>
      <c r="B66" s="81"/>
      <c r="C66" s="33" t="s">
        <v>17</v>
      </c>
      <c r="D66" s="9" t="s">
        <v>0</v>
      </c>
      <c r="E66" s="9">
        <v>1</v>
      </c>
      <c r="F66" s="9">
        <v>46</v>
      </c>
      <c r="G66" s="26"/>
      <c r="H66" s="26"/>
      <c r="I66" s="84"/>
      <c r="J66" s="96"/>
    </row>
    <row r="67" spans="1:10" ht="13.5" thickBot="1" x14ac:dyDescent="0.25">
      <c r="A67" s="79"/>
      <c r="B67" s="82"/>
      <c r="C67" s="34" t="s">
        <v>22</v>
      </c>
      <c r="D67" s="18" t="s">
        <v>0</v>
      </c>
      <c r="E67" s="18">
        <v>1</v>
      </c>
      <c r="F67" s="18">
        <v>46</v>
      </c>
      <c r="G67" s="46"/>
      <c r="H67" s="46"/>
      <c r="I67" s="85"/>
      <c r="J67" s="97"/>
    </row>
    <row r="68" spans="1:10" ht="15.75" customHeight="1" x14ac:dyDescent="0.2">
      <c r="A68" s="78" t="s">
        <v>99</v>
      </c>
      <c r="B68" s="86" t="s">
        <v>108</v>
      </c>
      <c r="C68" s="35" t="s">
        <v>12</v>
      </c>
      <c r="D68" s="16" t="s">
        <v>0</v>
      </c>
      <c r="E68" s="16">
        <v>1</v>
      </c>
      <c r="F68" s="16">
        <v>14</v>
      </c>
      <c r="G68" s="31"/>
      <c r="H68" s="31"/>
      <c r="I68" s="83"/>
      <c r="J68" s="95">
        <v>0</v>
      </c>
    </row>
    <row r="69" spans="1:10" x14ac:dyDescent="0.2">
      <c r="A69" s="74"/>
      <c r="B69" s="87"/>
      <c r="C69" s="33" t="s">
        <v>14</v>
      </c>
      <c r="D69" s="9" t="s">
        <v>0</v>
      </c>
      <c r="E69" s="9">
        <v>1</v>
      </c>
      <c r="F69" s="9">
        <v>14</v>
      </c>
      <c r="G69" s="26"/>
      <c r="H69" s="26"/>
      <c r="I69" s="84"/>
      <c r="J69" s="96"/>
    </row>
    <row r="70" spans="1:10" x14ac:dyDescent="0.2">
      <c r="A70" s="74"/>
      <c r="B70" s="87"/>
      <c r="C70" s="33" t="s">
        <v>107</v>
      </c>
      <c r="D70" s="9" t="s">
        <v>0</v>
      </c>
      <c r="E70" s="9">
        <v>1</v>
      </c>
      <c r="F70" s="9">
        <v>14</v>
      </c>
      <c r="G70" s="26"/>
      <c r="H70" s="26"/>
      <c r="I70" s="84"/>
      <c r="J70" s="96"/>
    </row>
    <row r="71" spans="1:10" x14ac:dyDescent="0.2">
      <c r="A71" s="74"/>
      <c r="B71" s="87"/>
      <c r="C71" s="33" t="s">
        <v>19</v>
      </c>
      <c r="D71" s="9" t="s">
        <v>0</v>
      </c>
      <c r="E71" s="9">
        <v>1</v>
      </c>
      <c r="F71" s="9">
        <v>14</v>
      </c>
      <c r="G71" s="26"/>
      <c r="H71" s="26"/>
      <c r="I71" s="84"/>
      <c r="J71" s="96"/>
    </row>
    <row r="72" spans="1:10" x14ac:dyDescent="0.2">
      <c r="A72" s="74"/>
      <c r="B72" s="87"/>
      <c r="C72" s="33" t="s">
        <v>20</v>
      </c>
      <c r="D72" s="9" t="s">
        <v>0</v>
      </c>
      <c r="E72" s="9">
        <v>1</v>
      </c>
      <c r="F72" s="9">
        <v>14</v>
      </c>
      <c r="G72" s="26"/>
      <c r="H72" s="26"/>
      <c r="I72" s="84"/>
      <c r="J72" s="96"/>
    </row>
    <row r="73" spans="1:10" x14ac:dyDescent="0.2">
      <c r="A73" s="74"/>
      <c r="B73" s="87"/>
      <c r="C73" s="33" t="s">
        <v>17</v>
      </c>
      <c r="D73" s="9" t="s">
        <v>0</v>
      </c>
      <c r="E73" s="9">
        <v>1</v>
      </c>
      <c r="F73" s="9">
        <v>14</v>
      </c>
      <c r="G73" s="26"/>
      <c r="H73" s="26"/>
      <c r="I73" s="84"/>
      <c r="J73" s="96"/>
    </row>
    <row r="74" spans="1:10" ht="13.5" thickBot="1" x14ac:dyDescent="0.25">
      <c r="A74" s="79"/>
      <c r="B74" s="88"/>
      <c r="C74" s="34" t="s">
        <v>22</v>
      </c>
      <c r="D74" s="18" t="s">
        <v>0</v>
      </c>
      <c r="E74" s="18">
        <v>1</v>
      </c>
      <c r="F74" s="18">
        <v>14</v>
      </c>
      <c r="G74" s="46"/>
      <c r="H74" s="46"/>
      <c r="I74" s="85"/>
      <c r="J74" s="97"/>
    </row>
    <row r="75" spans="1:10" ht="15.75" customHeight="1" x14ac:dyDescent="0.2">
      <c r="A75" s="78" t="s">
        <v>100</v>
      </c>
      <c r="B75" s="80" t="s">
        <v>24</v>
      </c>
      <c r="C75" s="35" t="s">
        <v>13</v>
      </c>
      <c r="D75" s="16" t="s">
        <v>0</v>
      </c>
      <c r="E75" s="16">
        <v>1</v>
      </c>
      <c r="F75" s="16">
        <v>12</v>
      </c>
      <c r="G75" s="31"/>
      <c r="H75" s="31"/>
      <c r="I75" s="83"/>
      <c r="J75" s="95">
        <v>0</v>
      </c>
    </row>
    <row r="76" spans="1:10" ht="15.75" customHeight="1" x14ac:dyDescent="0.2">
      <c r="A76" s="74"/>
      <c r="B76" s="81"/>
      <c r="C76" s="22" t="s">
        <v>21</v>
      </c>
      <c r="D76" s="9" t="s">
        <v>0</v>
      </c>
      <c r="E76" s="9">
        <v>1</v>
      </c>
      <c r="F76" s="9">
        <v>12</v>
      </c>
      <c r="G76" s="26"/>
      <c r="H76" s="26"/>
      <c r="I76" s="84"/>
      <c r="J76" s="96"/>
    </row>
    <row r="77" spans="1:10" ht="15.75" customHeight="1" x14ac:dyDescent="0.2">
      <c r="A77" s="74"/>
      <c r="B77" s="81"/>
      <c r="C77" s="33" t="s">
        <v>14</v>
      </c>
      <c r="D77" s="9" t="s">
        <v>0</v>
      </c>
      <c r="E77" s="9">
        <v>1</v>
      </c>
      <c r="F77" s="9">
        <v>12</v>
      </c>
      <c r="G77" s="26"/>
      <c r="H77" s="26"/>
      <c r="I77" s="84"/>
      <c r="J77" s="96"/>
    </row>
    <row r="78" spans="1:10" ht="15.75" customHeight="1" x14ac:dyDescent="0.2">
      <c r="A78" s="74"/>
      <c r="B78" s="81"/>
      <c r="C78" s="33" t="s">
        <v>16</v>
      </c>
      <c r="D78" s="9" t="s">
        <v>0</v>
      </c>
      <c r="E78" s="9">
        <v>1</v>
      </c>
      <c r="F78" s="9">
        <v>12</v>
      </c>
      <c r="G78" s="26"/>
      <c r="H78" s="26"/>
      <c r="I78" s="84"/>
      <c r="J78" s="96"/>
    </row>
    <row r="79" spans="1:10" ht="15.75" customHeight="1" x14ac:dyDescent="0.2">
      <c r="A79" s="74"/>
      <c r="B79" s="81"/>
      <c r="C79" s="33" t="s">
        <v>107</v>
      </c>
      <c r="D79" s="9" t="s">
        <v>0</v>
      </c>
      <c r="E79" s="9">
        <v>1</v>
      </c>
      <c r="F79" s="9">
        <v>12</v>
      </c>
      <c r="G79" s="26"/>
      <c r="H79" s="26"/>
      <c r="I79" s="84"/>
      <c r="J79" s="96"/>
    </row>
    <row r="80" spans="1:10" ht="15.75" customHeight="1" x14ac:dyDescent="0.2">
      <c r="A80" s="74"/>
      <c r="B80" s="81"/>
      <c r="C80" s="33" t="s">
        <v>19</v>
      </c>
      <c r="D80" s="9" t="s">
        <v>0</v>
      </c>
      <c r="E80" s="9">
        <v>1</v>
      </c>
      <c r="F80" s="9">
        <v>12</v>
      </c>
      <c r="G80" s="26"/>
      <c r="H80" s="26"/>
      <c r="I80" s="84"/>
      <c r="J80" s="96"/>
    </row>
    <row r="81" spans="1:10" ht="15.75" customHeight="1" x14ac:dyDescent="0.2">
      <c r="A81" s="74"/>
      <c r="B81" s="81"/>
      <c r="C81" s="33" t="s">
        <v>20</v>
      </c>
      <c r="D81" s="9" t="s">
        <v>0</v>
      </c>
      <c r="E81" s="9">
        <v>1</v>
      </c>
      <c r="F81" s="9">
        <v>12</v>
      </c>
      <c r="G81" s="26"/>
      <c r="H81" s="26"/>
      <c r="I81" s="84"/>
      <c r="J81" s="96"/>
    </row>
    <row r="82" spans="1:10" ht="15.75" customHeight="1" x14ac:dyDescent="0.2">
      <c r="A82" s="74"/>
      <c r="B82" s="81"/>
      <c r="C82" s="33" t="s">
        <v>17</v>
      </c>
      <c r="D82" s="9" t="s">
        <v>0</v>
      </c>
      <c r="E82" s="9">
        <v>1</v>
      </c>
      <c r="F82" s="9">
        <v>12</v>
      </c>
      <c r="G82" s="26"/>
      <c r="H82" s="26"/>
      <c r="I82" s="84"/>
      <c r="J82" s="96"/>
    </row>
    <row r="83" spans="1:10" ht="15.75" customHeight="1" thickBot="1" x14ac:dyDescent="0.25">
      <c r="A83" s="79"/>
      <c r="B83" s="82"/>
      <c r="C83" s="34" t="s">
        <v>22</v>
      </c>
      <c r="D83" s="18" t="s">
        <v>0</v>
      </c>
      <c r="E83" s="18">
        <v>1</v>
      </c>
      <c r="F83" s="18">
        <v>12</v>
      </c>
      <c r="G83" s="46"/>
      <c r="H83" s="46"/>
      <c r="I83" s="85"/>
      <c r="J83" s="97"/>
    </row>
    <row r="84" spans="1:10" ht="15.75" customHeight="1" x14ac:dyDescent="0.2">
      <c r="A84" s="78" t="s">
        <v>101</v>
      </c>
      <c r="B84" s="80" t="s">
        <v>25</v>
      </c>
      <c r="C84" s="35" t="s">
        <v>109</v>
      </c>
      <c r="D84" s="16" t="s">
        <v>0</v>
      </c>
      <c r="E84" s="16">
        <v>1</v>
      </c>
      <c r="F84" s="16">
        <v>8</v>
      </c>
      <c r="G84" s="31"/>
      <c r="H84" s="31"/>
      <c r="I84" s="83"/>
      <c r="J84" s="95">
        <v>0</v>
      </c>
    </row>
    <row r="85" spans="1:10" ht="15.75" customHeight="1" x14ac:dyDescent="0.2">
      <c r="A85" s="74"/>
      <c r="B85" s="81"/>
      <c r="C85" s="33" t="s">
        <v>14</v>
      </c>
      <c r="D85" s="9" t="s">
        <v>0</v>
      </c>
      <c r="E85" s="9">
        <v>1</v>
      </c>
      <c r="F85" s="9">
        <v>8</v>
      </c>
      <c r="G85" s="26"/>
      <c r="H85" s="26"/>
      <c r="I85" s="84"/>
      <c r="J85" s="96"/>
    </row>
    <row r="86" spans="1:10" ht="15.75" customHeight="1" x14ac:dyDescent="0.2">
      <c r="A86" s="74"/>
      <c r="B86" s="81"/>
      <c r="C86" s="33" t="s">
        <v>15</v>
      </c>
      <c r="D86" s="9" t="s">
        <v>0</v>
      </c>
      <c r="E86" s="9">
        <v>1</v>
      </c>
      <c r="F86" s="9">
        <v>8</v>
      </c>
      <c r="G86" s="26"/>
      <c r="H86" s="26"/>
      <c r="I86" s="84"/>
      <c r="J86" s="96"/>
    </row>
    <row r="87" spans="1:10" ht="15.75" customHeight="1" x14ac:dyDescent="0.2">
      <c r="A87" s="74"/>
      <c r="B87" s="81"/>
      <c r="C87" s="33" t="s">
        <v>19</v>
      </c>
      <c r="D87" s="9" t="s">
        <v>0</v>
      </c>
      <c r="E87" s="9">
        <v>1</v>
      </c>
      <c r="F87" s="9">
        <v>8</v>
      </c>
      <c r="G87" s="26"/>
      <c r="H87" s="26"/>
      <c r="I87" s="84"/>
      <c r="J87" s="96"/>
    </row>
    <row r="88" spans="1:10" ht="15.75" customHeight="1" x14ac:dyDescent="0.2">
      <c r="A88" s="74"/>
      <c r="B88" s="81"/>
      <c r="C88" s="33" t="s">
        <v>20</v>
      </c>
      <c r="D88" s="9" t="s">
        <v>0</v>
      </c>
      <c r="E88" s="9">
        <v>1</v>
      </c>
      <c r="F88" s="9">
        <v>8</v>
      </c>
      <c r="G88" s="26"/>
      <c r="H88" s="26"/>
      <c r="I88" s="84"/>
      <c r="J88" s="96"/>
    </row>
    <row r="89" spans="1:10" ht="15.75" customHeight="1" x14ac:dyDescent="0.2">
      <c r="A89" s="74"/>
      <c r="B89" s="81"/>
      <c r="C89" s="33" t="s">
        <v>17</v>
      </c>
      <c r="D89" s="9" t="s">
        <v>0</v>
      </c>
      <c r="E89" s="9">
        <v>1</v>
      </c>
      <c r="F89" s="9">
        <v>8</v>
      </c>
      <c r="G89" s="26"/>
      <c r="H89" s="26"/>
      <c r="I89" s="84"/>
      <c r="J89" s="96"/>
    </row>
    <row r="90" spans="1:10" ht="13.5" thickBot="1" x14ac:dyDescent="0.25">
      <c r="A90" s="79"/>
      <c r="B90" s="82"/>
      <c r="C90" s="34" t="s">
        <v>22</v>
      </c>
      <c r="D90" s="18" t="s">
        <v>0</v>
      </c>
      <c r="E90" s="18">
        <v>1</v>
      </c>
      <c r="F90" s="18">
        <v>8</v>
      </c>
      <c r="G90" s="46"/>
      <c r="H90" s="46"/>
      <c r="I90" s="85"/>
      <c r="J90" s="97"/>
    </row>
    <row r="91" spans="1:10" ht="15.75" customHeight="1" x14ac:dyDescent="0.2">
      <c r="A91" s="78" t="s">
        <v>102</v>
      </c>
      <c r="B91" s="80" t="s">
        <v>26</v>
      </c>
      <c r="C91" s="35" t="s">
        <v>13</v>
      </c>
      <c r="D91" s="16" t="s">
        <v>0</v>
      </c>
      <c r="E91" s="16">
        <v>1</v>
      </c>
      <c r="F91" s="16">
        <v>7</v>
      </c>
      <c r="G91" s="31"/>
      <c r="H91" s="31"/>
      <c r="I91" s="83"/>
      <c r="J91" s="95">
        <v>0</v>
      </c>
    </row>
    <row r="92" spans="1:10" ht="15.75" customHeight="1" x14ac:dyDescent="0.2">
      <c r="A92" s="74"/>
      <c r="B92" s="81"/>
      <c r="C92" s="33" t="s">
        <v>14</v>
      </c>
      <c r="D92" s="9" t="s">
        <v>0</v>
      </c>
      <c r="E92" s="9">
        <v>1</v>
      </c>
      <c r="F92" s="9">
        <v>7</v>
      </c>
      <c r="G92" s="26"/>
      <c r="H92" s="26"/>
      <c r="I92" s="84"/>
      <c r="J92" s="96"/>
    </row>
    <row r="93" spans="1:10" ht="15.75" customHeight="1" x14ac:dyDescent="0.2">
      <c r="A93" s="74"/>
      <c r="B93" s="81"/>
      <c r="C93" s="33" t="s">
        <v>19</v>
      </c>
      <c r="D93" s="9" t="s">
        <v>0</v>
      </c>
      <c r="E93" s="9">
        <v>1</v>
      </c>
      <c r="F93" s="9">
        <v>7</v>
      </c>
      <c r="G93" s="26"/>
      <c r="H93" s="26"/>
      <c r="I93" s="84"/>
      <c r="J93" s="96"/>
    </row>
    <row r="94" spans="1:10" ht="15.75" customHeight="1" x14ac:dyDescent="0.2">
      <c r="A94" s="74"/>
      <c r="B94" s="81"/>
      <c r="C94" s="33" t="s">
        <v>20</v>
      </c>
      <c r="D94" s="9" t="s">
        <v>0</v>
      </c>
      <c r="E94" s="9">
        <v>1</v>
      </c>
      <c r="F94" s="9">
        <v>7</v>
      </c>
      <c r="G94" s="26"/>
      <c r="H94" s="26"/>
      <c r="I94" s="84"/>
      <c r="J94" s="96"/>
    </row>
    <row r="95" spans="1:10" ht="15.75" customHeight="1" x14ac:dyDescent="0.2">
      <c r="A95" s="74"/>
      <c r="B95" s="81"/>
      <c r="C95" s="33" t="s">
        <v>17</v>
      </c>
      <c r="D95" s="9" t="s">
        <v>0</v>
      </c>
      <c r="E95" s="9">
        <v>1</v>
      </c>
      <c r="F95" s="9">
        <v>7</v>
      </c>
      <c r="G95" s="26"/>
      <c r="H95" s="26"/>
      <c r="I95" s="84"/>
      <c r="J95" s="96"/>
    </row>
    <row r="96" spans="1:10" ht="15.75" customHeight="1" thickBot="1" x14ac:dyDescent="0.25">
      <c r="A96" s="79"/>
      <c r="B96" s="82"/>
      <c r="C96" s="34" t="s">
        <v>22</v>
      </c>
      <c r="D96" s="18" t="s">
        <v>0</v>
      </c>
      <c r="E96" s="18">
        <v>1</v>
      </c>
      <c r="F96" s="18">
        <v>7</v>
      </c>
      <c r="G96" s="46"/>
      <c r="H96" s="46"/>
      <c r="I96" s="85"/>
      <c r="J96" s="97"/>
    </row>
    <row r="97" spans="1:10" ht="15.75" customHeight="1" x14ac:dyDescent="0.2">
      <c r="A97" s="78" t="s">
        <v>103</v>
      </c>
      <c r="B97" s="80" t="s">
        <v>27</v>
      </c>
      <c r="C97" s="35" t="s">
        <v>110</v>
      </c>
      <c r="D97" s="16" t="s">
        <v>0</v>
      </c>
      <c r="E97" s="16">
        <v>1</v>
      </c>
      <c r="F97" s="16">
        <v>7</v>
      </c>
      <c r="G97" s="31"/>
      <c r="H97" s="31"/>
      <c r="I97" s="83"/>
      <c r="J97" s="95">
        <v>0</v>
      </c>
    </row>
    <row r="98" spans="1:10" ht="15.75" customHeight="1" x14ac:dyDescent="0.2">
      <c r="A98" s="74"/>
      <c r="B98" s="81"/>
      <c r="C98" s="33" t="s">
        <v>111</v>
      </c>
      <c r="D98" s="9" t="s">
        <v>0</v>
      </c>
      <c r="E98" s="9">
        <v>1</v>
      </c>
      <c r="F98" s="9">
        <v>7</v>
      </c>
      <c r="G98" s="26"/>
      <c r="H98" s="26"/>
      <c r="I98" s="84"/>
      <c r="J98" s="96"/>
    </row>
    <row r="99" spans="1:10" ht="15.75" customHeight="1" x14ac:dyDescent="0.2">
      <c r="A99" s="74"/>
      <c r="B99" s="81"/>
      <c r="C99" s="22" t="s">
        <v>21</v>
      </c>
      <c r="D99" s="9" t="s">
        <v>0</v>
      </c>
      <c r="E99" s="9">
        <v>1</v>
      </c>
      <c r="F99" s="9">
        <v>7</v>
      </c>
      <c r="G99" s="26"/>
      <c r="H99" s="26"/>
      <c r="I99" s="84"/>
      <c r="J99" s="96"/>
    </row>
    <row r="100" spans="1:10" ht="15.75" customHeight="1" x14ac:dyDescent="0.2">
      <c r="A100" s="74"/>
      <c r="B100" s="81"/>
      <c r="C100" s="33" t="s">
        <v>14</v>
      </c>
      <c r="D100" s="9" t="s">
        <v>0</v>
      </c>
      <c r="E100" s="9">
        <v>1</v>
      </c>
      <c r="F100" s="9">
        <v>7</v>
      </c>
      <c r="G100" s="26"/>
      <c r="H100" s="26"/>
      <c r="I100" s="84"/>
      <c r="J100" s="96"/>
    </row>
    <row r="101" spans="1:10" ht="15.75" customHeight="1" x14ac:dyDescent="0.2">
      <c r="A101" s="74"/>
      <c r="B101" s="81"/>
      <c r="C101" s="33" t="s">
        <v>19</v>
      </c>
      <c r="D101" s="9" t="s">
        <v>0</v>
      </c>
      <c r="E101" s="9">
        <v>1</v>
      </c>
      <c r="F101" s="9">
        <v>7</v>
      </c>
      <c r="G101" s="26"/>
      <c r="H101" s="26"/>
      <c r="I101" s="84"/>
      <c r="J101" s="96"/>
    </row>
    <row r="102" spans="1:10" ht="15.75" customHeight="1" x14ac:dyDescent="0.2">
      <c r="A102" s="74"/>
      <c r="B102" s="81"/>
      <c r="C102" s="33" t="s">
        <v>20</v>
      </c>
      <c r="D102" s="9" t="s">
        <v>0</v>
      </c>
      <c r="E102" s="9">
        <v>1</v>
      </c>
      <c r="F102" s="9">
        <v>7</v>
      </c>
      <c r="G102" s="26"/>
      <c r="H102" s="26"/>
      <c r="I102" s="84"/>
      <c r="J102" s="96"/>
    </row>
    <row r="103" spans="1:10" ht="15.75" customHeight="1" x14ac:dyDescent="0.2">
      <c r="A103" s="74"/>
      <c r="B103" s="81"/>
      <c r="C103" s="33" t="s">
        <v>17</v>
      </c>
      <c r="D103" s="9" t="s">
        <v>0</v>
      </c>
      <c r="E103" s="9">
        <v>1</v>
      </c>
      <c r="F103" s="9">
        <v>7</v>
      </c>
      <c r="G103" s="26"/>
      <c r="H103" s="26"/>
      <c r="I103" s="84"/>
      <c r="J103" s="96"/>
    </row>
    <row r="104" spans="1:10" ht="15.75" customHeight="1" thickBot="1" x14ac:dyDescent="0.25">
      <c r="A104" s="79"/>
      <c r="B104" s="82"/>
      <c r="C104" s="34" t="s">
        <v>22</v>
      </c>
      <c r="D104" s="18" t="s">
        <v>0</v>
      </c>
      <c r="E104" s="18">
        <v>1</v>
      </c>
      <c r="F104" s="18">
        <v>7</v>
      </c>
      <c r="G104" s="46"/>
      <c r="H104" s="46"/>
      <c r="I104" s="85"/>
      <c r="J104" s="97"/>
    </row>
    <row r="105" spans="1:10" ht="15.75" customHeight="1" x14ac:dyDescent="0.2">
      <c r="A105" s="78" t="s">
        <v>104</v>
      </c>
      <c r="B105" s="80" t="s">
        <v>28</v>
      </c>
      <c r="C105" s="35" t="s">
        <v>112</v>
      </c>
      <c r="D105" s="16" t="s">
        <v>0</v>
      </c>
      <c r="E105" s="16">
        <v>1</v>
      </c>
      <c r="F105" s="16">
        <v>3</v>
      </c>
      <c r="G105" s="31"/>
      <c r="H105" s="31"/>
      <c r="I105" s="83"/>
      <c r="J105" s="95">
        <v>0</v>
      </c>
    </row>
    <row r="106" spans="1:10" ht="15.75" customHeight="1" x14ac:dyDescent="0.2">
      <c r="A106" s="74"/>
      <c r="B106" s="81"/>
      <c r="C106" s="22" t="s">
        <v>21</v>
      </c>
      <c r="D106" s="9" t="s">
        <v>0</v>
      </c>
      <c r="E106" s="9">
        <v>1</v>
      </c>
      <c r="F106" s="9">
        <v>3</v>
      </c>
      <c r="G106" s="26"/>
      <c r="H106" s="26"/>
      <c r="I106" s="84"/>
      <c r="J106" s="96"/>
    </row>
    <row r="107" spans="1:10" ht="15.75" customHeight="1" x14ac:dyDescent="0.2">
      <c r="A107" s="74"/>
      <c r="B107" s="81"/>
      <c r="C107" s="33" t="s">
        <v>14</v>
      </c>
      <c r="D107" s="9" t="s">
        <v>0</v>
      </c>
      <c r="E107" s="9">
        <v>1</v>
      </c>
      <c r="F107" s="9">
        <v>3</v>
      </c>
      <c r="G107" s="26"/>
      <c r="H107" s="26"/>
      <c r="I107" s="84"/>
      <c r="J107" s="96"/>
    </row>
    <row r="108" spans="1:10" ht="15.75" customHeight="1" x14ac:dyDescent="0.2">
      <c r="A108" s="74"/>
      <c r="B108" s="81"/>
      <c r="C108" s="33" t="s">
        <v>19</v>
      </c>
      <c r="D108" s="9" t="s">
        <v>0</v>
      </c>
      <c r="E108" s="9">
        <v>1</v>
      </c>
      <c r="F108" s="9">
        <v>3</v>
      </c>
      <c r="G108" s="26"/>
      <c r="H108" s="26"/>
      <c r="I108" s="84"/>
      <c r="J108" s="96"/>
    </row>
    <row r="109" spans="1:10" ht="15.75" customHeight="1" x14ac:dyDescent="0.2">
      <c r="A109" s="74"/>
      <c r="B109" s="81"/>
      <c r="C109" s="33" t="s">
        <v>20</v>
      </c>
      <c r="D109" s="9" t="s">
        <v>0</v>
      </c>
      <c r="E109" s="9">
        <v>1</v>
      </c>
      <c r="F109" s="9">
        <v>3</v>
      </c>
      <c r="G109" s="26"/>
      <c r="H109" s="26"/>
      <c r="I109" s="84"/>
      <c r="J109" s="96"/>
    </row>
    <row r="110" spans="1:10" ht="15.75" customHeight="1" x14ac:dyDescent="0.2">
      <c r="A110" s="74"/>
      <c r="B110" s="81"/>
      <c r="C110" s="33" t="s">
        <v>17</v>
      </c>
      <c r="D110" s="9" t="s">
        <v>0</v>
      </c>
      <c r="E110" s="9">
        <v>1</v>
      </c>
      <c r="F110" s="9">
        <v>3</v>
      </c>
      <c r="G110" s="26"/>
      <c r="H110" s="26"/>
      <c r="I110" s="84"/>
      <c r="J110" s="96"/>
    </row>
    <row r="111" spans="1:10" ht="15.75" customHeight="1" thickBot="1" x14ac:dyDescent="0.25">
      <c r="A111" s="79"/>
      <c r="B111" s="82"/>
      <c r="C111" s="34" t="s">
        <v>22</v>
      </c>
      <c r="D111" s="18" t="s">
        <v>0</v>
      </c>
      <c r="E111" s="18">
        <v>1</v>
      </c>
      <c r="F111" s="18">
        <v>3</v>
      </c>
      <c r="G111" s="46"/>
      <c r="H111" s="46"/>
      <c r="I111" s="85"/>
      <c r="J111" s="97"/>
    </row>
    <row r="112" spans="1:10" ht="15.75" customHeight="1" x14ac:dyDescent="0.2">
      <c r="A112" s="78" t="s">
        <v>105</v>
      </c>
      <c r="B112" s="80" t="s">
        <v>30</v>
      </c>
      <c r="C112" s="35" t="s">
        <v>112</v>
      </c>
      <c r="D112" s="16" t="s">
        <v>0</v>
      </c>
      <c r="E112" s="16">
        <v>1</v>
      </c>
      <c r="F112" s="16">
        <v>5</v>
      </c>
      <c r="G112" s="31"/>
      <c r="H112" s="31"/>
      <c r="I112" s="83"/>
      <c r="J112" s="95">
        <v>0</v>
      </c>
    </row>
    <row r="113" spans="1:11" ht="15.75" customHeight="1" x14ac:dyDescent="0.2">
      <c r="A113" s="74"/>
      <c r="B113" s="81"/>
      <c r="C113" s="33" t="s">
        <v>14</v>
      </c>
      <c r="D113" s="9" t="s">
        <v>0</v>
      </c>
      <c r="E113" s="9">
        <v>1</v>
      </c>
      <c r="F113" s="9">
        <v>5</v>
      </c>
      <c r="G113" s="26"/>
      <c r="H113" s="26"/>
      <c r="I113" s="84"/>
      <c r="J113" s="96"/>
    </row>
    <row r="114" spans="1:11" ht="15.75" customHeight="1" x14ac:dyDescent="0.2">
      <c r="A114" s="74"/>
      <c r="B114" s="81"/>
      <c r="C114" s="33" t="s">
        <v>19</v>
      </c>
      <c r="D114" s="9" t="s">
        <v>0</v>
      </c>
      <c r="E114" s="9">
        <v>1</v>
      </c>
      <c r="F114" s="9">
        <v>5</v>
      </c>
      <c r="G114" s="26"/>
      <c r="H114" s="26"/>
      <c r="I114" s="84"/>
      <c r="J114" s="96"/>
    </row>
    <row r="115" spans="1:11" ht="15.75" customHeight="1" x14ac:dyDescent="0.2">
      <c r="A115" s="74"/>
      <c r="B115" s="81"/>
      <c r="C115" s="33" t="s">
        <v>20</v>
      </c>
      <c r="D115" s="9" t="s">
        <v>0</v>
      </c>
      <c r="E115" s="9">
        <v>1</v>
      </c>
      <c r="F115" s="9">
        <v>5</v>
      </c>
      <c r="G115" s="26"/>
      <c r="H115" s="26"/>
      <c r="I115" s="84"/>
      <c r="J115" s="96"/>
    </row>
    <row r="116" spans="1:11" ht="15.75" customHeight="1" x14ac:dyDescent="0.2">
      <c r="A116" s="74"/>
      <c r="B116" s="81"/>
      <c r="C116" s="33" t="s">
        <v>17</v>
      </c>
      <c r="D116" s="9" t="s">
        <v>0</v>
      </c>
      <c r="E116" s="9">
        <v>1</v>
      </c>
      <c r="F116" s="9">
        <v>5</v>
      </c>
      <c r="G116" s="26"/>
      <c r="H116" s="26"/>
      <c r="I116" s="84"/>
      <c r="J116" s="96"/>
    </row>
    <row r="117" spans="1:11" ht="13.5" thickBot="1" x14ac:dyDescent="0.25">
      <c r="A117" s="79"/>
      <c r="B117" s="82"/>
      <c r="C117" s="34" t="s">
        <v>22</v>
      </c>
      <c r="D117" s="18" t="s">
        <v>0</v>
      </c>
      <c r="E117" s="18">
        <v>1</v>
      </c>
      <c r="F117" s="18">
        <v>5</v>
      </c>
      <c r="G117" s="46"/>
      <c r="H117" s="46"/>
      <c r="I117" s="85"/>
      <c r="J117" s="97"/>
    </row>
    <row r="118" spans="1:11" ht="13.5" thickBot="1" x14ac:dyDescent="0.25">
      <c r="A118" s="37" t="s">
        <v>114</v>
      </c>
      <c r="B118" s="60" t="s">
        <v>115</v>
      </c>
      <c r="C118" s="60"/>
      <c r="D118" s="60"/>
      <c r="E118" s="60"/>
      <c r="F118" s="60"/>
      <c r="G118" s="77"/>
      <c r="H118" s="19">
        <f>SUM(H61:H117)</f>
        <v>0</v>
      </c>
      <c r="I118" s="19">
        <f t="shared" ref="I118:J118" si="3">SUM(I61:I117)</f>
        <v>0</v>
      </c>
      <c r="J118" s="19">
        <f t="shared" si="3"/>
        <v>0</v>
      </c>
    </row>
    <row r="119" spans="1:11" ht="13.5" thickBot="1" x14ac:dyDescent="0.25">
      <c r="A119" s="90" t="s">
        <v>116</v>
      </c>
      <c r="B119" s="91"/>
      <c r="C119" s="91"/>
      <c r="D119" s="91"/>
      <c r="E119" s="91"/>
      <c r="F119" s="91"/>
      <c r="G119" s="91"/>
      <c r="H119" s="45">
        <f>+H43+H59+H118</f>
        <v>0</v>
      </c>
      <c r="I119" s="45">
        <f t="shared" ref="I119:J119" si="4">+I43+I59+I118</f>
        <v>0</v>
      </c>
      <c r="J119" s="45">
        <f t="shared" si="4"/>
        <v>0</v>
      </c>
    </row>
    <row r="120" spans="1:11" ht="13.5" thickBot="1" x14ac:dyDescent="0.25">
      <c r="A120" s="92" t="s">
        <v>117</v>
      </c>
      <c r="B120" s="93"/>
      <c r="C120" s="93"/>
      <c r="D120" s="93"/>
      <c r="E120" s="93"/>
      <c r="F120" s="93"/>
      <c r="G120" s="93"/>
      <c r="H120" s="93"/>
      <c r="I120" s="93"/>
      <c r="J120" s="94"/>
    </row>
    <row r="121" spans="1:11" x14ac:dyDescent="0.2">
      <c r="A121" s="55">
        <v>6</v>
      </c>
      <c r="B121" s="42" t="s">
        <v>32</v>
      </c>
      <c r="C121" s="42"/>
      <c r="D121" s="42"/>
      <c r="E121" s="42"/>
      <c r="F121" s="42"/>
      <c r="G121" s="42"/>
      <c r="H121" s="42"/>
      <c r="I121" s="42"/>
      <c r="J121" s="56"/>
    </row>
    <row r="122" spans="1:11" ht="51" x14ac:dyDescent="0.2">
      <c r="A122" s="17">
        <v>6.1</v>
      </c>
      <c r="B122" s="3" t="s">
        <v>33</v>
      </c>
      <c r="C122" s="3" t="s">
        <v>65</v>
      </c>
      <c r="D122" s="9" t="s">
        <v>0</v>
      </c>
      <c r="E122" s="8">
        <v>3</v>
      </c>
      <c r="F122" s="9">
        <v>2</v>
      </c>
      <c r="G122" s="26"/>
      <c r="H122" s="26"/>
      <c r="I122" s="15"/>
      <c r="J122" s="52">
        <v>0</v>
      </c>
    </row>
    <row r="123" spans="1:11" ht="63.75" x14ac:dyDescent="0.2">
      <c r="A123" s="17">
        <v>6.2</v>
      </c>
      <c r="B123" s="3" t="s">
        <v>34</v>
      </c>
      <c r="C123" s="3" t="s">
        <v>44</v>
      </c>
      <c r="D123" s="9" t="s">
        <v>0</v>
      </c>
      <c r="E123" s="8">
        <v>3</v>
      </c>
      <c r="F123" s="9">
        <v>2</v>
      </c>
      <c r="G123" s="26"/>
      <c r="H123" s="26"/>
      <c r="I123" s="15"/>
      <c r="J123" s="52">
        <v>0</v>
      </c>
    </row>
    <row r="124" spans="1:11" ht="63.75" x14ac:dyDescent="0.2">
      <c r="A124" s="17">
        <v>6.3</v>
      </c>
      <c r="B124" s="3" t="s">
        <v>39</v>
      </c>
      <c r="C124" s="3" t="s">
        <v>45</v>
      </c>
      <c r="D124" s="9" t="s">
        <v>0</v>
      </c>
      <c r="E124" s="8">
        <v>3</v>
      </c>
      <c r="F124" s="9">
        <v>2</v>
      </c>
      <c r="G124" s="26"/>
      <c r="H124" s="26"/>
      <c r="I124" s="15"/>
      <c r="J124" s="52">
        <v>0</v>
      </c>
    </row>
    <row r="125" spans="1:11" ht="76.5" x14ac:dyDescent="0.2">
      <c r="A125" s="17">
        <v>6.4</v>
      </c>
      <c r="B125" s="3" t="s">
        <v>40</v>
      </c>
      <c r="C125" s="3" t="s">
        <v>46</v>
      </c>
      <c r="D125" s="9" t="s">
        <v>0</v>
      </c>
      <c r="E125" s="8">
        <v>3</v>
      </c>
      <c r="F125" s="9">
        <v>2</v>
      </c>
      <c r="G125" s="26"/>
      <c r="H125" s="26"/>
      <c r="I125" s="15"/>
      <c r="J125" s="52">
        <v>0</v>
      </c>
    </row>
    <row r="126" spans="1:11" ht="114.75" x14ac:dyDescent="0.2">
      <c r="A126" s="17">
        <v>6.5</v>
      </c>
      <c r="B126" s="3" t="s">
        <v>35</v>
      </c>
      <c r="C126" s="3" t="s">
        <v>49</v>
      </c>
      <c r="D126" s="9" t="s">
        <v>0</v>
      </c>
      <c r="E126" s="8">
        <v>3</v>
      </c>
      <c r="F126" s="9">
        <v>2</v>
      </c>
      <c r="G126" s="26"/>
      <c r="H126" s="26"/>
      <c r="I126" s="15"/>
      <c r="J126" s="52">
        <v>0</v>
      </c>
    </row>
    <row r="127" spans="1:11" ht="63.75" x14ac:dyDescent="0.2">
      <c r="A127" s="17">
        <v>6.6</v>
      </c>
      <c r="B127" s="3" t="s">
        <v>36</v>
      </c>
      <c r="C127" s="3" t="s">
        <v>47</v>
      </c>
      <c r="D127" s="9" t="s">
        <v>0</v>
      </c>
      <c r="E127" s="8">
        <v>3</v>
      </c>
      <c r="F127" s="9">
        <v>2</v>
      </c>
      <c r="G127" s="26"/>
      <c r="H127" s="26"/>
      <c r="I127" s="15"/>
      <c r="J127" s="52">
        <v>0</v>
      </c>
    </row>
    <row r="128" spans="1:11" ht="63.75" x14ac:dyDescent="0.2">
      <c r="A128" s="17">
        <v>6.7</v>
      </c>
      <c r="B128" s="3" t="s">
        <v>41</v>
      </c>
      <c r="C128" s="3" t="s">
        <v>48</v>
      </c>
      <c r="D128" s="9" t="s">
        <v>0</v>
      </c>
      <c r="E128" s="8">
        <v>3</v>
      </c>
      <c r="F128" s="9">
        <v>2</v>
      </c>
      <c r="G128" s="26"/>
      <c r="H128" s="26"/>
      <c r="I128" s="15"/>
      <c r="J128" s="52">
        <v>0</v>
      </c>
      <c r="K128" s="4"/>
    </row>
    <row r="129" spans="1:13" ht="25.5" x14ac:dyDescent="0.2">
      <c r="A129" s="17">
        <v>6.8</v>
      </c>
      <c r="B129" s="3" t="s">
        <v>60</v>
      </c>
      <c r="C129" s="3" t="s">
        <v>61</v>
      </c>
      <c r="D129" s="9" t="s">
        <v>0</v>
      </c>
      <c r="E129" s="9">
        <v>1</v>
      </c>
      <c r="F129" s="9">
        <v>1</v>
      </c>
      <c r="G129" s="26"/>
      <c r="H129" s="26"/>
      <c r="I129" s="15"/>
      <c r="J129" s="52"/>
    </row>
    <row r="130" spans="1:13" ht="26.25" thickBot="1" x14ac:dyDescent="0.25">
      <c r="A130" s="17">
        <v>6.9</v>
      </c>
      <c r="B130" s="23" t="s">
        <v>66</v>
      </c>
      <c r="C130" s="23" t="s">
        <v>67</v>
      </c>
      <c r="D130" s="24" t="s">
        <v>0</v>
      </c>
      <c r="E130" s="24">
        <v>3</v>
      </c>
      <c r="F130" s="24">
        <v>2</v>
      </c>
      <c r="G130" s="28"/>
      <c r="H130" s="28"/>
      <c r="I130" s="36"/>
      <c r="J130" s="54"/>
    </row>
    <row r="131" spans="1:13" ht="13.5" thickBot="1" x14ac:dyDescent="0.25">
      <c r="A131" s="37" t="s">
        <v>118</v>
      </c>
      <c r="B131" s="60" t="s">
        <v>42</v>
      </c>
      <c r="C131" s="60"/>
      <c r="D131" s="60"/>
      <c r="E131" s="60"/>
      <c r="F131" s="60"/>
      <c r="G131" s="77"/>
      <c r="H131" s="19">
        <f>SUM(H122:H130)</f>
        <v>0</v>
      </c>
      <c r="I131" s="43">
        <f t="shared" ref="I131" si="5">SUM(I122:I130)</f>
        <v>0</v>
      </c>
      <c r="J131" s="19">
        <f t="shared" ref="J131" si="6">SUM(J122:J130)</f>
        <v>0</v>
      </c>
    </row>
    <row r="132" spans="1:13" ht="13.5" thickBot="1" x14ac:dyDescent="0.25">
      <c r="A132" s="40">
        <v>7</v>
      </c>
      <c r="B132" s="75" t="s">
        <v>64</v>
      </c>
      <c r="C132" s="75"/>
      <c r="D132" s="75"/>
      <c r="E132" s="75"/>
      <c r="F132" s="75"/>
      <c r="G132" s="75"/>
      <c r="H132" s="75"/>
      <c r="I132" s="75"/>
      <c r="J132" s="76"/>
    </row>
    <row r="133" spans="1:13" x14ac:dyDescent="0.2">
      <c r="A133" s="30">
        <v>7.1</v>
      </c>
      <c r="B133" s="11" t="s">
        <v>3</v>
      </c>
      <c r="C133" s="11" t="s">
        <v>88</v>
      </c>
      <c r="D133" s="12" t="s">
        <v>0</v>
      </c>
      <c r="E133" s="12">
        <v>3</v>
      </c>
      <c r="F133" s="12">
        <v>100</v>
      </c>
      <c r="G133" s="25"/>
      <c r="H133" s="25"/>
      <c r="I133" s="14"/>
      <c r="J133" s="32">
        <v>0</v>
      </c>
    </row>
    <row r="134" spans="1:13" ht="38.25" x14ac:dyDescent="0.2">
      <c r="A134" s="17">
        <v>7.2</v>
      </c>
      <c r="B134" s="3" t="s">
        <v>4</v>
      </c>
      <c r="C134" s="3" t="s">
        <v>89</v>
      </c>
      <c r="D134" s="9" t="s">
        <v>0</v>
      </c>
      <c r="E134" s="9">
        <v>3</v>
      </c>
      <c r="F134" s="9">
        <v>100</v>
      </c>
      <c r="G134" s="26"/>
      <c r="H134" s="26"/>
      <c r="I134" s="15"/>
      <c r="J134" s="52">
        <v>0</v>
      </c>
      <c r="K134" s="4"/>
    </row>
    <row r="135" spans="1:13" ht="25.5" x14ac:dyDescent="0.2">
      <c r="A135" s="17" t="s">
        <v>120</v>
      </c>
      <c r="B135" s="3" t="s">
        <v>70</v>
      </c>
      <c r="C135" s="3" t="s">
        <v>69</v>
      </c>
      <c r="D135" s="9" t="s">
        <v>90</v>
      </c>
      <c r="E135" s="9">
        <v>3</v>
      </c>
      <c r="F135" s="9">
        <v>5</v>
      </c>
      <c r="G135" s="26"/>
      <c r="H135" s="26"/>
      <c r="I135" s="15"/>
      <c r="J135" s="52">
        <v>0</v>
      </c>
      <c r="K135" s="4"/>
    </row>
    <row r="136" spans="1:13" ht="25.5" x14ac:dyDescent="0.2">
      <c r="A136" s="17" t="s">
        <v>119</v>
      </c>
      <c r="B136" s="3" t="s">
        <v>9</v>
      </c>
      <c r="C136" s="3" t="s">
        <v>78</v>
      </c>
      <c r="D136" s="9" t="s">
        <v>0</v>
      </c>
      <c r="E136" s="9">
        <v>1</v>
      </c>
      <c r="F136" s="9">
        <v>100</v>
      </c>
      <c r="G136" s="27"/>
      <c r="H136" s="26"/>
      <c r="I136" s="15"/>
      <c r="J136" s="52"/>
    </row>
    <row r="137" spans="1:13" ht="25.5" x14ac:dyDescent="0.2">
      <c r="A137" s="17" t="s">
        <v>121</v>
      </c>
      <c r="B137" s="3" t="s">
        <v>7</v>
      </c>
      <c r="C137" s="3" t="s">
        <v>77</v>
      </c>
      <c r="D137" s="9" t="s">
        <v>0</v>
      </c>
      <c r="E137" s="9">
        <v>3</v>
      </c>
      <c r="F137" s="9">
        <v>1</v>
      </c>
      <c r="G137" s="26"/>
      <c r="H137" s="26"/>
      <c r="I137" s="15"/>
      <c r="J137" s="52"/>
    </row>
    <row r="138" spans="1:13" x14ac:dyDescent="0.2">
      <c r="A138" s="17" t="s">
        <v>122</v>
      </c>
      <c r="B138" s="3" t="s">
        <v>6</v>
      </c>
      <c r="C138" s="3" t="s">
        <v>76</v>
      </c>
      <c r="D138" s="9" t="s">
        <v>0</v>
      </c>
      <c r="E138" s="9">
        <v>3</v>
      </c>
      <c r="F138" s="9">
        <v>100</v>
      </c>
      <c r="G138" s="27"/>
      <c r="H138" s="26"/>
      <c r="I138" s="15"/>
      <c r="J138" s="52"/>
      <c r="K138" s="4"/>
      <c r="L138" s="4"/>
    </row>
    <row r="139" spans="1:13" ht="25.5" x14ac:dyDescent="0.2">
      <c r="A139" s="17" t="s">
        <v>123</v>
      </c>
      <c r="B139" s="3" t="s">
        <v>71</v>
      </c>
      <c r="C139" s="3" t="s">
        <v>72</v>
      </c>
      <c r="D139" s="9" t="s">
        <v>0</v>
      </c>
      <c r="E139" s="9">
        <v>3</v>
      </c>
      <c r="F139" s="9">
        <v>1</v>
      </c>
      <c r="G139" s="27"/>
      <c r="H139" s="26"/>
      <c r="I139" s="15"/>
      <c r="J139" s="52">
        <v>0</v>
      </c>
    </row>
    <row r="140" spans="1:13" ht="38.25" x14ac:dyDescent="0.2">
      <c r="A140" s="17" t="s">
        <v>124</v>
      </c>
      <c r="B140" s="3" t="s">
        <v>5</v>
      </c>
      <c r="C140" s="3" t="s">
        <v>57</v>
      </c>
      <c r="D140" s="9" t="s">
        <v>0</v>
      </c>
      <c r="E140" s="9">
        <v>3</v>
      </c>
      <c r="F140" s="9">
        <v>1</v>
      </c>
      <c r="G140" s="27"/>
      <c r="H140" s="26"/>
      <c r="I140" s="15"/>
      <c r="J140" s="52">
        <v>0</v>
      </c>
      <c r="M140" s="4"/>
    </row>
    <row r="141" spans="1:13" x14ac:dyDescent="0.2">
      <c r="A141" s="74" t="s">
        <v>125</v>
      </c>
      <c r="B141" s="73" t="s">
        <v>8</v>
      </c>
      <c r="C141" s="20" t="s">
        <v>73</v>
      </c>
      <c r="D141" s="9" t="s">
        <v>0</v>
      </c>
      <c r="E141" s="9">
        <v>0</v>
      </c>
      <c r="F141" s="9">
        <v>1</v>
      </c>
      <c r="G141" s="27"/>
      <c r="H141" s="26"/>
      <c r="I141" s="15"/>
      <c r="J141" s="52">
        <v>0</v>
      </c>
    </row>
    <row r="142" spans="1:13" x14ac:dyDescent="0.2">
      <c r="A142" s="74"/>
      <c r="B142" s="73"/>
      <c r="C142" s="20" t="s">
        <v>74</v>
      </c>
      <c r="D142" s="9" t="s">
        <v>0</v>
      </c>
      <c r="E142" s="9">
        <v>1</v>
      </c>
      <c r="F142" s="9">
        <v>100</v>
      </c>
      <c r="G142" s="27"/>
      <c r="H142" s="26"/>
      <c r="I142" s="15"/>
      <c r="J142" s="52">
        <v>0</v>
      </c>
      <c r="K142" s="4"/>
    </row>
    <row r="143" spans="1:13" x14ac:dyDescent="0.2">
      <c r="A143" s="74"/>
      <c r="B143" s="73"/>
      <c r="C143" s="20" t="s">
        <v>75</v>
      </c>
      <c r="D143" s="9" t="s">
        <v>0</v>
      </c>
      <c r="E143" s="9">
        <v>0</v>
      </c>
      <c r="F143" s="9">
        <v>1</v>
      </c>
      <c r="G143" s="26"/>
      <c r="H143" s="26"/>
      <c r="I143" s="15"/>
      <c r="J143" s="52">
        <v>0</v>
      </c>
      <c r="L143" s="4"/>
    </row>
    <row r="144" spans="1:13" ht="76.5" x14ac:dyDescent="0.2">
      <c r="A144" s="74" t="s">
        <v>126</v>
      </c>
      <c r="B144" s="73" t="s">
        <v>50</v>
      </c>
      <c r="C144" s="3" t="s">
        <v>63</v>
      </c>
      <c r="D144" s="9" t="s">
        <v>0</v>
      </c>
      <c r="E144" s="9">
        <v>1</v>
      </c>
      <c r="F144" s="9">
        <v>5</v>
      </c>
      <c r="G144" s="26"/>
      <c r="H144" s="26"/>
      <c r="I144" s="15"/>
      <c r="J144" s="52"/>
    </row>
    <row r="145" spans="1:10" ht="25.5" x14ac:dyDescent="0.2">
      <c r="A145" s="74"/>
      <c r="B145" s="73"/>
      <c r="C145" s="3" t="s">
        <v>68</v>
      </c>
      <c r="D145" s="9" t="s">
        <v>0</v>
      </c>
      <c r="E145" s="9">
        <v>1</v>
      </c>
      <c r="F145" s="9">
        <v>5</v>
      </c>
      <c r="G145" s="26"/>
      <c r="H145" s="26"/>
      <c r="I145" s="15"/>
      <c r="J145" s="52"/>
    </row>
    <row r="146" spans="1:10" ht="115.5" thickBot="1" x14ac:dyDescent="0.25">
      <c r="A146" s="53" t="s">
        <v>127</v>
      </c>
      <c r="B146" s="23" t="s">
        <v>53</v>
      </c>
      <c r="C146" s="23" t="s">
        <v>62</v>
      </c>
      <c r="D146" s="24" t="s">
        <v>0</v>
      </c>
      <c r="E146" s="24">
        <v>1</v>
      </c>
      <c r="F146" s="24">
        <v>5</v>
      </c>
      <c r="G146" s="28"/>
      <c r="H146" s="28"/>
      <c r="I146" s="36"/>
      <c r="J146" s="54"/>
    </row>
    <row r="147" spans="1:10" ht="13.5" thickBot="1" x14ac:dyDescent="0.25">
      <c r="A147" s="37" t="s">
        <v>128</v>
      </c>
      <c r="B147" s="60" t="s">
        <v>113</v>
      </c>
      <c r="C147" s="60"/>
      <c r="D147" s="60"/>
      <c r="E147" s="60"/>
      <c r="F147" s="60"/>
      <c r="G147" s="77"/>
      <c r="H147" s="19">
        <f>SUM(H133:H146)</f>
        <v>0</v>
      </c>
      <c r="I147" s="19">
        <f>SUM(I133:I146)</f>
        <v>0</v>
      </c>
      <c r="J147" s="44">
        <f>SUM(J133:J146)</f>
        <v>0</v>
      </c>
    </row>
    <row r="148" spans="1:10" ht="13.5" thickBot="1" x14ac:dyDescent="0.25">
      <c r="A148" s="98" t="s">
        <v>129</v>
      </c>
      <c r="B148" s="99"/>
      <c r="C148" s="99"/>
      <c r="D148" s="99"/>
      <c r="E148" s="99"/>
      <c r="F148" s="99"/>
      <c r="G148" s="99"/>
      <c r="H148" s="50">
        <f>+H131+H147</f>
        <v>0</v>
      </c>
      <c r="I148" s="50">
        <f t="shared" ref="I148:J148" si="7">+I131+I147</f>
        <v>0</v>
      </c>
      <c r="J148" s="50">
        <f t="shared" si="7"/>
        <v>0</v>
      </c>
    </row>
    <row r="149" spans="1:10" ht="13.5" thickBot="1" x14ac:dyDescent="0.25">
      <c r="A149" s="100" t="s">
        <v>130</v>
      </c>
      <c r="B149" s="101"/>
      <c r="C149" s="101"/>
      <c r="D149" s="101"/>
      <c r="E149" s="101"/>
      <c r="F149" s="101"/>
      <c r="G149" s="101"/>
      <c r="H149" s="101"/>
      <c r="I149" s="101"/>
      <c r="J149" s="102"/>
    </row>
    <row r="150" spans="1:10" x14ac:dyDescent="0.2">
      <c r="A150" s="55">
        <v>8</v>
      </c>
      <c r="B150" s="42" t="s">
        <v>32</v>
      </c>
      <c r="C150" s="42"/>
      <c r="D150" s="42"/>
      <c r="E150" s="42"/>
      <c r="F150" s="42"/>
      <c r="G150" s="42"/>
      <c r="H150" s="42"/>
      <c r="I150" s="42"/>
      <c r="J150" s="56"/>
    </row>
    <row r="151" spans="1:10" ht="51" x14ac:dyDescent="0.2">
      <c r="A151" s="17" t="s">
        <v>132</v>
      </c>
      <c r="B151" s="3" t="s">
        <v>33</v>
      </c>
      <c r="C151" s="3" t="s">
        <v>65</v>
      </c>
      <c r="D151" s="9" t="s">
        <v>0</v>
      </c>
      <c r="E151" s="8">
        <v>3</v>
      </c>
      <c r="F151" s="9">
        <v>2</v>
      </c>
      <c r="G151" s="26"/>
      <c r="H151" s="26"/>
      <c r="I151" s="15"/>
      <c r="J151" s="52">
        <v>0</v>
      </c>
    </row>
    <row r="152" spans="1:10" ht="63.75" x14ac:dyDescent="0.2">
      <c r="A152" s="17" t="s">
        <v>133</v>
      </c>
      <c r="B152" s="3" t="s">
        <v>34</v>
      </c>
      <c r="C152" s="3" t="s">
        <v>44</v>
      </c>
      <c r="D152" s="9" t="s">
        <v>0</v>
      </c>
      <c r="E152" s="8">
        <v>3</v>
      </c>
      <c r="F152" s="9">
        <v>2</v>
      </c>
      <c r="G152" s="26"/>
      <c r="H152" s="26"/>
      <c r="I152" s="15"/>
      <c r="J152" s="52">
        <v>0</v>
      </c>
    </row>
    <row r="153" spans="1:10" ht="63.75" x14ac:dyDescent="0.2">
      <c r="A153" s="17" t="s">
        <v>134</v>
      </c>
      <c r="B153" s="3" t="s">
        <v>39</v>
      </c>
      <c r="C153" s="3" t="s">
        <v>45</v>
      </c>
      <c r="D153" s="9" t="s">
        <v>0</v>
      </c>
      <c r="E153" s="8">
        <v>3</v>
      </c>
      <c r="F153" s="9">
        <v>2</v>
      </c>
      <c r="G153" s="26"/>
      <c r="H153" s="26"/>
      <c r="I153" s="15"/>
      <c r="J153" s="52">
        <v>0</v>
      </c>
    </row>
    <row r="154" spans="1:10" ht="76.5" x14ac:dyDescent="0.2">
      <c r="A154" s="17" t="s">
        <v>135</v>
      </c>
      <c r="B154" s="3" t="s">
        <v>40</v>
      </c>
      <c r="C154" s="3" t="s">
        <v>46</v>
      </c>
      <c r="D154" s="9" t="s">
        <v>0</v>
      </c>
      <c r="E154" s="8">
        <v>3</v>
      </c>
      <c r="F154" s="9">
        <v>2</v>
      </c>
      <c r="G154" s="26"/>
      <c r="H154" s="26"/>
      <c r="I154" s="15"/>
      <c r="J154" s="52">
        <v>0</v>
      </c>
    </row>
    <row r="155" spans="1:10" ht="114.75" x14ac:dyDescent="0.2">
      <c r="A155" s="17" t="s">
        <v>136</v>
      </c>
      <c r="B155" s="3" t="s">
        <v>35</v>
      </c>
      <c r="C155" s="3" t="s">
        <v>49</v>
      </c>
      <c r="D155" s="9" t="s">
        <v>0</v>
      </c>
      <c r="E155" s="8">
        <v>3</v>
      </c>
      <c r="F155" s="9">
        <v>2</v>
      </c>
      <c r="G155" s="26"/>
      <c r="H155" s="26"/>
      <c r="I155" s="15"/>
      <c r="J155" s="52">
        <v>0</v>
      </c>
    </row>
    <row r="156" spans="1:10" ht="63.75" x14ac:dyDescent="0.2">
      <c r="A156" s="17" t="s">
        <v>137</v>
      </c>
      <c r="B156" s="3" t="s">
        <v>36</v>
      </c>
      <c r="C156" s="3" t="s">
        <v>47</v>
      </c>
      <c r="D156" s="9" t="s">
        <v>0</v>
      </c>
      <c r="E156" s="8">
        <v>3</v>
      </c>
      <c r="F156" s="9">
        <v>2</v>
      </c>
      <c r="G156" s="26"/>
      <c r="H156" s="26"/>
      <c r="I156" s="15"/>
      <c r="J156" s="52">
        <v>0</v>
      </c>
    </row>
    <row r="157" spans="1:10" ht="63.75" x14ac:dyDescent="0.2">
      <c r="A157" s="17" t="s">
        <v>138</v>
      </c>
      <c r="B157" s="3" t="s">
        <v>41</v>
      </c>
      <c r="C157" s="3" t="s">
        <v>48</v>
      </c>
      <c r="D157" s="9" t="s">
        <v>0</v>
      </c>
      <c r="E157" s="8">
        <v>3</v>
      </c>
      <c r="F157" s="9">
        <v>2</v>
      </c>
      <c r="G157" s="26"/>
      <c r="H157" s="26"/>
      <c r="I157" s="15"/>
      <c r="J157" s="52">
        <v>0</v>
      </c>
    </row>
    <row r="158" spans="1:10" ht="25.5" x14ac:dyDescent="0.2">
      <c r="A158" s="17" t="s">
        <v>139</v>
      </c>
      <c r="B158" s="3" t="s">
        <v>60</v>
      </c>
      <c r="C158" s="3" t="s">
        <v>61</v>
      </c>
      <c r="D158" s="9" t="s">
        <v>0</v>
      </c>
      <c r="E158" s="9">
        <v>1</v>
      </c>
      <c r="F158" s="9">
        <v>1</v>
      </c>
      <c r="G158" s="26"/>
      <c r="H158" s="26"/>
      <c r="I158" s="15"/>
      <c r="J158" s="52">
        <f>+H158</f>
        <v>0</v>
      </c>
    </row>
    <row r="159" spans="1:10" ht="26.25" thickBot="1" x14ac:dyDescent="0.25">
      <c r="A159" s="17" t="s">
        <v>140</v>
      </c>
      <c r="B159" s="23" t="s">
        <v>66</v>
      </c>
      <c r="C159" s="23" t="s">
        <v>67</v>
      </c>
      <c r="D159" s="24" t="s">
        <v>0</v>
      </c>
      <c r="E159" s="24">
        <v>3</v>
      </c>
      <c r="F159" s="24">
        <v>2</v>
      </c>
      <c r="G159" s="28"/>
      <c r="H159" s="28"/>
      <c r="I159" s="36"/>
      <c r="J159" s="54"/>
    </row>
    <row r="160" spans="1:10" ht="13.5" thickBot="1" x14ac:dyDescent="0.25">
      <c r="A160" s="37" t="s">
        <v>141</v>
      </c>
      <c r="B160" s="60" t="s">
        <v>42</v>
      </c>
      <c r="C160" s="60"/>
      <c r="D160" s="60"/>
      <c r="E160" s="60"/>
      <c r="F160" s="60"/>
      <c r="G160" s="77"/>
      <c r="H160" s="19">
        <f>SUM(H151:H159)</f>
        <v>0</v>
      </c>
      <c r="I160" s="43">
        <f t="shared" ref="I160" si="8">SUM(I151:I159)</f>
        <v>0</v>
      </c>
      <c r="J160" s="19">
        <f t="shared" ref="J160" si="9">SUM(J151:J159)</f>
        <v>0</v>
      </c>
    </row>
    <row r="161" spans="1:10" ht="13.5" thickBot="1" x14ac:dyDescent="0.25">
      <c r="A161" s="57">
        <v>9</v>
      </c>
      <c r="B161" s="75" t="s">
        <v>64</v>
      </c>
      <c r="C161" s="75"/>
      <c r="D161" s="75"/>
      <c r="E161" s="75"/>
      <c r="F161" s="75"/>
      <c r="G161" s="75"/>
      <c r="H161" s="75"/>
      <c r="I161" s="75"/>
      <c r="J161" s="76"/>
    </row>
    <row r="162" spans="1:10" x14ac:dyDescent="0.2">
      <c r="A162" s="30" t="s">
        <v>142</v>
      </c>
      <c r="B162" s="11" t="s">
        <v>3</v>
      </c>
      <c r="C162" s="11" t="s">
        <v>88</v>
      </c>
      <c r="D162" s="12" t="s">
        <v>0</v>
      </c>
      <c r="E162" s="12">
        <v>3</v>
      </c>
      <c r="F162" s="12">
        <v>100</v>
      </c>
      <c r="G162" s="25"/>
      <c r="H162" s="25"/>
      <c r="I162" s="14"/>
      <c r="J162" s="32">
        <v>0</v>
      </c>
    </row>
    <row r="163" spans="1:10" ht="38.25" x14ac:dyDescent="0.2">
      <c r="A163" s="17" t="s">
        <v>143</v>
      </c>
      <c r="B163" s="3" t="s">
        <v>4</v>
      </c>
      <c r="C163" s="3" t="s">
        <v>89</v>
      </c>
      <c r="D163" s="9" t="s">
        <v>0</v>
      </c>
      <c r="E163" s="9">
        <v>3</v>
      </c>
      <c r="F163" s="9">
        <v>100</v>
      </c>
      <c r="G163" s="26"/>
      <c r="H163" s="26"/>
      <c r="I163" s="15"/>
      <c r="J163" s="52">
        <v>0</v>
      </c>
    </row>
    <row r="164" spans="1:10" ht="25.5" x14ac:dyDescent="0.2">
      <c r="A164" s="17" t="s">
        <v>144</v>
      </c>
      <c r="B164" s="3" t="s">
        <v>70</v>
      </c>
      <c r="C164" s="3" t="s">
        <v>69</v>
      </c>
      <c r="D164" s="9" t="s">
        <v>90</v>
      </c>
      <c r="E164" s="9">
        <v>3</v>
      </c>
      <c r="F164" s="9">
        <v>5</v>
      </c>
      <c r="G164" s="26"/>
      <c r="H164" s="26"/>
      <c r="I164" s="15"/>
      <c r="J164" s="52">
        <v>0</v>
      </c>
    </row>
    <row r="165" spans="1:10" ht="25.5" x14ac:dyDescent="0.2">
      <c r="A165" s="17" t="s">
        <v>145</v>
      </c>
      <c r="B165" s="3" t="s">
        <v>9</v>
      </c>
      <c r="C165" s="3" t="s">
        <v>78</v>
      </c>
      <c r="D165" s="9" t="s">
        <v>0</v>
      </c>
      <c r="E165" s="9">
        <v>1</v>
      </c>
      <c r="F165" s="9">
        <v>100</v>
      </c>
      <c r="G165" s="27"/>
      <c r="H165" s="26"/>
      <c r="I165" s="15"/>
      <c r="J165" s="52"/>
    </row>
    <row r="166" spans="1:10" ht="25.5" x14ac:dyDescent="0.2">
      <c r="A166" s="17" t="s">
        <v>146</v>
      </c>
      <c r="B166" s="3" t="s">
        <v>7</v>
      </c>
      <c r="C166" s="3" t="s">
        <v>77</v>
      </c>
      <c r="D166" s="9" t="s">
        <v>0</v>
      </c>
      <c r="E166" s="9">
        <v>3</v>
      </c>
      <c r="F166" s="9">
        <v>1</v>
      </c>
      <c r="G166" s="26"/>
      <c r="H166" s="26"/>
      <c r="I166" s="15"/>
      <c r="J166" s="52"/>
    </row>
    <row r="167" spans="1:10" x14ac:dyDescent="0.2">
      <c r="A167" s="17" t="s">
        <v>147</v>
      </c>
      <c r="B167" s="3" t="s">
        <v>6</v>
      </c>
      <c r="C167" s="3" t="s">
        <v>76</v>
      </c>
      <c r="D167" s="9" t="s">
        <v>0</v>
      </c>
      <c r="E167" s="9">
        <v>3</v>
      </c>
      <c r="F167" s="9">
        <v>100</v>
      </c>
      <c r="G167" s="27"/>
      <c r="H167" s="26"/>
      <c r="I167" s="15"/>
      <c r="J167" s="52"/>
    </row>
    <row r="168" spans="1:10" ht="25.5" x14ac:dyDescent="0.2">
      <c r="A168" s="17" t="s">
        <v>148</v>
      </c>
      <c r="B168" s="3" t="s">
        <v>71</v>
      </c>
      <c r="C168" s="3" t="s">
        <v>72</v>
      </c>
      <c r="D168" s="9" t="s">
        <v>0</v>
      </c>
      <c r="E168" s="9">
        <v>3</v>
      </c>
      <c r="F168" s="9">
        <v>1</v>
      </c>
      <c r="G168" s="27"/>
      <c r="H168" s="26"/>
      <c r="I168" s="15"/>
      <c r="J168" s="52">
        <v>0</v>
      </c>
    </row>
    <row r="169" spans="1:10" ht="38.25" x14ac:dyDescent="0.2">
      <c r="A169" s="17" t="s">
        <v>149</v>
      </c>
      <c r="B169" s="3" t="s">
        <v>5</v>
      </c>
      <c r="C169" s="3" t="s">
        <v>57</v>
      </c>
      <c r="D169" s="9" t="s">
        <v>0</v>
      </c>
      <c r="E169" s="9">
        <v>3</v>
      </c>
      <c r="F169" s="9">
        <v>1</v>
      </c>
      <c r="G169" s="27"/>
      <c r="H169" s="26"/>
      <c r="I169" s="15"/>
      <c r="J169" s="52">
        <v>0</v>
      </c>
    </row>
    <row r="170" spans="1:10" x14ac:dyDescent="0.2">
      <c r="A170" s="74" t="s">
        <v>150</v>
      </c>
      <c r="B170" s="73" t="s">
        <v>8</v>
      </c>
      <c r="C170" s="20" t="s">
        <v>73</v>
      </c>
      <c r="D170" s="9" t="s">
        <v>0</v>
      </c>
      <c r="E170" s="9">
        <v>0</v>
      </c>
      <c r="F170" s="9">
        <v>1</v>
      </c>
      <c r="G170" s="27"/>
      <c r="H170" s="26"/>
      <c r="I170" s="15"/>
      <c r="J170" s="52"/>
    </row>
    <row r="171" spans="1:10" x14ac:dyDescent="0.2">
      <c r="A171" s="74"/>
      <c r="B171" s="73"/>
      <c r="C171" s="20" t="s">
        <v>74</v>
      </c>
      <c r="D171" s="9" t="s">
        <v>0</v>
      </c>
      <c r="E171" s="9">
        <v>1</v>
      </c>
      <c r="F171" s="9">
        <v>100</v>
      </c>
      <c r="G171" s="27"/>
      <c r="H171" s="26"/>
      <c r="I171" s="15"/>
      <c r="J171" s="52"/>
    </row>
    <row r="172" spans="1:10" x14ac:dyDescent="0.2">
      <c r="A172" s="74"/>
      <c r="B172" s="73"/>
      <c r="C172" s="20" t="s">
        <v>75</v>
      </c>
      <c r="D172" s="9" t="s">
        <v>0</v>
      </c>
      <c r="E172" s="9">
        <v>0</v>
      </c>
      <c r="F172" s="9">
        <v>1</v>
      </c>
      <c r="G172" s="26"/>
      <c r="H172" s="26"/>
      <c r="I172" s="15"/>
      <c r="J172" s="52"/>
    </row>
    <row r="173" spans="1:10" ht="76.5" x14ac:dyDescent="0.2">
      <c r="A173" s="74" t="s">
        <v>151</v>
      </c>
      <c r="B173" s="73" t="s">
        <v>50</v>
      </c>
      <c r="C173" s="3" t="s">
        <v>63</v>
      </c>
      <c r="D173" s="9" t="s">
        <v>0</v>
      </c>
      <c r="E173" s="9">
        <v>1</v>
      </c>
      <c r="F173" s="9">
        <v>5</v>
      </c>
      <c r="G173" s="26"/>
      <c r="H173" s="26"/>
      <c r="I173" s="15"/>
      <c r="J173" s="52"/>
    </row>
    <row r="174" spans="1:10" ht="25.5" x14ac:dyDescent="0.2">
      <c r="A174" s="74"/>
      <c r="B174" s="73"/>
      <c r="C174" s="3" t="s">
        <v>68</v>
      </c>
      <c r="D174" s="9" t="s">
        <v>0</v>
      </c>
      <c r="E174" s="9">
        <v>1</v>
      </c>
      <c r="F174" s="9">
        <v>5</v>
      </c>
      <c r="G174" s="26"/>
      <c r="H174" s="26"/>
      <c r="I174" s="15"/>
      <c r="J174" s="52"/>
    </row>
    <row r="175" spans="1:10" ht="115.5" thickBot="1" x14ac:dyDescent="0.25">
      <c r="A175" s="53" t="s">
        <v>152</v>
      </c>
      <c r="B175" s="23" t="s">
        <v>53</v>
      </c>
      <c r="C175" s="23" t="s">
        <v>62</v>
      </c>
      <c r="D175" s="24" t="s">
        <v>0</v>
      </c>
      <c r="E175" s="24">
        <v>1</v>
      </c>
      <c r="F175" s="24">
        <v>5</v>
      </c>
      <c r="G175" s="28"/>
      <c r="H175" s="28"/>
      <c r="I175" s="36"/>
      <c r="J175" s="54"/>
    </row>
    <row r="176" spans="1:10" ht="13.5" thickBot="1" x14ac:dyDescent="0.25">
      <c r="A176" s="37" t="s">
        <v>153</v>
      </c>
      <c r="B176" s="60" t="s">
        <v>113</v>
      </c>
      <c r="C176" s="60"/>
      <c r="D176" s="60"/>
      <c r="E176" s="60"/>
      <c r="F176" s="60"/>
      <c r="G176" s="77"/>
      <c r="H176" s="19">
        <f>SUM(H162:H175)</f>
        <v>0</v>
      </c>
      <c r="I176" s="19">
        <f>SUM(I162:I175)</f>
        <v>0</v>
      </c>
      <c r="J176" s="44">
        <f>SUM(J162:J175)</f>
        <v>0</v>
      </c>
    </row>
    <row r="177" spans="1:10" ht="13.5" thickBot="1" x14ac:dyDescent="0.25">
      <c r="A177" s="103" t="s">
        <v>131</v>
      </c>
      <c r="B177" s="104"/>
      <c r="C177" s="104"/>
      <c r="D177" s="104"/>
      <c r="E177" s="104"/>
      <c r="F177" s="104"/>
      <c r="G177" s="104"/>
      <c r="H177" s="51">
        <f>+H160+H176</f>
        <v>0</v>
      </c>
      <c r="I177" s="51">
        <f t="shared" ref="I177" si="10">+I160+I176</f>
        <v>0</v>
      </c>
      <c r="J177" s="51">
        <f t="shared" ref="J177" si="11">+J160+J176</f>
        <v>0</v>
      </c>
    </row>
    <row r="178" spans="1:10" s="1" customFormat="1" ht="16.5" thickBot="1" x14ac:dyDescent="0.3">
      <c r="A178" s="105" t="s">
        <v>154</v>
      </c>
      <c r="B178" s="106"/>
      <c r="C178" s="106"/>
      <c r="D178" s="106"/>
      <c r="E178" s="106"/>
      <c r="F178" s="106"/>
      <c r="G178" s="106"/>
      <c r="H178" s="58">
        <f>+H177+H148+H119+H31</f>
        <v>0</v>
      </c>
      <c r="I178" s="58">
        <f>+I177+I148+I119+I31</f>
        <v>0</v>
      </c>
      <c r="J178" s="58">
        <f>+J177+J148+J119+J31</f>
        <v>0</v>
      </c>
    </row>
    <row r="180" spans="1:10" x14ac:dyDescent="0.2">
      <c r="I180" s="59"/>
    </row>
    <row r="181" spans="1:10" x14ac:dyDescent="0.2">
      <c r="I181" s="4"/>
    </row>
    <row r="182" spans="1:10" x14ac:dyDescent="0.2">
      <c r="I182" s="4"/>
    </row>
  </sheetData>
  <mergeCells count="73">
    <mergeCell ref="A177:G177"/>
    <mergeCell ref="A178:G178"/>
    <mergeCell ref="A170:A172"/>
    <mergeCell ref="B170:B172"/>
    <mergeCell ref="A173:A174"/>
    <mergeCell ref="B173:B174"/>
    <mergeCell ref="B176:G176"/>
    <mergeCell ref="B147:G147"/>
    <mergeCell ref="A148:G148"/>
    <mergeCell ref="A149:J149"/>
    <mergeCell ref="B160:G160"/>
    <mergeCell ref="B161:J161"/>
    <mergeCell ref="B132:J132"/>
    <mergeCell ref="A141:A143"/>
    <mergeCell ref="B141:B143"/>
    <mergeCell ref="A144:A145"/>
    <mergeCell ref="B144:B145"/>
    <mergeCell ref="B118:G118"/>
    <mergeCell ref="A31:G31"/>
    <mergeCell ref="A119:G119"/>
    <mergeCell ref="A120:J120"/>
    <mergeCell ref="B131:G131"/>
    <mergeCell ref="A112:A117"/>
    <mergeCell ref="B112:B117"/>
    <mergeCell ref="I112:I117"/>
    <mergeCell ref="J61:J67"/>
    <mergeCell ref="J68:J74"/>
    <mergeCell ref="J75:J83"/>
    <mergeCell ref="J84:J90"/>
    <mergeCell ref="J91:J96"/>
    <mergeCell ref="J97:J104"/>
    <mergeCell ref="J105:J111"/>
    <mergeCell ref="J112:J117"/>
    <mergeCell ref="A97:A104"/>
    <mergeCell ref="B97:B104"/>
    <mergeCell ref="I97:I104"/>
    <mergeCell ref="A105:A111"/>
    <mergeCell ref="B105:B111"/>
    <mergeCell ref="I105:I111"/>
    <mergeCell ref="A84:A90"/>
    <mergeCell ref="B84:B90"/>
    <mergeCell ref="I84:I90"/>
    <mergeCell ref="A91:A96"/>
    <mergeCell ref="B91:B96"/>
    <mergeCell ref="I91:I96"/>
    <mergeCell ref="A68:A74"/>
    <mergeCell ref="B68:B74"/>
    <mergeCell ref="I68:I74"/>
    <mergeCell ref="B75:B83"/>
    <mergeCell ref="A75:A83"/>
    <mergeCell ref="I75:I83"/>
    <mergeCell ref="B59:G59"/>
    <mergeCell ref="B60:J60"/>
    <mergeCell ref="A61:A67"/>
    <mergeCell ref="B61:B67"/>
    <mergeCell ref="I61:I67"/>
    <mergeCell ref="B43:G43"/>
    <mergeCell ref="B44:J44"/>
    <mergeCell ref="A53:A55"/>
    <mergeCell ref="B53:B55"/>
    <mergeCell ref="A56:A57"/>
    <mergeCell ref="B56:B57"/>
    <mergeCell ref="A32:J32"/>
    <mergeCell ref="B27:B28"/>
    <mergeCell ref="A27:A28"/>
    <mergeCell ref="B15:J15"/>
    <mergeCell ref="A24:A26"/>
    <mergeCell ref="B24:B26"/>
    <mergeCell ref="B14:G14"/>
    <mergeCell ref="A1:J1"/>
    <mergeCell ref="A3:J3"/>
    <mergeCell ref="B4:J4"/>
    <mergeCell ref="B30:G30"/>
  </mergeCells>
  <printOptions horizontalCentered="1"/>
  <pageMargins left="0.31496062992125984" right="0.31496062992125984" top="0.35433070866141736" bottom="0.35433070866141736" header="0.31496062992125984" footer="0.31496062992125984"/>
  <pageSetup scale="75" orientation="landscape" horizontalDpi="0" verticalDpi="0" r:id="rId1"/>
  <rowBreaks count="1" manualBreakCount="1">
    <brk id="1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RESUM,EN GENERAL CON PRESUPUEST</vt:lpstr>
      <vt:lpstr>'RESUM,EN GENERAL CON PRESUPUEST'!Área_de_impresión</vt:lpstr>
      <vt:lpstr>'RESUM,EN GENERAL CON PRESUPUEST'!Títulos_a_imprimir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Liz Posada</cp:lastModifiedBy>
  <cp:lastPrinted>2026-06-16T00:06:21Z</cp:lastPrinted>
  <dcterms:created xsi:type="dcterms:W3CDTF">2018-09-16T00:43:16Z</dcterms:created>
  <dcterms:modified xsi:type="dcterms:W3CDTF">2026-06-22T23:46:35Z</dcterms:modified>
</cp:coreProperties>
</file>