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8_{51AA55FA-1596-43DA-A560-0F1AE91D14A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</sheets>
  <definedNames>
    <definedName name="_xlnm._FilterDatabase" localSheetId="0" hidden="1">'Table 1'!$A$3:$H$4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1" l="1"/>
  <c r="F16" i="1"/>
  <c r="G15" i="1"/>
  <c r="G14" i="1"/>
  <c r="G13" i="1"/>
  <c r="G12" i="1"/>
  <c r="G11" i="1"/>
  <c r="G10" i="1"/>
  <c r="G9" i="1"/>
  <c r="G8" i="1"/>
  <c r="G7" i="1"/>
  <c r="G6" i="1"/>
  <c r="G5" i="1"/>
  <c r="G4" i="1"/>
  <c r="H4" i="1" s="1"/>
  <c r="H16" i="1" s="1"/>
  <c r="G16" i="1" l="1"/>
</calcChain>
</file>

<file path=xl/sharedStrings.xml><?xml version="1.0" encoding="utf-8"?>
<sst xmlns="http://schemas.openxmlformats.org/spreadsheetml/2006/main" count="52" uniqueCount="39">
  <si>
    <t>VALOR
TOTAL</t>
  </si>
  <si>
    <t>CENTRO PARA EL DESARROLLO AGROECOLOGICO Y AGROINDUSTRIAL</t>
  </si>
  <si>
    <r>
      <rPr>
        <b/>
        <sz val="12"/>
        <rFont val="Calibri"/>
        <family val="2"/>
        <scheme val="minor"/>
      </rPr>
      <t>VALOR
UNITARIO</t>
    </r>
  </si>
  <si>
    <t>IVA</t>
  </si>
  <si>
    <t>VALOR TORAL</t>
  </si>
  <si>
    <t>ITEM</t>
  </si>
  <si>
    <t>BIEN</t>
  </si>
  <si>
    <t xml:space="preserve">DESCRIPCIÓN DEL BIEN Y/O SERVICIO </t>
  </si>
  <si>
    <t>Unidad</t>
  </si>
  <si>
    <t xml:space="preserve">CANT </t>
  </si>
  <si>
    <t>Palaustre de 7 pulgadas</t>
  </si>
  <si>
    <t>Material de la hoja: Acero templado o acero inoxidable de alta resistencia.
Tamaño: 7 pulgadas.
Mango: Generalmente ergonómico en madera, plástico o goma para mejor agarre.
Forma: Hoja triangular o puntiaguda que facilita el manejo y la precisión en espacios reducidos.
Uso: Levantar mezcla, aplicar mortero, resanar superficies y realizar acabados en mampostería.</t>
  </si>
  <si>
    <t>Balde 5 galones</t>
  </si>
  <si>
    <t>Capacidad: 5 galones (aproximadamente 19 litros).
Material: Plástico reciclado de alta resistencia.
Color: Amarillo.
Diseño: Cilíndrico con asa metálica o plástica para fácil transporte.
Uso: Recolección y almacenamiento de agua, mezclas, residuos o materiales de limpieza.</t>
  </si>
  <si>
    <t>Regla de aluminio</t>
  </si>
  <si>
    <t>Material: Aluminio de alta resistencia.
Dimensiones: 1 x 3 pulgadas.
Longitud: 6 metros.
Forma: Perfil rectangular liviano y rígido.
Uso: Nivelación de concreto, mortero, pisos y superficies en trabajos de construcción y acabados.</t>
  </si>
  <si>
    <t>Flexómetro de 7 metros</t>
  </si>
  <si>
    <t>Tipo: Cinta métrica retráctil.
Longitud: 7 metros.
Material de la cinta: Acero flexible con recubrimiento anticorrosivo.
Carcasa: Plástica o recubierta en goma resistente a impactos.
Uso: Medición de longitudes, alturas, superficies y distancias en diferentes actividades técnicas y de construcción.</t>
  </si>
  <si>
    <t>Pala de punta con cabo</t>
  </si>
  <si>
    <t>Hoja metálica de 9”.
Punta redonda para fácil penetración en el terreno.
Cabo largo ergonómico.
Resistente al desgaste y la corrosión.
Ideal para trabajo pesado y uso continuo.</t>
  </si>
  <si>
    <t>Llana de madera</t>
  </si>
  <si>
    <t>Fabricada en madera resistente.
Medida aproximada: 12 x 5”.
Mango ergonómico.
Ideal para acabados en obra.</t>
  </si>
  <si>
    <t>Serrucho</t>
  </si>
  <si>
    <t>Hoja dentada de acero de 10”.
Mango ergonómico.
Corte preciso y resistente.</t>
  </si>
  <si>
    <t>Machete</t>
  </si>
  <si>
    <t>Hoja de acero templado de 18”.
Mango antideslizante.
Alta resistencia y durabilidad.</t>
  </si>
  <si>
    <t>Diámetro: 1/2”.
Longitud: 6 metros.
Fabricado en acero galvanizado.
Resistente a corrosión y humedad.</t>
  </si>
  <si>
    <t>Alicate</t>
  </si>
  <si>
    <t>Tamaño: 6”.
Fabricado en acero de alta resistencia.
Mango recubierto antideslizante.</t>
  </si>
  <si>
    <t>Discos de corte metálico de 4 pulgadas</t>
  </si>
  <si>
    <t>Diámetro: 4”.
Fabricados en material abrasivo de alta resistencia.
Compatibles con pulidoras angulares estándar.</t>
  </si>
  <si>
    <t>Tanque plástico de 500 litros</t>
  </si>
  <si>
    <t>Capacidad: 500 litros.
Fabricado en polietileno de alta densidad.
Resistente a rayos UV e impactos.
Uso doméstico, agrícola e industrial.</t>
  </si>
  <si>
    <r>
      <t xml:space="preserve">Objeto: Contratar la adquisición de herramientas y equipos para la formación continua especialidad del Centro Para El Desarrollo Agroecológico y Agroindustrial
</t>
    </r>
    <r>
      <rPr>
        <b/>
        <i/>
        <sz val="11"/>
        <rFont val="Calibri"/>
        <family val="2"/>
        <scheme val="minor"/>
      </rPr>
      <t xml:space="preserve">
</t>
    </r>
  </si>
  <si>
    <t xml:space="preserve">SUBTOTAL </t>
  </si>
  <si>
    <t xml:space="preserve">IVA </t>
  </si>
  <si>
    <t xml:space="preserve">VALOR TOTAL </t>
  </si>
  <si>
    <t xml:space="preserve">FIRMA </t>
  </si>
  <si>
    <t>IRIS ROCIO DOMINGUEZ ESCORCIA
Cedula de Ciudadania No: 1.043.870.148  de Palamar de Varela 
Representante Legal
B&amp;T SERVICE SAS
Nit: 901.455.487 –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</si>
</sst>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4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i/>
      <sz val="11"/>
      <name val="Calibri"/>
      <family val="2"/>
      <scheme val="minor"/>
    </font>
    <font>
      <sz val="12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Times New Roman"/>
      <charset val="204"/>
    </font>
    <font>
      <b/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34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164" fontId="6" fillId="0" borderId="7" xfId="1" applyNumberFormat="1" applyFont="1" applyFill="1" applyBorder="1" applyAlignment="1">
      <alignment horizontal="center" vertical="center" wrapText="1"/>
    </xf>
    <xf numFmtId="164" fontId="6" fillId="0" borderId="4" xfId="1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164" fontId="6" fillId="0" borderId="6" xfId="1" applyNumberFormat="1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3" fontId="10" fillId="0" borderId="14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164" fontId="5" fillId="3" borderId="7" xfId="1" applyNumberFormat="1" applyFont="1" applyFill="1" applyBorder="1" applyAlignment="1">
      <alignment horizontal="center" vertical="center" wrapText="1"/>
    </xf>
    <xf numFmtId="43" fontId="13" fillId="0" borderId="0" xfId="2" applyFont="1" applyAlignment="1">
      <alignment horizontal="left" vertical="top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423103</xdr:colOff>
      <xdr:row>0</xdr:row>
      <xdr:rowOff>99990</xdr:rowOff>
    </xdr:from>
    <xdr:to>
      <xdr:col>1</xdr:col>
      <xdr:colOff>740435</xdr:colOff>
      <xdr:row>0</xdr:row>
      <xdr:rowOff>854323</xdr:rowOff>
    </xdr:to>
    <xdr:pic>
      <xdr:nvPicPr>
        <xdr:cNvPr id="2" name="Imagen 1" descr="Servicio al ciudadano">
          <a:extLst>
            <a:ext uri="{FF2B5EF4-FFF2-40B4-BE49-F238E27FC236}">
              <a16:creationId xmlns:a16="http://schemas.microsoft.com/office/drawing/2014/main" id="{096ED563-6C74-4987-9199-4F990C74A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103" y="99990"/>
          <a:ext cx="880549" cy="7543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563217</xdr:colOff>
      <xdr:row>19</xdr:row>
      <xdr:rowOff>33131</xdr:rowOff>
    </xdr:from>
    <xdr:to>
      <xdr:col>2</xdr:col>
      <xdr:colOff>1806909</xdr:colOff>
      <xdr:row>22</xdr:row>
      <xdr:rowOff>158020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55E38A2-4913-6DD8-B9C7-3F2C94E83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71869" y="16093109"/>
          <a:ext cx="1243692" cy="6218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topLeftCell="A4" zoomScale="115" zoomScaleNormal="115" workbookViewId="0">
      <selection activeCell="C22" sqref="C22"/>
    </sheetView>
  </sheetViews>
  <sheetFormatPr baseColWidth="10" defaultColWidth="8.83203125" defaultRowHeight="12.75" x14ac:dyDescent="0.2"/>
  <cols>
    <col min="1" max="1" width="9.83203125" customWidth="1"/>
    <col min="2" max="2" width="13" customWidth="1"/>
    <col min="3" max="3" width="60.33203125" customWidth="1"/>
    <col min="4" max="4" width="11" customWidth="1"/>
    <col min="5" max="5" width="9.1640625" customWidth="1"/>
    <col min="6" max="6" width="16.6640625" bestFit="1" customWidth="1"/>
    <col min="7" max="7" width="14.5" customWidth="1"/>
    <col min="8" max="8" width="21.33203125" customWidth="1"/>
    <col min="10" max="10" width="9.1640625" bestFit="1" customWidth="1"/>
  </cols>
  <sheetData>
    <row r="1" spans="1:8" ht="71.25" customHeight="1" thickBot="1" x14ac:dyDescent="0.25">
      <c r="A1" s="25" t="s">
        <v>1</v>
      </c>
      <c r="B1" s="26"/>
      <c r="C1" s="26"/>
      <c r="D1" s="26"/>
      <c r="E1" s="26"/>
      <c r="F1" s="26"/>
      <c r="G1" s="26"/>
      <c r="H1" s="26"/>
    </row>
    <row r="2" spans="1:8" ht="40.5" customHeight="1" thickBot="1" x14ac:dyDescent="0.25">
      <c r="A2" s="30" t="s">
        <v>33</v>
      </c>
      <c r="B2" s="31"/>
      <c r="C2" s="31"/>
      <c r="D2" s="31"/>
      <c r="E2" s="31"/>
      <c r="F2" s="31"/>
      <c r="G2" s="31"/>
      <c r="H2" s="32"/>
    </row>
    <row r="3" spans="1:8" ht="32.25" thickBot="1" x14ac:dyDescent="0.25">
      <c r="A3" s="1" t="s">
        <v>5</v>
      </c>
      <c r="B3" s="19" t="s">
        <v>6</v>
      </c>
      <c r="C3" s="2" t="s">
        <v>7</v>
      </c>
      <c r="D3" s="2" t="s">
        <v>8</v>
      </c>
      <c r="E3" s="3" t="s">
        <v>9</v>
      </c>
      <c r="F3" s="3" t="s">
        <v>2</v>
      </c>
      <c r="G3" s="3" t="s">
        <v>3</v>
      </c>
      <c r="H3" s="3" t="s">
        <v>0</v>
      </c>
    </row>
    <row r="4" spans="1:8" s="4" customFormat="1" ht="120.75" customHeight="1" thickBot="1" x14ac:dyDescent="0.25">
      <c r="A4" s="11">
        <v>1</v>
      </c>
      <c r="B4" s="12" t="s">
        <v>10</v>
      </c>
      <c r="C4" s="13" t="s">
        <v>11</v>
      </c>
      <c r="D4" s="17" t="s">
        <v>8</v>
      </c>
      <c r="E4" s="14">
        <v>34</v>
      </c>
      <c r="F4" s="5">
        <v>52546.5</v>
      </c>
      <c r="G4" s="6">
        <f>+F4*19%</f>
        <v>9983.8350000000009</v>
      </c>
      <c r="H4" s="10">
        <f>+(F4+G4)*E4</f>
        <v>2126031.39</v>
      </c>
    </row>
    <row r="5" spans="1:8" ht="86.1" customHeight="1" thickBot="1" x14ac:dyDescent="0.25">
      <c r="A5" s="8">
        <v>2</v>
      </c>
      <c r="B5" s="9" t="s">
        <v>12</v>
      </c>
      <c r="C5" s="7" t="s">
        <v>13</v>
      </c>
      <c r="D5" s="18" t="s">
        <v>8</v>
      </c>
      <c r="E5" s="14">
        <v>34</v>
      </c>
      <c r="F5" s="5">
        <v>62446.5</v>
      </c>
      <c r="G5" s="6">
        <f t="shared" ref="G5:G15" si="0">+F5*19%</f>
        <v>11864.835000000001</v>
      </c>
      <c r="H5" s="10">
        <v>2526585.3899999997</v>
      </c>
    </row>
    <row r="6" spans="1:8" ht="86.1" customHeight="1" thickBot="1" x14ac:dyDescent="0.25">
      <c r="A6" s="8">
        <v>3</v>
      </c>
      <c r="B6" s="9" t="s">
        <v>14</v>
      </c>
      <c r="C6" s="7" t="s">
        <v>15</v>
      </c>
      <c r="D6" s="18" t="s">
        <v>8</v>
      </c>
      <c r="E6" s="14">
        <v>34</v>
      </c>
      <c r="F6" s="5">
        <v>564750</v>
      </c>
      <c r="G6" s="6">
        <f t="shared" si="0"/>
        <v>107302.5</v>
      </c>
      <c r="H6" s="10">
        <v>22849785</v>
      </c>
    </row>
    <row r="7" spans="1:8" ht="90.75" customHeight="1" thickBot="1" x14ac:dyDescent="0.25">
      <c r="A7" s="8">
        <v>4</v>
      </c>
      <c r="B7" s="9" t="s">
        <v>16</v>
      </c>
      <c r="C7" s="7" t="s">
        <v>17</v>
      </c>
      <c r="D7" s="18" t="s">
        <v>8</v>
      </c>
      <c r="E7" s="14">
        <v>34</v>
      </c>
      <c r="F7" s="5">
        <v>61231.5</v>
      </c>
      <c r="G7" s="6">
        <f t="shared" si="0"/>
        <v>11633.985000000001</v>
      </c>
      <c r="H7" s="10">
        <v>2477426.4900000002</v>
      </c>
    </row>
    <row r="8" spans="1:8" ht="86.1" customHeight="1" thickBot="1" x14ac:dyDescent="0.25">
      <c r="A8" s="21">
        <v>5</v>
      </c>
      <c r="B8" s="9" t="s">
        <v>18</v>
      </c>
      <c r="C8" s="9" t="s">
        <v>19</v>
      </c>
      <c r="D8" s="22" t="s">
        <v>8</v>
      </c>
      <c r="E8" s="14">
        <v>34</v>
      </c>
      <c r="F8" s="5">
        <v>81900</v>
      </c>
      <c r="G8" s="6">
        <f t="shared" si="0"/>
        <v>15561</v>
      </c>
      <c r="H8" s="10">
        <v>3313674</v>
      </c>
    </row>
    <row r="9" spans="1:8" ht="86.1" customHeight="1" thickBot="1" x14ac:dyDescent="0.25">
      <c r="A9" s="21">
        <v>6</v>
      </c>
      <c r="B9" s="9" t="s">
        <v>20</v>
      </c>
      <c r="C9" s="9" t="s">
        <v>21</v>
      </c>
      <c r="D9" s="22" t="s">
        <v>8</v>
      </c>
      <c r="E9" s="14">
        <v>34</v>
      </c>
      <c r="F9" s="5">
        <v>63000</v>
      </c>
      <c r="G9" s="6">
        <f t="shared" si="0"/>
        <v>11970</v>
      </c>
      <c r="H9" s="10">
        <v>2548980</v>
      </c>
    </row>
    <row r="10" spans="1:8" ht="86.1" customHeight="1" thickBot="1" x14ac:dyDescent="0.25">
      <c r="A10" s="21">
        <v>7</v>
      </c>
      <c r="B10" s="9" t="s">
        <v>22</v>
      </c>
      <c r="C10" s="9" t="s">
        <v>23</v>
      </c>
      <c r="D10" s="22" t="s">
        <v>8</v>
      </c>
      <c r="E10" s="14">
        <v>34</v>
      </c>
      <c r="F10" s="5">
        <v>59400</v>
      </c>
      <c r="G10" s="6">
        <f t="shared" si="0"/>
        <v>11286</v>
      </c>
      <c r="H10" s="10">
        <v>2403324</v>
      </c>
    </row>
    <row r="11" spans="1:8" ht="86.1" customHeight="1" thickBot="1" x14ac:dyDescent="0.25">
      <c r="A11" s="21">
        <v>8</v>
      </c>
      <c r="B11" s="9" t="s">
        <v>24</v>
      </c>
      <c r="C11" s="9" t="s">
        <v>25</v>
      </c>
      <c r="D11" s="22" t="s">
        <v>8</v>
      </c>
      <c r="E11" s="14">
        <v>34</v>
      </c>
      <c r="F11" s="5">
        <v>58950</v>
      </c>
      <c r="G11" s="6">
        <f t="shared" si="0"/>
        <v>11200.5</v>
      </c>
      <c r="H11" s="10">
        <v>2385117</v>
      </c>
    </row>
    <row r="12" spans="1:8" ht="86.1" customHeight="1" thickBot="1" x14ac:dyDescent="0.25">
      <c r="A12" s="21">
        <v>9</v>
      </c>
      <c r="B12" s="9" t="s">
        <v>25</v>
      </c>
      <c r="C12" s="9" t="s">
        <v>26</v>
      </c>
      <c r="D12" s="22" t="s">
        <v>8</v>
      </c>
      <c r="E12" s="14">
        <v>34</v>
      </c>
      <c r="F12" s="5">
        <v>697500</v>
      </c>
      <c r="G12" s="6">
        <f t="shared" si="0"/>
        <v>132525</v>
      </c>
      <c r="H12" s="10">
        <v>28220850</v>
      </c>
    </row>
    <row r="13" spans="1:8" ht="86.1" customHeight="1" thickBot="1" x14ac:dyDescent="0.25">
      <c r="A13" s="21">
        <v>10</v>
      </c>
      <c r="B13" s="9" t="s">
        <v>27</v>
      </c>
      <c r="C13" s="9" t="s">
        <v>28</v>
      </c>
      <c r="D13" s="22" t="s">
        <v>8</v>
      </c>
      <c r="E13" s="14">
        <v>34</v>
      </c>
      <c r="F13" s="5">
        <v>60151.5</v>
      </c>
      <c r="G13" s="6">
        <f t="shared" si="0"/>
        <v>11428.785</v>
      </c>
      <c r="H13" s="10">
        <v>2433729.69</v>
      </c>
    </row>
    <row r="14" spans="1:8" ht="86.1" customHeight="1" thickBot="1" x14ac:dyDescent="0.25">
      <c r="A14" s="21">
        <v>11</v>
      </c>
      <c r="B14" s="9" t="s">
        <v>29</v>
      </c>
      <c r="C14" s="9" t="s">
        <v>30</v>
      </c>
      <c r="D14" s="22" t="s">
        <v>8</v>
      </c>
      <c r="E14" s="14">
        <v>32</v>
      </c>
      <c r="F14" s="5">
        <v>25096.5</v>
      </c>
      <c r="G14" s="6">
        <f t="shared" si="0"/>
        <v>4768.335</v>
      </c>
      <c r="H14" s="10">
        <v>955674.72</v>
      </c>
    </row>
    <row r="15" spans="1:8" ht="86.1" customHeight="1" thickBot="1" x14ac:dyDescent="0.25">
      <c r="A15" s="15">
        <v>12</v>
      </c>
      <c r="B15" s="16" t="s">
        <v>31</v>
      </c>
      <c r="C15" s="16" t="s">
        <v>32</v>
      </c>
      <c r="D15" s="20" t="s">
        <v>8</v>
      </c>
      <c r="E15" s="14">
        <v>32</v>
      </c>
      <c r="F15" s="5">
        <v>528750</v>
      </c>
      <c r="G15" s="6">
        <f t="shared" si="0"/>
        <v>100462.5</v>
      </c>
      <c r="H15" s="10">
        <v>20134800</v>
      </c>
    </row>
    <row r="16" spans="1:8" ht="16.5" thickBot="1" x14ac:dyDescent="0.25">
      <c r="A16" s="27" t="s">
        <v>4</v>
      </c>
      <c r="B16" s="28"/>
      <c r="C16" s="28"/>
      <c r="D16" s="28"/>
      <c r="E16" s="29"/>
      <c r="F16" s="23">
        <f t="shared" ref="F16:G16" si="1">SUM(F4:F15)</f>
        <v>2315722.5</v>
      </c>
      <c r="G16" s="23">
        <f t="shared" si="1"/>
        <v>439987.27500000002</v>
      </c>
      <c r="H16" s="23">
        <f>SUM(H4:H15)</f>
        <v>92375977.680000007</v>
      </c>
    </row>
    <row r="17" spans="3:8" x14ac:dyDescent="0.2">
      <c r="G17" t="s">
        <v>34</v>
      </c>
      <c r="H17" s="24">
        <v>77626872</v>
      </c>
    </row>
    <row r="18" spans="3:8" x14ac:dyDescent="0.2">
      <c r="G18" t="s">
        <v>35</v>
      </c>
      <c r="H18" s="24">
        <v>14749106</v>
      </c>
    </row>
    <row r="19" spans="3:8" x14ac:dyDescent="0.2">
      <c r="G19" t="s">
        <v>36</v>
      </c>
      <c r="H19" s="24">
        <f>+H17+H18</f>
        <v>92375978</v>
      </c>
    </row>
    <row r="24" spans="3:8" x14ac:dyDescent="0.2">
      <c r="C24" t="s">
        <v>37</v>
      </c>
    </row>
    <row r="25" spans="3:8" ht="63.75" x14ac:dyDescent="0.2">
      <c r="C25" s="33" t="s">
        <v>38</v>
      </c>
    </row>
  </sheetData>
  <autoFilter ref="A3:H4" xr:uid="{00000000-0001-0000-0000-000000000000}">
    <filterColumn colId="0" showButton="0"/>
  </autoFilter>
  <mergeCells count="3">
    <mergeCell ref="A1:H1"/>
    <mergeCell ref="A16:E16"/>
    <mergeCell ref="A2:H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0.1. Anexo No. 01 MATERIALES DE FORMACIÒN EMPRESIAL, LOGISTICA, DEPORTE Y DANZA (1).xlsx</dc:title>
  <dc:creator>Elio Ventura</dc:creator>
  <cp:lastModifiedBy>Alex Enrique Sarmiento Camargo</cp:lastModifiedBy>
  <dcterms:created xsi:type="dcterms:W3CDTF">2025-03-02T22:16:39Z</dcterms:created>
  <dcterms:modified xsi:type="dcterms:W3CDTF">2026-06-16T18:22:10Z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2025-02-26T00:00:00Z</vt:filetime>
  </property>
  <property fmtid="{D5CDD505-2E9C-101B-9397-08002B2CF9AE}" pid="3" name="LastSaved">
    <vt:filetime>2025-03-02T00:00:00Z</vt:filetime>
  </property>
  <property fmtid="{D5CDD505-2E9C-101B-9397-08002B2CF9AE}" pid="4" name="Producer">
    <vt:lpwstr>Microsoft: Print To PDF</vt:lpwstr>
  </property>
  <property fmtid="{D5CDD505-2E9C-101B-9397-08002B2CF9AE}" pid="5" name="MSIP_Label_fc111285-cafa-4fc9-8a9a-bd902089b24f_Enabled">
    <vt:lpwstr>true</vt:lpwstr>
  </property>
  <property fmtid="{D5CDD505-2E9C-101B-9397-08002B2CF9AE}" pid="6" name="MSIP_Label_fc111285-cafa-4fc9-8a9a-bd902089b24f_SetDate">
    <vt:lpwstr>2026-06-06T03:11:36Z</vt:lpwstr>
  </property>
  <property fmtid="{D5CDD505-2E9C-101B-9397-08002B2CF9AE}" pid="7" name="MSIP_Label_fc111285-cafa-4fc9-8a9a-bd902089b24f_Method">
    <vt:lpwstr>Privileged</vt:lpwstr>
  </property>
  <property fmtid="{D5CDD505-2E9C-101B-9397-08002B2CF9AE}" pid="8" name="MSIP_Label_fc111285-cafa-4fc9-8a9a-bd902089b24f_Name">
    <vt:lpwstr>Public</vt:lpwstr>
  </property>
  <property fmtid="{D5CDD505-2E9C-101B-9397-08002B2CF9AE}" pid="9" name="MSIP_Label_fc111285-cafa-4fc9-8a9a-bd902089b24f_SiteId">
    <vt:lpwstr>cbc2c381-2f2e-4d93-91d1-506c9316ace7</vt:lpwstr>
  </property>
  <property fmtid="{D5CDD505-2E9C-101B-9397-08002B2CF9AE}" pid="10" name="MSIP_Label_fc111285-cafa-4fc9-8a9a-bd902089b24f_ActionId">
    <vt:lpwstr>9fb13e42-ab0b-4b99-9a7b-0249e0ac5406</vt:lpwstr>
  </property>
  <property fmtid="{D5CDD505-2E9C-101B-9397-08002B2CF9AE}" pid="11" name="MSIP_Label_fc111285-cafa-4fc9-8a9a-bd902089b24f_ContentBits">
    <vt:lpwstr>0</vt:lpwstr>
  </property>
  <property fmtid="{D5CDD505-2E9C-101B-9397-08002B2CF9AE}" pid="12" name="MSIP_Label_fc111285-cafa-4fc9-8a9a-bd902089b24f_Tag">
    <vt:lpwstr>10, 0, 1, 1</vt:lpwstr>
  </property>
</Properties>
</file>