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03"/>
  <workbookPr defaultThemeVersion="166925"/>
  <mc:AlternateContent xmlns:mc="http://schemas.openxmlformats.org/markup-compatibility/2006">
    <mc:Choice Requires="x15">
      <x15ac:absPath xmlns:x15ac="http://schemas.microsoft.com/office/spreadsheetml/2010/11/ac" url="https://anmgovco-my.sharepoint.com/personal/sirly_ruiz_anm_gov_co/Documents/PROCESO CONTROL DE PLAGAS Y LAVADO DE TANQUES/"/>
    </mc:Choice>
  </mc:AlternateContent>
  <xr:revisionPtr revIDLastSave="311" documentId="13_ncr:1_{7552C900-178D-416D-B6E4-2D69944BF106}" xr6:coauthVersionLast="47" xr6:coauthVersionMax="47" xr10:uidLastSave="{DF8A8436-F969-40CB-AB37-A2E0D3A927EB}"/>
  <bookViews>
    <workbookView xWindow="-108" yWindow="-108" windowWidth="23256" windowHeight="12456"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 i="1" l="1"/>
  <c r="H57" i="1"/>
  <c r="H58" i="1"/>
  <c r="H56" i="1"/>
  <c r="H45" i="1"/>
  <c r="H46" i="1"/>
  <c r="H47" i="1"/>
  <c r="H48" i="1"/>
  <c r="H49" i="1"/>
  <c r="H50" i="1"/>
  <c r="H15" i="1" l="1"/>
  <c r="H44" i="1"/>
  <c r="H16" i="1"/>
  <c r="H17" i="1"/>
  <c r="H18" i="1"/>
  <c r="H19" i="1"/>
  <c r="H21" i="1"/>
  <c r="H22" i="1"/>
  <c r="H23" i="1"/>
  <c r="H24" i="1"/>
  <c r="H25" i="1"/>
  <c r="H26" i="1"/>
  <c r="H27" i="1"/>
  <c r="H28" i="1"/>
  <c r="H29" i="1"/>
  <c r="H30" i="1"/>
  <c r="H31" i="1"/>
  <c r="H32" i="1"/>
  <c r="H33" i="1"/>
  <c r="H34" i="1"/>
  <c r="H35" i="1"/>
  <c r="H36" i="1"/>
  <c r="H37" i="1"/>
  <c r="H38" i="1" l="1"/>
  <c r="H59" i="1"/>
</calcChain>
</file>

<file path=xl/sharedStrings.xml><?xml version="1.0" encoding="utf-8"?>
<sst xmlns="http://schemas.openxmlformats.org/spreadsheetml/2006/main" count="96" uniqueCount="79">
  <si>
    <t xml:space="preserve">ANEXO 
PROPUESTA ECONÓMICA </t>
  </si>
  <si>
    <t>OBJETO: “Prestar los servicios integrales de control de plagas y de lavado, limpieza y desinfección de tanques de almacenamiento de agua potable en las instalaciones de la Agencia Nacional de Minería – ANM en todo el territorio nacional, incluyendo el suministro de insumos y equipos indispensables para la correcta prestación del servicio.   LÍNEA PAA 500027326.”
Bogotá, ________________
Señores 
AGENCIA NACIONAL DE MINERÍA 
Para efectos de la presente propuesta, oferto y me comprometo a dar estricto cumplimiento durante la vigencia del contrato que resulte del proceso ____________, con, el descuento que estoy proponiendo, al listado de bienes, insumos y servicios descritos en el  ANEXO TECNICO:</t>
  </si>
  <si>
    <r>
      <t>Notas:
1) Únicamente deberá diligenciar la información solicitada en las celdas resaltadas en color azul.
2) Las especificaciones técnicas del servicio y los elementos requeridos se encuentran definidas en el anexo técnico.
3) De acuerdo con lo definido en el anexo técnico, el valor unitario M2 (Incluido IVA) ofertado corresponde al valor de un (1) servicio (rutina). El contrato se ejecutará bajo la modalidad de bolsa de servicios. El número de rutinas de fumigación estará sujeto a las necesidades específicas de cada sede, dependiendo de las condiciones del lugar.</t>
    </r>
    <r>
      <rPr>
        <sz val="8"/>
        <color rgb="FFFF0000"/>
        <rFont val="Verdana"/>
        <family val="2"/>
      </rPr>
      <t xml:space="preserve"> </t>
    </r>
    <r>
      <rPr>
        <sz val="8"/>
        <color theme="1"/>
        <rFont val="Verdana"/>
        <family val="2"/>
      </rPr>
      <t xml:space="preserve">El valor por rutina incluye el mantenimiento, así como la instalación y/o actualización del tablero del control de roedores en cada una de las sedes en que se presta el servicio. Para aquellas sedes en las que se requiera la instalación de una nueva estación de cebado (ítem 24), el contratista deberá suministrar la nueva estación y dejarla ubicada en la sede respectiva. </t>
    </r>
  </si>
  <si>
    <t xml:space="preserve">SERVICIO DE FUMIGACIÓN Y CONTROL DE PLAGAS </t>
  </si>
  <si>
    <t>ITEM</t>
  </si>
  <si>
    <t>SEDE</t>
  </si>
  <si>
    <t>DIRECCIÓN</t>
  </si>
  <si>
    <t>AREA M2 (Aproximado)</t>
  </si>
  <si>
    <t>PRECIO TECHO 2026</t>
  </si>
  <si>
    <t>PRECIO OFERTADO 2026</t>
  </si>
  <si>
    <t>VALOR UNITARIO M2 (Incluido IVA)</t>
  </si>
  <si>
    <t>VALOR TOTAL ÁREA (INCLUIDO IVA)</t>
  </si>
  <si>
    <t>VALOR TOTAL ÁREA (Incluido IVA)</t>
  </si>
  <si>
    <t>Bogotá sede principal</t>
  </si>
  <si>
    <t>Av. Calle 26 N° 59-51 - Torre 4 Piso 8 Edificio Argos</t>
  </si>
  <si>
    <t>Av. Calle 26 N° 59-51 - Torre 4 Piso 9 Edificio Argos</t>
  </si>
  <si>
    <t>Av. Calle 26 N° 59-51 - Torre 4 Piso 10 Edificio Argos</t>
  </si>
  <si>
    <t xml:space="preserve">Bogotá Sede Esmeralda </t>
  </si>
  <si>
    <t>Carrera 50 N° 26-20 Oficina Esmeraldas</t>
  </si>
  <si>
    <t>Bogotá bodega archivo - Alamos</t>
  </si>
  <si>
    <t>Bodega 3 Transversal 93 No. 51-98 Parque Empresarial Puerta Del Sol</t>
  </si>
  <si>
    <t>Ubaté</t>
  </si>
  <si>
    <t>Cra 4 a #14a -06 Barrio Legua</t>
  </si>
  <si>
    <t>Bucaramanga</t>
  </si>
  <si>
    <t>Carrera 20 N° 24-71 Barrio Alarcón</t>
  </si>
  <si>
    <t>Cúcuta PAR</t>
  </si>
  <si>
    <t>Calle 13 A N° 1e-103 Barrio Caobos</t>
  </si>
  <si>
    <t>Cúcuta ESSM</t>
  </si>
  <si>
    <t>Av. Gran Colombia N° 12 E-96 Edif Bloque Térreos / P2</t>
  </si>
  <si>
    <t>Cali</t>
  </si>
  <si>
    <t>Calle 13 A N° 100-35 Edif Torre Empresarial B. Ciudad Jardín</t>
  </si>
  <si>
    <t>Jamundí</t>
  </si>
  <si>
    <t>Kilómetro 3 Vía Jamundí - Potrerito</t>
  </si>
  <si>
    <t>Ibagué</t>
  </si>
  <si>
    <t>Carrera 8 N° 19-31 Barrio Interlaken</t>
  </si>
  <si>
    <t>Quibdó</t>
  </si>
  <si>
    <t>Calle 23 N°4-26 Piso 2</t>
  </si>
  <si>
    <t>Pasto</t>
  </si>
  <si>
    <t>Calle 2 N° 23 A-32 Barrio Capucigra</t>
  </si>
  <si>
    <t>Nobsa</t>
  </si>
  <si>
    <t>Kilometro 5 Vía Sogamoso Sector Chámeza</t>
  </si>
  <si>
    <t>Valledupar</t>
  </si>
  <si>
    <t>Carrera 19 N°13-45 Cc Plaza San Luis</t>
  </si>
  <si>
    <t>Cartagena</t>
  </si>
  <si>
    <t>Diagonal 31ª 71-114 Oficina 301</t>
  </si>
  <si>
    <t>Medellín</t>
  </si>
  <si>
    <t>Calle 32 E N° 76-76 Barrio Laureles</t>
  </si>
  <si>
    <t>Manizales</t>
  </si>
  <si>
    <t>Calle 63 N° 23c-30 Barrio Palogrande</t>
  </si>
  <si>
    <t>Marmato</t>
  </si>
  <si>
    <t>Carrera 7 N° 4 Barrio La Betulia</t>
  </si>
  <si>
    <t>Amaga</t>
  </si>
  <si>
    <t>Carrera 49 N° 48-45</t>
  </si>
  <si>
    <t xml:space="preserve">Remedios </t>
  </si>
  <si>
    <t>Kilómetro 3 Vía Remedios - Medellín, Vereda Otú</t>
  </si>
  <si>
    <t>Zulia</t>
  </si>
  <si>
    <t>Calle 6 Margen Izquierdo-Entrada Principal -Municipio El Zulia</t>
  </si>
  <si>
    <t>SUMATORIA VALOR TOTAL ÁREA (IVA incluido)</t>
  </si>
  <si>
    <t>DESCRIPCIÓN</t>
  </si>
  <si>
    <t>UNIDAD</t>
  </si>
  <si>
    <t>VALOR UNITARIO (Incluido IVA)</t>
  </si>
  <si>
    <t>VALOR TOTAL (Incluido IVA)</t>
  </si>
  <si>
    <t>Suministro e instalación de cajas o estación de trampa cebo ratón</t>
  </si>
  <si>
    <t>Suministro e instalación de lámparas UV para control de insectos. Debe contar con láminas adhesivas de recambio y bombillos de bajo consumo.</t>
  </si>
  <si>
    <t>Láminas de recambio de lámparas UV para control de insectos.</t>
  </si>
  <si>
    <t>Servicio de control y manejo de murciélagos, el cual incluye insumos, transporte y mano de obra.</t>
  </si>
  <si>
    <t>Servicio de control y manejo de serpientes, el cual incluye insumos, transporte y mano de obra.</t>
  </si>
  <si>
    <t>Servicio de control y manejo de avispas, el cual incluye insumos, transporte y mano de obra.</t>
  </si>
  <si>
    <t>Servicio de control y manejo de Enjambres de abejas, incluye insumos, transporte y mano de obra.</t>
  </si>
  <si>
    <t xml:space="preserve">SERVICIO DE LIMPIEZA  Y DESINFECCIÓN DE TANQUES  </t>
  </si>
  <si>
    <t xml:space="preserve">Lavado y desinfección de tanques de almacenamiento de agua potable (tanques plásticos de 1.000 lts)   - incluye limpieza interna, externa, extracción de lodos, y disposición final. </t>
  </si>
  <si>
    <t xml:space="preserve">Lavado y desinfección de tanques de almacenamiento de agua potable (tanques plásticos de 2.000 lts)   - incluye limpieza interna, externa, extracción de lodos, y disposición final. </t>
  </si>
  <si>
    <t xml:space="preserve">Lavado y desinfección de tanques subterraneos de almacenamiento de agua potable (capacidad 8000lt)   - incluye limpieza, extracción de lodos, y disposición final. 	</t>
  </si>
  <si>
    <t>SUMATORIA VALOR TOTAL DE LA OFERTA</t>
  </si>
  <si>
    <t>En constancia, firma:</t>
  </si>
  <si>
    <t xml:space="preserve">FIRMA DEL REPRESENTANTE LEGAL </t>
  </si>
  <si>
    <t>NOMBRE DEL REPRESENTANTE LEGAL</t>
  </si>
  <si>
    <t>No. de identificación ______________</t>
  </si>
  <si>
    <t>NOMBRE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</si>
</sst>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Red]\-&quot;$&quot;\ #,##0"/>
    <numFmt numFmtId="165" formatCode="&quot;$&quot;\ #,##0.00;[Red]\-&quot;$&quot;\ #,##0.00"/>
    <numFmt numFmtId="166" formatCode="_-&quot;$&quot;\ * #,##0.00_-;\-&quot;$&quot;\ * #,##0.00_-;_-&quot;$&quot;\ * &quot;-&quot;??_-;_-@_-"/>
    <numFmt numFmtId="167" formatCode="_-&quot;$&quot;\ * #,##0_-;\-&quot;$&quot;\ * #,##0_-;_-&quot;$&quot;\ * &quot;-&quot;??_-;_-@_-"/>
    <numFmt numFmtId="168" formatCode="&quot;$&quot;\ #,##0.00"/>
  </numFmts>
  <fonts count="12">
    <font>
      <sz val="11"/>
      <color theme="1"/>
      <name val="Calibri"/>
      <family val="2"/>
      <scheme val="minor"/>
    </font>
    <font>
      <sz val="11"/>
      <name val="Calibri"/>
      <family val="2"/>
      <scheme val="minor"/>
    </font>
    <font>
      <sz val="11"/>
      <color theme="1"/>
      <name val="Calibri"/>
      <family val="2"/>
      <scheme val="minor"/>
    </font>
    <font>
      <sz val="10"/>
      <name val="Verdana"/>
      <family val="2"/>
    </font>
    <font>
      <sz val="8"/>
      <name val="Verdana"/>
      <family val="2"/>
    </font>
    <font>
      <sz val="8"/>
      <color rgb="FFFF0000"/>
      <name val="Verdana"/>
      <family val="2"/>
    </font>
    <font>
      <sz val="8"/>
      <color theme="1"/>
      <name val="Verdana"/>
      <family val="2"/>
    </font>
    <font>
      <sz val="10"/>
      <color theme="1"/>
      <name val="Verdana"/>
      <family val="2"/>
    </font>
    <font>
      <b/>
      <sz val="10"/>
      <name val="Verdana"/>
      <family val="2"/>
    </font>
    <font>
      <b/>
      <sz val="10"/>
      <color theme="1"/>
      <name val="Verdana"/>
      <family val="2"/>
    </font>
    <font>
      <sz val="10"/>
      <color rgb="FF3C3C3C"/>
      <name val="Verdana"/>
      <family val="2"/>
    </font>
    <font>
      <sz val="10"/>
      <color rgb="FF000000"/>
      <name val="Verdana"/>
      <family val="2"/>
    </font>
  </fonts>
  <fills count="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FF"/>
        <bgColor rgb="FF000000"/>
      </patternFill>
    </fill>
  </fills>
  <borders count="28">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style="thin">
        <color rgb="FF000000"/>
      </top>
      <bottom style="thin">
        <color rgb="FF000000"/>
      </bottom>
      <diagonal/>
    </border>
    <border>
      <left style="thin">
        <color rgb="FF000000"/>
      </left>
      <right style="thin">
        <color rgb="FF000000"/>
      </right>
      <top/>
      <bottom style="thin">
        <color rgb="FF000000"/>
      </bottom>
      <diagonal/>
    </border>
  </borders>
  <cellStyleXfs count="2">
    <xf numFmtId="0" fontId="0" fillId="0" borderId="0"/>
    <xf numFmtId="166" fontId="2" fillId="0" borderId="0" applyFont="0" applyFill="0" applyBorder="0" applyAlignment="0" applyProtection="0"/>
  </cellStyleXfs>
  <cellXfs count="103">
    <xf numFmtId="0" fontId="0" fillId="0" borderId="0" xfId="0"/>
    <xf numFmtId="0" fontId="1" fillId="0" borderId="0" xfId="0" applyFont="1"/>
    <xf numFmtId="0" fontId="1" fillId="0" borderId="0" xfId="0" applyFont="1" applyAlignment="1">
      <alignment horizontal="center" vertical="center"/>
    </xf>
    <xf numFmtId="167" fontId="1" fillId="0" borderId="0" xfId="0" applyNumberFormat="1" applyFont="1"/>
    <xf numFmtId="0" fontId="1" fillId="0" borderId="0" xfId="0" applyFont="1" applyAlignment="1">
      <alignment vertical="top"/>
    </xf>
    <xf numFmtId="0" fontId="3" fillId="0" borderId="0" xfId="0" applyFont="1" applyAlignment="1">
      <alignment horizontal="center" vertical="center"/>
    </xf>
    <xf numFmtId="0" fontId="3" fillId="0" borderId="0" xfId="0" applyFont="1"/>
    <xf numFmtId="167" fontId="3" fillId="0" borderId="0" xfId="0" applyNumberFormat="1" applyFont="1"/>
    <xf numFmtId="0" fontId="9" fillId="0" borderId="8" xfId="0" applyFont="1" applyBorder="1" applyAlignment="1">
      <alignment horizontal="center" vertical="center" wrapText="1"/>
    </xf>
    <xf numFmtId="166" fontId="9" fillId="3" borderId="1" xfId="1" applyFont="1" applyFill="1" applyBorder="1" applyAlignment="1">
      <alignment horizontal="center" vertical="center" wrapText="1"/>
    </xf>
    <xf numFmtId="0" fontId="8"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10" fillId="0" borderId="1" xfId="0" applyFont="1" applyBorder="1" applyAlignment="1">
      <alignment vertical="center" wrapText="1"/>
    </xf>
    <xf numFmtId="0" fontId="10" fillId="3" borderId="1" xfId="0" applyFont="1" applyFill="1" applyBorder="1" applyAlignment="1">
      <alignment vertical="center" wrapText="1"/>
    </xf>
    <xf numFmtId="167" fontId="7" fillId="0" borderId="0" xfId="0" applyNumberFormat="1" applyFont="1"/>
    <xf numFmtId="0" fontId="3" fillId="2" borderId="5" xfId="0" applyFont="1" applyFill="1" applyBorder="1" applyAlignment="1">
      <alignment horizontal="center" vertical="center"/>
    </xf>
    <xf numFmtId="0" fontId="3" fillId="2" borderId="5" xfId="0" applyFont="1" applyFill="1" applyBorder="1" applyAlignment="1">
      <alignment vertical="center"/>
    </xf>
    <xf numFmtId="0" fontId="3" fillId="2" borderId="0" xfId="0" applyFont="1" applyFill="1" applyAlignment="1">
      <alignment vertical="center"/>
    </xf>
    <xf numFmtId="0" fontId="7" fillId="0" borderId="19" xfId="0" applyFont="1" applyBorder="1" applyAlignment="1">
      <alignment horizontal="center" vertical="center"/>
    </xf>
    <xf numFmtId="168" fontId="7" fillId="4" borderId="19" xfId="0" applyNumberFormat="1" applyFont="1" applyFill="1" applyBorder="1" applyAlignment="1">
      <alignment horizontal="right" vertical="center"/>
    </xf>
    <xf numFmtId="166" fontId="9" fillId="3" borderId="8" xfId="1" applyFont="1" applyFill="1" applyBorder="1" applyAlignment="1">
      <alignment horizontal="center" vertical="center" wrapText="1"/>
    </xf>
    <xf numFmtId="0" fontId="8" fillId="3" borderId="8" xfId="0" applyFont="1" applyFill="1" applyBorder="1" applyAlignment="1">
      <alignment horizontal="center" vertical="center" wrapText="1"/>
    </xf>
    <xf numFmtId="3" fontId="7" fillId="0" borderId="19" xfId="0" applyNumberFormat="1" applyFont="1" applyBorder="1" applyAlignment="1">
      <alignment horizontal="center" vertical="center"/>
    </xf>
    <xf numFmtId="0" fontId="9" fillId="0" borderId="19" xfId="0" applyFont="1" applyBorder="1" applyAlignment="1">
      <alignment horizontal="center" vertical="center" wrapText="1"/>
    </xf>
    <xf numFmtId="0" fontId="8" fillId="3" borderId="19" xfId="0" applyFont="1" applyFill="1" applyBorder="1" applyAlignment="1">
      <alignment horizontal="center" vertical="center" wrapText="1"/>
    </xf>
    <xf numFmtId="166" fontId="9" fillId="3" borderId="19" xfId="1" applyFont="1" applyFill="1" applyBorder="1" applyAlignment="1">
      <alignment horizontal="center" vertical="center" wrapText="1"/>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168" fontId="3" fillId="0" borderId="1" xfId="0" applyNumberFormat="1" applyFont="1" applyBorder="1" applyAlignment="1">
      <alignment horizontal="center" vertical="center"/>
    </xf>
    <xf numFmtId="164" fontId="11" fillId="0" borderId="8" xfId="0" applyNumberFormat="1" applyFont="1" applyBorder="1" applyAlignment="1">
      <alignment horizontal="center" vertical="center"/>
    </xf>
    <xf numFmtId="164" fontId="11" fillId="0" borderId="25" xfId="0" applyNumberFormat="1" applyFont="1" applyBorder="1" applyAlignment="1">
      <alignment horizontal="center" vertical="center"/>
    </xf>
    <xf numFmtId="164" fontId="11" fillId="0" borderId="26" xfId="0" applyNumberFormat="1" applyFont="1" applyBorder="1" applyAlignment="1">
      <alignment horizontal="center" vertical="center"/>
    </xf>
    <xf numFmtId="165" fontId="7" fillId="3" borderId="19" xfId="1" applyNumberFormat="1" applyFont="1" applyFill="1" applyBorder="1" applyAlignment="1">
      <alignment horizontal="center" vertical="center" wrapText="1"/>
    </xf>
    <xf numFmtId="168" fontId="7" fillId="4" borderId="1" xfId="0" applyNumberFormat="1" applyFont="1" applyFill="1" applyBorder="1" applyAlignment="1">
      <alignment horizontal="center" vertical="center"/>
    </xf>
    <xf numFmtId="168" fontId="7" fillId="0" borderId="1" xfId="0" applyNumberFormat="1" applyFont="1" applyBorder="1" applyAlignment="1">
      <alignment horizontal="center" vertical="center"/>
    </xf>
    <xf numFmtId="3" fontId="11" fillId="6" borderId="1" xfId="0" applyNumberFormat="1" applyFont="1" applyFill="1" applyBorder="1" applyAlignment="1">
      <alignment horizontal="center" vertical="center"/>
    </xf>
    <xf numFmtId="0" fontId="11" fillId="6" borderId="1" xfId="0" applyFont="1" applyFill="1" applyBorder="1" applyAlignment="1">
      <alignment horizontal="center" vertical="center"/>
    </xf>
    <xf numFmtId="168" fontId="9" fillId="5" borderId="1" xfId="0" applyNumberFormat="1" applyFont="1" applyFill="1" applyBorder="1" applyAlignment="1">
      <alignment horizontal="center" vertical="center"/>
    </xf>
    <xf numFmtId="168" fontId="7" fillId="0" borderId="19" xfId="0" applyNumberFormat="1" applyFont="1" applyBorder="1" applyAlignment="1">
      <alignment horizontal="right" vertical="center"/>
    </xf>
    <xf numFmtId="0" fontId="7" fillId="0" borderId="1" xfId="0" applyFont="1" applyBorder="1" applyAlignment="1">
      <alignment wrapText="1"/>
    </xf>
    <xf numFmtId="0" fontId="1" fillId="0" borderId="0" xfId="0" applyFont="1" applyAlignment="1">
      <alignment vertical="center"/>
    </xf>
    <xf numFmtId="168" fontId="9" fillId="5" borderId="9" xfId="0" applyNumberFormat="1" applyFont="1" applyFill="1" applyBorder="1" applyAlignment="1">
      <alignment vertical="center"/>
    </xf>
    <xf numFmtId="0" fontId="3" fillId="2" borderId="0" xfId="0" applyFont="1" applyFill="1" applyAlignment="1">
      <alignment vertical="center"/>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0"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horizontal="justify" vertical="top" wrapText="1"/>
    </xf>
    <xf numFmtId="0" fontId="3" fillId="0" borderId="15"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6" xfId="0" applyFont="1" applyBorder="1" applyAlignment="1">
      <alignment horizontal="justify" vertical="top" wrapText="1"/>
    </xf>
    <xf numFmtId="0" fontId="3" fillId="0" borderId="14" xfId="0" applyFont="1" applyBorder="1" applyAlignment="1">
      <alignment horizontal="justify" vertical="top" wrapText="1"/>
    </xf>
    <xf numFmtId="0" fontId="8" fillId="2" borderId="0" xfId="0" applyFont="1" applyFill="1" applyAlignment="1">
      <alignment vertical="center"/>
    </xf>
    <xf numFmtId="0" fontId="9" fillId="5" borderId="6" xfId="0" applyFont="1" applyFill="1" applyBorder="1" applyAlignment="1">
      <alignment horizontal="right" vertical="center"/>
    </xf>
    <xf numFmtId="0" fontId="9" fillId="5" borderId="7" xfId="0" applyFont="1" applyFill="1" applyBorder="1" applyAlignment="1">
      <alignment horizontal="right" vertical="center"/>
    </xf>
    <xf numFmtId="0" fontId="3" fillId="0" borderId="0" xfId="0" applyFont="1" applyAlignment="1">
      <alignment horizontal="left" vertical="center"/>
    </xf>
    <xf numFmtId="0" fontId="9" fillId="0" borderId="8"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4" fillId="3" borderId="11" xfId="0" applyFont="1" applyFill="1" applyBorder="1" applyAlignment="1">
      <alignment horizontal="justify" vertical="top" wrapText="1"/>
    </xf>
    <xf numFmtId="0" fontId="4" fillId="3" borderId="15" xfId="0" applyFont="1" applyFill="1" applyBorder="1" applyAlignment="1">
      <alignment horizontal="justify" vertical="top"/>
    </xf>
    <xf numFmtId="0" fontId="4" fillId="3" borderId="12" xfId="0" applyFont="1" applyFill="1" applyBorder="1" applyAlignment="1">
      <alignment horizontal="justify" vertical="top"/>
    </xf>
    <xf numFmtId="0" fontId="4" fillId="3" borderId="13" xfId="0" applyFont="1" applyFill="1" applyBorder="1" applyAlignment="1">
      <alignment horizontal="justify" vertical="top"/>
    </xf>
    <xf numFmtId="0" fontId="4" fillId="3" borderId="16" xfId="0" applyFont="1" applyFill="1" applyBorder="1" applyAlignment="1">
      <alignment horizontal="justify" vertical="top"/>
    </xf>
    <xf numFmtId="0" fontId="4" fillId="3" borderId="14" xfId="0" applyFont="1" applyFill="1" applyBorder="1" applyAlignment="1">
      <alignment horizontal="justify" vertical="top"/>
    </xf>
    <xf numFmtId="0" fontId="9" fillId="0" borderId="27" xfId="0" applyFont="1" applyBorder="1" applyAlignment="1">
      <alignment horizontal="center" vertical="center"/>
    </xf>
    <xf numFmtId="0" fontId="9" fillId="0" borderId="19" xfId="0" applyFont="1" applyBorder="1" applyAlignment="1">
      <alignment horizontal="center" vertical="center"/>
    </xf>
    <xf numFmtId="0" fontId="9" fillId="0" borderId="22" xfId="0" applyFont="1" applyBorder="1" applyAlignment="1">
      <alignment horizontal="center" vertical="center"/>
    </xf>
    <xf numFmtId="0" fontId="9" fillId="0" borderId="27"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8" fillId="3" borderId="27"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7" fillId="0" borderId="19" xfId="0" applyFont="1" applyBorder="1" applyAlignment="1">
      <alignment horizontal="center" vertical="center" wrapText="1"/>
    </xf>
    <xf numFmtId="0" fontId="8" fillId="0" borderId="1" xfId="0" applyFont="1" applyBorder="1" applyAlignment="1">
      <alignment horizontal="center" vertical="center"/>
    </xf>
    <xf numFmtId="0" fontId="9" fillId="5" borderId="13" xfId="0" applyFont="1" applyFill="1" applyBorder="1" applyAlignment="1">
      <alignment horizontal="right" vertical="center"/>
    </xf>
    <xf numFmtId="0" fontId="9" fillId="5" borderId="16" xfId="0" applyFont="1" applyFill="1" applyBorder="1" applyAlignment="1">
      <alignment horizontal="right" vertical="center"/>
    </xf>
    <xf numFmtId="0" fontId="10" fillId="0" borderId="15" xfId="0" applyFont="1" applyBorder="1" applyAlignment="1">
      <alignment horizontal="center" vertical="center" wrapText="1"/>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238126</xdr:colOff>
      <xdr:row>0</xdr:row>
      <xdr:rowOff>57150</xdr:rowOff>
    </xdr:from>
    <xdr:to>
      <xdr:col>1</xdr:col>
      <xdr:colOff>600076</xdr:colOff>
      <xdr:row>0</xdr:row>
      <xdr:rowOff>615452</xdr:rowOff>
    </xdr:to>
    <xdr:pic>
      <xdr:nvPicPr>
        <xdr:cNvPr id="3" name="Imagen 2">
          <a:extLst>
            <a:ext uri="{FF2B5EF4-FFF2-40B4-BE49-F238E27FC236}">
              <a16:creationId xmlns:a16="http://schemas.microsoft.com/office/drawing/2014/main" id="{3FFF75E8-82EC-6D89-0842-7438814215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26" y="57150"/>
          <a:ext cx="1123950" cy="55830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74"/>
  <sheetViews>
    <sheetView showGridLines="0" tabSelected="1" workbookViewId="0">
      <selection activeCell="A59" sqref="A59:G59"/>
    </sheetView>
  </sheetViews>
  <sheetFormatPr defaultColWidth="11.42578125" defaultRowHeight="14.45" zeroHeight="1"/>
  <cols>
    <col min="1" max="1" width="11.42578125" style="2" customWidth="1"/>
    <col min="2" max="2" width="24.42578125" style="1" customWidth="1"/>
    <col min="3" max="3" width="44.42578125" style="1" customWidth="1"/>
    <col min="4" max="4" width="16.5703125" style="1" customWidth="1"/>
    <col min="5" max="5" width="20.28515625" style="1" customWidth="1"/>
    <col min="6" max="6" width="18.7109375" style="1" customWidth="1"/>
    <col min="7" max="7" width="18.7109375" style="3" customWidth="1"/>
    <col min="8" max="8" width="23.7109375" style="3" bestFit="1" customWidth="1"/>
    <col min="9" max="9" width="20.28515625" style="1" customWidth="1"/>
    <col min="10" max="16384" width="11.42578125" style="1"/>
  </cols>
  <sheetData>
    <row r="1" spans="1:8" ht="55.5" customHeight="1" thickBot="1">
      <c r="A1" s="51"/>
      <c r="B1" s="52"/>
      <c r="C1" s="48" t="s">
        <v>0</v>
      </c>
      <c r="D1" s="49"/>
      <c r="E1" s="49"/>
      <c r="F1" s="49"/>
      <c r="G1" s="49"/>
      <c r="H1" s="50"/>
    </row>
    <row r="2" spans="1:8">
      <c r="A2" s="5"/>
      <c r="B2" s="6"/>
      <c r="C2" s="6"/>
      <c r="D2" s="6"/>
      <c r="E2" s="6"/>
      <c r="F2" s="6"/>
      <c r="G2" s="7"/>
      <c r="H2" s="7"/>
    </row>
    <row r="3" spans="1:8" s="4" customFormat="1" ht="42" customHeight="1">
      <c r="A3" s="53" t="s">
        <v>1</v>
      </c>
      <c r="B3" s="54"/>
      <c r="C3" s="54"/>
      <c r="D3" s="54"/>
      <c r="E3" s="54"/>
      <c r="F3" s="54"/>
      <c r="G3" s="54"/>
      <c r="H3" s="55"/>
    </row>
    <row r="4" spans="1:8" s="4" customFormat="1" ht="75" customHeight="1">
      <c r="A4" s="56"/>
      <c r="B4" s="57"/>
      <c r="C4" s="57"/>
      <c r="D4" s="57"/>
      <c r="E4" s="57"/>
      <c r="F4" s="57"/>
      <c r="G4" s="57"/>
      <c r="H4" s="58"/>
    </row>
    <row r="5" spans="1:8">
      <c r="A5" s="5"/>
      <c r="B5" s="6"/>
      <c r="C5" s="6"/>
      <c r="D5" s="6"/>
      <c r="E5" s="6"/>
      <c r="F5" s="6"/>
      <c r="G5" s="7"/>
      <c r="H5" s="7"/>
    </row>
    <row r="6" spans="1:8" ht="43.5" customHeight="1">
      <c r="A6" s="73" t="s">
        <v>2</v>
      </c>
      <c r="B6" s="74"/>
      <c r="C6" s="74"/>
      <c r="D6" s="74"/>
      <c r="E6" s="74"/>
      <c r="F6" s="74"/>
      <c r="G6" s="74"/>
      <c r="H6" s="75"/>
    </row>
    <row r="7" spans="1:8" ht="42" customHeight="1">
      <c r="A7" s="76"/>
      <c r="B7" s="77"/>
      <c r="C7" s="77"/>
      <c r="D7" s="77"/>
      <c r="E7" s="77"/>
      <c r="F7" s="77"/>
      <c r="G7" s="77"/>
      <c r="H7" s="78"/>
    </row>
    <row r="8" spans="1:8">
      <c r="A8" s="5"/>
      <c r="B8" s="6"/>
      <c r="C8" s="6"/>
      <c r="D8" s="6"/>
      <c r="E8" s="6"/>
      <c r="F8" s="6"/>
      <c r="G8" s="7"/>
      <c r="H8" s="7"/>
    </row>
    <row r="9" spans="1:8" ht="21" customHeight="1">
      <c r="A9" s="5"/>
      <c r="B9" s="6"/>
      <c r="C9" s="6"/>
      <c r="D9" s="6"/>
      <c r="E9" s="6"/>
      <c r="F9" s="6"/>
      <c r="G9" s="7"/>
      <c r="H9" s="7"/>
    </row>
    <row r="10" spans="1:8">
      <c r="A10" s="5"/>
      <c r="B10" s="6"/>
      <c r="C10" s="6"/>
      <c r="D10" s="6"/>
      <c r="E10" s="6"/>
      <c r="F10" s="6"/>
      <c r="G10" s="7"/>
      <c r="H10" s="7"/>
    </row>
    <row r="11" spans="1:8">
      <c r="A11" s="91" t="s">
        <v>3</v>
      </c>
      <c r="B11" s="91"/>
      <c r="C11" s="91"/>
      <c r="D11" s="91"/>
      <c r="E11" s="91"/>
      <c r="F11" s="91"/>
      <c r="G11" s="91"/>
      <c r="H11" s="91"/>
    </row>
    <row r="12" spans="1:8" ht="15" customHeight="1">
      <c r="A12" s="63" t="s">
        <v>4</v>
      </c>
      <c r="B12" s="63" t="s">
        <v>5</v>
      </c>
      <c r="C12" s="63" t="s">
        <v>6</v>
      </c>
      <c r="D12" s="66" t="s">
        <v>7</v>
      </c>
      <c r="E12" s="69" t="s">
        <v>8</v>
      </c>
      <c r="F12" s="70"/>
      <c r="G12" s="84" t="s">
        <v>9</v>
      </c>
      <c r="H12" s="85"/>
    </row>
    <row r="13" spans="1:8" ht="15" customHeight="1">
      <c r="A13" s="64"/>
      <c r="B13" s="64"/>
      <c r="C13" s="64"/>
      <c r="D13" s="67"/>
      <c r="E13" s="71"/>
      <c r="F13" s="72"/>
      <c r="G13" s="86"/>
      <c r="H13" s="87"/>
    </row>
    <row r="14" spans="1:8" ht="50.45">
      <c r="A14" s="65"/>
      <c r="B14" s="65"/>
      <c r="C14" s="65"/>
      <c r="D14" s="68"/>
      <c r="E14" s="9" t="s">
        <v>10</v>
      </c>
      <c r="F14" s="10" t="s">
        <v>11</v>
      </c>
      <c r="G14" s="8" t="s">
        <v>10</v>
      </c>
      <c r="H14" s="8" t="s">
        <v>12</v>
      </c>
    </row>
    <row r="15" spans="1:8" ht="26.45" customHeight="1">
      <c r="A15" s="11">
        <v>1</v>
      </c>
      <c r="B15" s="12" t="s">
        <v>13</v>
      </c>
      <c r="C15" s="12" t="s">
        <v>14</v>
      </c>
      <c r="D15" s="36">
        <v>1038</v>
      </c>
      <c r="E15" s="29">
        <v>545</v>
      </c>
      <c r="F15" s="29">
        <v>565710</v>
      </c>
      <c r="G15" s="34"/>
      <c r="H15" s="35">
        <f>ROUND(D15*G15,0)</f>
        <v>0</v>
      </c>
    </row>
    <row r="16" spans="1:8" ht="26.45" customHeight="1">
      <c r="A16" s="11">
        <v>2</v>
      </c>
      <c r="B16" s="12" t="s">
        <v>13</v>
      </c>
      <c r="C16" s="12" t="s">
        <v>15</v>
      </c>
      <c r="D16" s="36">
        <v>1038</v>
      </c>
      <c r="E16" s="29">
        <v>545</v>
      </c>
      <c r="F16" s="29">
        <v>565710</v>
      </c>
      <c r="G16" s="34"/>
      <c r="H16" s="35">
        <f t="shared" ref="H16:H37" si="0">ROUND(D16*G16,0)</f>
        <v>0</v>
      </c>
    </row>
    <row r="17" spans="1:8" ht="26.45" customHeight="1">
      <c r="A17" s="11">
        <v>3</v>
      </c>
      <c r="B17" s="12" t="s">
        <v>13</v>
      </c>
      <c r="C17" s="12" t="s">
        <v>16</v>
      </c>
      <c r="D17" s="37">
        <v>942</v>
      </c>
      <c r="E17" s="29">
        <v>545</v>
      </c>
      <c r="F17" s="29">
        <v>513390</v>
      </c>
      <c r="G17" s="34"/>
      <c r="H17" s="35">
        <f t="shared" si="0"/>
        <v>0</v>
      </c>
    </row>
    <row r="18" spans="1:8" ht="26.45" customHeight="1">
      <c r="A18" s="11">
        <v>4</v>
      </c>
      <c r="B18" s="12" t="s">
        <v>17</v>
      </c>
      <c r="C18" s="12" t="s">
        <v>18</v>
      </c>
      <c r="D18" s="37">
        <v>561</v>
      </c>
      <c r="E18" s="29">
        <v>545</v>
      </c>
      <c r="F18" s="29">
        <v>305745</v>
      </c>
      <c r="G18" s="34"/>
      <c r="H18" s="35">
        <f t="shared" si="0"/>
        <v>0</v>
      </c>
    </row>
    <row r="19" spans="1:8" ht="26.45" customHeight="1">
      <c r="A19" s="11">
        <v>5</v>
      </c>
      <c r="B19" s="12" t="s">
        <v>19</v>
      </c>
      <c r="C19" s="12" t="s">
        <v>20</v>
      </c>
      <c r="D19" s="36">
        <v>1250</v>
      </c>
      <c r="E19" s="29">
        <v>545</v>
      </c>
      <c r="F19" s="29">
        <v>681250</v>
      </c>
      <c r="G19" s="34"/>
      <c r="H19" s="35">
        <f t="shared" si="0"/>
        <v>0</v>
      </c>
    </row>
    <row r="20" spans="1:8" ht="26.45" customHeight="1">
      <c r="A20" s="11">
        <v>6</v>
      </c>
      <c r="B20" s="12" t="s">
        <v>21</v>
      </c>
      <c r="C20" s="12" t="s">
        <v>22</v>
      </c>
      <c r="D20" s="36">
        <v>1214</v>
      </c>
      <c r="E20" s="29">
        <v>735</v>
      </c>
      <c r="F20" s="29">
        <v>892290</v>
      </c>
      <c r="G20" s="34"/>
      <c r="H20" s="35">
        <f t="shared" si="0"/>
        <v>0</v>
      </c>
    </row>
    <row r="21" spans="1:8" ht="26.45" customHeight="1">
      <c r="A21" s="11">
        <v>7</v>
      </c>
      <c r="B21" s="12" t="s">
        <v>23</v>
      </c>
      <c r="C21" s="12" t="s">
        <v>24</v>
      </c>
      <c r="D21" s="37">
        <v>769</v>
      </c>
      <c r="E21" s="29">
        <v>688</v>
      </c>
      <c r="F21" s="29">
        <v>529072</v>
      </c>
      <c r="G21" s="34"/>
      <c r="H21" s="35">
        <f t="shared" si="0"/>
        <v>0</v>
      </c>
    </row>
    <row r="22" spans="1:8" ht="26.45" customHeight="1">
      <c r="A22" s="11">
        <v>8</v>
      </c>
      <c r="B22" s="12" t="s">
        <v>25</v>
      </c>
      <c r="C22" s="12" t="s">
        <v>26</v>
      </c>
      <c r="D22" s="37">
        <v>470</v>
      </c>
      <c r="E22" s="29">
        <v>747</v>
      </c>
      <c r="F22" s="29">
        <v>351090</v>
      </c>
      <c r="G22" s="34"/>
      <c r="H22" s="35">
        <f t="shared" si="0"/>
        <v>0</v>
      </c>
    </row>
    <row r="23" spans="1:8" ht="26.45" customHeight="1">
      <c r="A23" s="11">
        <v>9</v>
      </c>
      <c r="B23" s="12" t="s">
        <v>27</v>
      </c>
      <c r="C23" s="12" t="s">
        <v>28</v>
      </c>
      <c r="D23" s="37">
        <v>150</v>
      </c>
      <c r="E23" s="29">
        <v>832</v>
      </c>
      <c r="F23" s="29">
        <v>124800</v>
      </c>
      <c r="G23" s="34"/>
      <c r="H23" s="35">
        <f t="shared" si="0"/>
        <v>0</v>
      </c>
    </row>
    <row r="24" spans="1:8" ht="26.45" customHeight="1">
      <c r="A24" s="11">
        <v>10</v>
      </c>
      <c r="B24" s="12" t="s">
        <v>29</v>
      </c>
      <c r="C24" s="12" t="s">
        <v>30</v>
      </c>
      <c r="D24" s="37">
        <v>330</v>
      </c>
      <c r="E24" s="29">
        <v>735</v>
      </c>
      <c r="F24" s="29">
        <v>242550</v>
      </c>
      <c r="G24" s="34"/>
      <c r="H24" s="35">
        <f t="shared" si="0"/>
        <v>0</v>
      </c>
    </row>
    <row r="25" spans="1:8" ht="26.45" customHeight="1">
      <c r="A25" s="11">
        <v>11</v>
      </c>
      <c r="B25" s="12" t="s">
        <v>31</v>
      </c>
      <c r="C25" s="12" t="s">
        <v>32</v>
      </c>
      <c r="D25" s="36">
        <v>1344</v>
      </c>
      <c r="E25" s="29">
        <v>735</v>
      </c>
      <c r="F25" s="29">
        <v>987840</v>
      </c>
      <c r="G25" s="34"/>
      <c r="H25" s="35">
        <f t="shared" si="0"/>
        <v>0</v>
      </c>
    </row>
    <row r="26" spans="1:8" ht="26.45" customHeight="1">
      <c r="A26" s="11">
        <v>12</v>
      </c>
      <c r="B26" s="12" t="s">
        <v>33</v>
      </c>
      <c r="C26" s="12" t="s">
        <v>34</v>
      </c>
      <c r="D26" s="37">
        <v>695</v>
      </c>
      <c r="E26" s="29">
        <v>759</v>
      </c>
      <c r="F26" s="29">
        <v>527505</v>
      </c>
      <c r="G26" s="34"/>
      <c r="H26" s="35">
        <f t="shared" si="0"/>
        <v>0</v>
      </c>
    </row>
    <row r="27" spans="1:8" ht="26.45" customHeight="1">
      <c r="A27" s="11">
        <v>13</v>
      </c>
      <c r="B27" s="12" t="s">
        <v>35</v>
      </c>
      <c r="C27" s="12" t="s">
        <v>36</v>
      </c>
      <c r="D27" s="37">
        <v>190</v>
      </c>
      <c r="E27" s="29">
        <v>1050</v>
      </c>
      <c r="F27" s="29">
        <v>199500</v>
      </c>
      <c r="G27" s="34"/>
      <c r="H27" s="35">
        <f t="shared" si="0"/>
        <v>0</v>
      </c>
    </row>
    <row r="28" spans="1:8" ht="26.45" customHeight="1">
      <c r="A28" s="11">
        <v>14</v>
      </c>
      <c r="B28" s="12" t="s">
        <v>37</v>
      </c>
      <c r="C28" s="12" t="s">
        <v>38</v>
      </c>
      <c r="D28" s="37">
        <v>248</v>
      </c>
      <c r="E28" s="29">
        <v>760</v>
      </c>
      <c r="F28" s="29">
        <v>188480</v>
      </c>
      <c r="G28" s="34"/>
      <c r="H28" s="35">
        <f t="shared" si="0"/>
        <v>0</v>
      </c>
    </row>
    <row r="29" spans="1:8" ht="26.45" customHeight="1">
      <c r="A29" s="11">
        <v>15</v>
      </c>
      <c r="B29" s="12" t="s">
        <v>39</v>
      </c>
      <c r="C29" s="12" t="s">
        <v>40</v>
      </c>
      <c r="D29" s="36">
        <v>1214</v>
      </c>
      <c r="E29" s="29">
        <v>727</v>
      </c>
      <c r="F29" s="29">
        <v>882578</v>
      </c>
      <c r="G29" s="34"/>
      <c r="H29" s="35">
        <f t="shared" si="0"/>
        <v>0</v>
      </c>
    </row>
    <row r="30" spans="1:8" ht="26.45" customHeight="1">
      <c r="A30" s="11">
        <v>16</v>
      </c>
      <c r="B30" s="12" t="s">
        <v>41</v>
      </c>
      <c r="C30" s="12" t="s">
        <v>42</v>
      </c>
      <c r="D30" s="37">
        <v>280</v>
      </c>
      <c r="E30" s="29">
        <v>803</v>
      </c>
      <c r="F30" s="29">
        <v>224840</v>
      </c>
      <c r="G30" s="34"/>
      <c r="H30" s="35">
        <f t="shared" si="0"/>
        <v>0</v>
      </c>
    </row>
    <row r="31" spans="1:8" ht="26.45" customHeight="1">
      <c r="A31" s="11">
        <v>17</v>
      </c>
      <c r="B31" s="12" t="s">
        <v>43</v>
      </c>
      <c r="C31" s="13" t="s">
        <v>44</v>
      </c>
      <c r="D31" s="37">
        <v>200</v>
      </c>
      <c r="E31" s="29">
        <v>803</v>
      </c>
      <c r="F31" s="29">
        <v>160600</v>
      </c>
      <c r="G31" s="34"/>
      <c r="H31" s="35">
        <f t="shared" si="0"/>
        <v>0</v>
      </c>
    </row>
    <row r="32" spans="1:8" ht="26.45" customHeight="1">
      <c r="A32" s="11">
        <v>18</v>
      </c>
      <c r="B32" s="12" t="s">
        <v>45</v>
      </c>
      <c r="C32" s="12" t="s">
        <v>46</v>
      </c>
      <c r="D32" s="37">
        <v>581</v>
      </c>
      <c r="E32" s="29">
        <v>745</v>
      </c>
      <c r="F32" s="29">
        <v>432845</v>
      </c>
      <c r="G32" s="34"/>
      <c r="H32" s="35">
        <f t="shared" si="0"/>
        <v>0</v>
      </c>
    </row>
    <row r="33" spans="1:8" ht="26.45" customHeight="1">
      <c r="A33" s="11">
        <v>19</v>
      </c>
      <c r="B33" s="12" t="s">
        <v>47</v>
      </c>
      <c r="C33" s="12" t="s">
        <v>48</v>
      </c>
      <c r="D33" s="37">
        <v>180</v>
      </c>
      <c r="E33" s="29">
        <v>819</v>
      </c>
      <c r="F33" s="29">
        <v>147420</v>
      </c>
      <c r="G33" s="34"/>
      <c r="H33" s="35">
        <f t="shared" si="0"/>
        <v>0</v>
      </c>
    </row>
    <row r="34" spans="1:8" ht="26.45" customHeight="1">
      <c r="A34" s="11">
        <v>20</v>
      </c>
      <c r="B34" s="12" t="s">
        <v>49</v>
      </c>
      <c r="C34" s="12" t="s">
        <v>50</v>
      </c>
      <c r="D34" s="37">
        <v>295</v>
      </c>
      <c r="E34" s="29">
        <v>832</v>
      </c>
      <c r="F34" s="29">
        <v>245440</v>
      </c>
      <c r="G34" s="34"/>
      <c r="H34" s="35">
        <f t="shared" si="0"/>
        <v>0</v>
      </c>
    </row>
    <row r="35" spans="1:8" ht="26.45" customHeight="1">
      <c r="A35" s="11">
        <v>21</v>
      </c>
      <c r="B35" s="12" t="s">
        <v>51</v>
      </c>
      <c r="C35" s="12" t="s">
        <v>52</v>
      </c>
      <c r="D35" s="36">
        <v>1715</v>
      </c>
      <c r="E35" s="29">
        <v>671</v>
      </c>
      <c r="F35" s="29">
        <v>1150765</v>
      </c>
      <c r="G35" s="34"/>
      <c r="H35" s="35">
        <f t="shared" si="0"/>
        <v>0</v>
      </c>
    </row>
    <row r="36" spans="1:8" ht="26.45" customHeight="1">
      <c r="A36" s="11">
        <v>22</v>
      </c>
      <c r="B36" s="12" t="s">
        <v>53</v>
      </c>
      <c r="C36" s="12" t="s">
        <v>54</v>
      </c>
      <c r="D36" s="37">
        <v>255</v>
      </c>
      <c r="E36" s="29">
        <v>638</v>
      </c>
      <c r="F36" s="29">
        <v>162690</v>
      </c>
      <c r="G36" s="34"/>
      <c r="H36" s="35">
        <f t="shared" si="0"/>
        <v>0</v>
      </c>
    </row>
    <row r="37" spans="1:8" ht="26.45" customHeight="1">
      <c r="A37" s="11">
        <v>23</v>
      </c>
      <c r="B37" s="12" t="s">
        <v>55</v>
      </c>
      <c r="C37" s="40" t="s">
        <v>56</v>
      </c>
      <c r="D37" s="37">
        <v>250</v>
      </c>
      <c r="E37" s="29">
        <v>909</v>
      </c>
      <c r="F37" s="29">
        <v>227250</v>
      </c>
      <c r="G37" s="34"/>
      <c r="H37" s="35">
        <f t="shared" si="0"/>
        <v>0</v>
      </c>
    </row>
    <row r="38" spans="1:8" ht="26.45" customHeight="1">
      <c r="A38" s="60" t="s">
        <v>57</v>
      </c>
      <c r="B38" s="61"/>
      <c r="C38" s="61"/>
      <c r="D38" s="61"/>
      <c r="E38" s="61"/>
      <c r="F38" s="61"/>
      <c r="G38" s="61"/>
      <c r="H38" s="38">
        <f>ROUND(SUM(H15:H37),0)</f>
        <v>0</v>
      </c>
    </row>
    <row r="39" spans="1:8" ht="6.75" customHeight="1">
      <c r="A39" s="5"/>
      <c r="B39" s="6"/>
      <c r="C39" s="6"/>
      <c r="D39" s="6"/>
      <c r="E39" s="6"/>
      <c r="F39" s="6"/>
      <c r="G39" s="7"/>
      <c r="H39" s="14"/>
    </row>
    <row r="40" spans="1:8" ht="21.6" customHeight="1">
      <c r="A40" s="5"/>
      <c r="B40" s="6"/>
      <c r="C40" s="6"/>
      <c r="D40" s="6"/>
      <c r="E40" s="6"/>
      <c r="F40" s="6"/>
      <c r="G40" s="7"/>
      <c r="H40" s="14"/>
    </row>
    <row r="41" spans="1:8">
      <c r="A41" s="63" t="s">
        <v>4</v>
      </c>
      <c r="B41" s="95" t="s">
        <v>58</v>
      </c>
      <c r="C41" s="96"/>
      <c r="D41" s="66" t="s">
        <v>59</v>
      </c>
      <c r="E41" s="69" t="s">
        <v>8</v>
      </c>
      <c r="F41" s="70"/>
      <c r="G41" s="84" t="s">
        <v>9</v>
      </c>
      <c r="H41" s="85"/>
    </row>
    <row r="42" spans="1:8">
      <c r="A42" s="64"/>
      <c r="B42" s="97"/>
      <c r="C42" s="98"/>
      <c r="D42" s="67"/>
      <c r="E42" s="71"/>
      <c r="F42" s="72"/>
      <c r="G42" s="86"/>
      <c r="H42" s="87"/>
    </row>
    <row r="43" spans="1:8" ht="50.45">
      <c r="A43" s="64"/>
      <c r="B43" s="99"/>
      <c r="C43" s="100"/>
      <c r="D43" s="67"/>
      <c r="E43" s="20" t="s">
        <v>60</v>
      </c>
      <c r="F43" s="21" t="s">
        <v>61</v>
      </c>
      <c r="G43" s="8" t="s">
        <v>60</v>
      </c>
      <c r="H43" s="8" t="s">
        <v>61</v>
      </c>
    </row>
    <row r="44" spans="1:8" ht="29.25" customHeight="1">
      <c r="A44" s="18">
        <v>24</v>
      </c>
      <c r="B44" s="94" t="s">
        <v>62</v>
      </c>
      <c r="C44" s="94"/>
      <c r="D44" s="22">
        <v>1</v>
      </c>
      <c r="E44" s="30">
        <v>43409</v>
      </c>
      <c r="F44" s="30">
        <v>43409</v>
      </c>
      <c r="G44" s="19"/>
      <c r="H44" s="39">
        <f>ROUND(D44*G44,0)</f>
        <v>0</v>
      </c>
    </row>
    <row r="45" spans="1:8" ht="51" customHeight="1">
      <c r="A45" s="18">
        <v>25</v>
      </c>
      <c r="B45" s="101" t="s">
        <v>63</v>
      </c>
      <c r="C45" s="102"/>
      <c r="D45" s="22">
        <v>1</v>
      </c>
      <c r="E45" s="30">
        <v>389950</v>
      </c>
      <c r="F45" s="30">
        <v>389950</v>
      </c>
      <c r="G45" s="19"/>
      <c r="H45" s="39">
        <f t="shared" ref="H45:H50" si="1">ROUND(D45*G45,0)</f>
        <v>0</v>
      </c>
    </row>
    <row r="46" spans="1:8" ht="29.25" customHeight="1">
      <c r="A46" s="18">
        <v>26</v>
      </c>
      <c r="B46" s="101" t="s">
        <v>64</v>
      </c>
      <c r="C46" s="102"/>
      <c r="D46" s="22">
        <v>1</v>
      </c>
      <c r="E46" s="30">
        <v>22783</v>
      </c>
      <c r="F46" s="30">
        <v>22783</v>
      </c>
      <c r="G46" s="19"/>
      <c r="H46" s="39">
        <f t="shared" si="1"/>
        <v>0</v>
      </c>
    </row>
    <row r="47" spans="1:8" ht="40.5" customHeight="1">
      <c r="A47" s="18">
        <v>27</v>
      </c>
      <c r="B47" s="101" t="s">
        <v>65</v>
      </c>
      <c r="C47" s="102"/>
      <c r="D47" s="22">
        <v>1</v>
      </c>
      <c r="E47" s="30">
        <v>326162</v>
      </c>
      <c r="F47" s="30">
        <v>326162</v>
      </c>
      <c r="G47" s="19"/>
      <c r="H47" s="39">
        <f t="shared" si="1"/>
        <v>0</v>
      </c>
    </row>
    <row r="48" spans="1:8" ht="39.75" customHeight="1">
      <c r="A48" s="18">
        <v>28</v>
      </c>
      <c r="B48" s="101" t="s">
        <v>66</v>
      </c>
      <c r="C48" s="102"/>
      <c r="D48" s="22">
        <v>1</v>
      </c>
      <c r="E48" s="30">
        <v>472517</v>
      </c>
      <c r="F48" s="30">
        <v>472517</v>
      </c>
      <c r="G48" s="19"/>
      <c r="H48" s="39">
        <f t="shared" si="1"/>
        <v>0</v>
      </c>
    </row>
    <row r="49" spans="1:8" ht="36.75" customHeight="1">
      <c r="A49" s="18">
        <v>29</v>
      </c>
      <c r="B49" s="101" t="s">
        <v>67</v>
      </c>
      <c r="C49" s="102"/>
      <c r="D49" s="22">
        <v>1</v>
      </c>
      <c r="E49" s="31">
        <v>475328</v>
      </c>
      <c r="F49" s="31">
        <v>475328</v>
      </c>
      <c r="G49" s="19"/>
      <c r="H49" s="39">
        <f t="shared" si="1"/>
        <v>0</v>
      </c>
    </row>
    <row r="50" spans="1:8" ht="36.75" customHeight="1">
      <c r="A50" s="18">
        <v>30</v>
      </c>
      <c r="B50" s="101" t="s">
        <v>68</v>
      </c>
      <c r="C50" s="102"/>
      <c r="D50" s="22">
        <v>1</v>
      </c>
      <c r="E50" s="32">
        <v>741069</v>
      </c>
      <c r="F50" s="32">
        <v>741069</v>
      </c>
      <c r="G50" s="19"/>
      <c r="H50" s="39">
        <f t="shared" si="1"/>
        <v>0</v>
      </c>
    </row>
    <row r="51" spans="1:8" ht="25.15" customHeight="1">
      <c r="A51" s="5"/>
      <c r="B51" s="6"/>
      <c r="C51" s="6"/>
      <c r="D51" s="6"/>
      <c r="E51" s="6"/>
      <c r="F51" s="6"/>
      <c r="G51" s="7"/>
      <c r="H51" s="14"/>
    </row>
    <row r="52" spans="1:8">
      <c r="A52" s="91" t="s">
        <v>69</v>
      </c>
      <c r="B52" s="91"/>
      <c r="C52" s="91"/>
      <c r="D52" s="91"/>
      <c r="E52" s="91"/>
      <c r="F52" s="91"/>
      <c r="G52" s="91"/>
      <c r="H52" s="91"/>
    </row>
    <row r="53" spans="1:8">
      <c r="A53" s="79" t="s">
        <v>4</v>
      </c>
      <c r="B53" s="79" t="s">
        <v>58</v>
      </c>
      <c r="C53" s="79"/>
      <c r="D53" s="82" t="s">
        <v>59</v>
      </c>
      <c r="E53" s="88" t="s">
        <v>8</v>
      </c>
      <c r="F53" s="88"/>
      <c r="G53" s="82" t="s">
        <v>9</v>
      </c>
      <c r="H53" s="82"/>
    </row>
    <row r="54" spans="1:8">
      <c r="A54" s="80"/>
      <c r="B54" s="80"/>
      <c r="C54" s="80"/>
      <c r="D54" s="83"/>
      <c r="E54" s="89"/>
      <c r="F54" s="89"/>
      <c r="G54" s="83"/>
      <c r="H54" s="83"/>
    </row>
    <row r="55" spans="1:8" ht="42" customHeight="1">
      <c r="A55" s="80"/>
      <c r="B55" s="81"/>
      <c r="C55" s="81"/>
      <c r="D55" s="83"/>
      <c r="E55" s="25" t="s">
        <v>60</v>
      </c>
      <c r="F55" s="24" t="s">
        <v>61</v>
      </c>
      <c r="G55" s="23" t="s">
        <v>60</v>
      </c>
      <c r="H55" s="23" t="s">
        <v>61</v>
      </c>
    </row>
    <row r="56" spans="1:8" ht="48" customHeight="1">
      <c r="A56" s="26">
        <v>31</v>
      </c>
      <c r="B56" s="90" t="s">
        <v>70</v>
      </c>
      <c r="C56" s="90"/>
      <c r="D56" s="28">
        <v>1</v>
      </c>
      <c r="E56" s="33">
        <v>226483</v>
      </c>
      <c r="F56" s="33">
        <v>226483</v>
      </c>
      <c r="G56" s="19"/>
      <c r="H56" s="39">
        <f t="shared" ref="H56" si="2">ROUND(D56*G56,0)</f>
        <v>0</v>
      </c>
    </row>
    <row r="57" spans="1:8" ht="48.75" customHeight="1">
      <c r="A57" s="26">
        <v>32</v>
      </c>
      <c r="B57" s="44" t="s">
        <v>71</v>
      </c>
      <c r="C57" s="45"/>
      <c r="D57" s="27">
        <v>1</v>
      </c>
      <c r="E57" s="33">
        <v>291264</v>
      </c>
      <c r="F57" s="33">
        <v>291264</v>
      </c>
      <c r="G57" s="19"/>
      <c r="H57" s="39">
        <f t="shared" ref="H57:H58" si="3">ROUND(D57*G57,0)</f>
        <v>0</v>
      </c>
    </row>
    <row r="58" spans="1:8" ht="39" customHeight="1">
      <c r="A58" s="26">
        <v>33</v>
      </c>
      <c r="B58" s="46" t="s">
        <v>72</v>
      </c>
      <c r="C58" s="47"/>
      <c r="D58" s="27">
        <v>1</v>
      </c>
      <c r="E58" s="33">
        <v>584776</v>
      </c>
      <c r="F58" s="33">
        <v>584776</v>
      </c>
      <c r="G58" s="19"/>
      <c r="H58" s="39">
        <f t="shared" si="3"/>
        <v>0</v>
      </c>
    </row>
    <row r="59" spans="1:8" s="41" customFormat="1" ht="28.15" customHeight="1">
      <c r="A59" s="92" t="s">
        <v>73</v>
      </c>
      <c r="B59" s="93"/>
      <c r="C59" s="93"/>
      <c r="D59" s="93"/>
      <c r="E59" s="93"/>
      <c r="F59" s="93"/>
      <c r="G59" s="93"/>
      <c r="H59" s="42">
        <f>ROUND(SUM(H38,H44,H45,H46,H47,H48,H49,H50,H56,H57,H58),0)</f>
        <v>0</v>
      </c>
    </row>
    <row r="60" spans="1:8">
      <c r="A60" s="5"/>
      <c r="B60" s="6"/>
      <c r="C60" s="6"/>
      <c r="D60" s="6"/>
      <c r="E60" s="6"/>
      <c r="F60" s="6"/>
      <c r="G60" s="7"/>
      <c r="H60" s="7"/>
    </row>
    <row r="61" spans="1:8">
      <c r="A61" s="62" t="s">
        <v>74</v>
      </c>
      <c r="B61" s="62"/>
      <c r="C61" s="6"/>
      <c r="D61" s="6"/>
      <c r="E61" s="6"/>
      <c r="F61" s="6"/>
      <c r="G61" s="7"/>
      <c r="H61" s="7"/>
    </row>
    <row r="62" spans="1:8">
      <c r="A62" s="5"/>
      <c r="B62" s="6"/>
      <c r="C62" s="6"/>
      <c r="D62" s="6"/>
      <c r="E62" s="6"/>
      <c r="F62" s="6"/>
      <c r="G62" s="7"/>
      <c r="H62" s="7"/>
    </row>
    <row r="63" spans="1:8">
      <c r="A63" s="5"/>
      <c r="B63" s="6"/>
      <c r="C63" s="6"/>
      <c r="D63" s="6"/>
      <c r="E63" s="6"/>
      <c r="F63" s="6"/>
      <c r="G63" s="7"/>
      <c r="H63" s="7"/>
    </row>
    <row r="64" spans="1:8" ht="15" thickBot="1">
      <c r="A64" s="15"/>
      <c r="B64" s="16"/>
      <c r="C64" s="17"/>
      <c r="D64" s="6"/>
      <c r="E64" s="6"/>
      <c r="F64" s="6"/>
      <c r="G64" s="7"/>
      <c r="H64" s="7"/>
    </row>
    <row r="65" spans="1:8">
      <c r="A65" s="59" t="s">
        <v>75</v>
      </c>
      <c r="B65" s="59"/>
      <c r="C65" s="59"/>
      <c r="D65" s="6"/>
      <c r="E65" s="6"/>
      <c r="F65" s="6"/>
      <c r="G65" s="7"/>
      <c r="H65" s="7"/>
    </row>
    <row r="66" spans="1:8">
      <c r="A66" s="43" t="s">
        <v>76</v>
      </c>
      <c r="B66" s="43"/>
      <c r="C66" s="43"/>
      <c r="D66" s="6"/>
      <c r="E66" s="6"/>
      <c r="F66" s="6"/>
      <c r="G66" s="7"/>
      <c r="H66" s="7"/>
    </row>
    <row r="67" spans="1:8">
      <c r="A67" s="43" t="s">
        <v>77</v>
      </c>
      <c r="B67" s="43"/>
      <c r="C67" s="43"/>
      <c r="D67" s="6"/>
      <c r="E67" s="6"/>
      <c r="F67" s="6"/>
      <c r="G67" s="7"/>
      <c r="H67" s="7"/>
    </row>
    <row r="68" spans="1:8">
      <c r="A68" s="43" t="s">
        <v>78</v>
      </c>
      <c r="B68" s="43"/>
      <c r="C68" s="17"/>
      <c r="D68" s="6"/>
      <c r="E68" s="6"/>
      <c r="F68" s="6"/>
      <c r="G68" s="7"/>
      <c r="H68" s="7"/>
    </row>
    <row r="69" spans="1:8"/>
    <row r="70" spans="1:8"/>
    <row r="71" spans="1:8"/>
    <row r="72" spans="1:8"/>
    <row r="73" spans="1:8"/>
    <row r="74" spans="1:8"/>
  </sheetData>
  <mergeCells count="39">
    <mergeCell ref="A11:H11"/>
    <mergeCell ref="A52:H52"/>
    <mergeCell ref="A59:G59"/>
    <mergeCell ref="A41:A43"/>
    <mergeCell ref="B44:C44"/>
    <mergeCell ref="E41:F42"/>
    <mergeCell ref="G41:H42"/>
    <mergeCell ref="D41:D43"/>
    <mergeCell ref="B41:C43"/>
    <mergeCell ref="B45:C45"/>
    <mergeCell ref="B48:C48"/>
    <mergeCell ref="B46:C46"/>
    <mergeCell ref="B47:C47"/>
    <mergeCell ref="B49:C49"/>
    <mergeCell ref="B50:C50"/>
    <mergeCell ref="A53:A55"/>
    <mergeCell ref="B53:C55"/>
    <mergeCell ref="D53:D55"/>
    <mergeCell ref="G12:H13"/>
    <mergeCell ref="A67:C67"/>
    <mergeCell ref="E53:F54"/>
    <mergeCell ref="G53:H54"/>
    <mergeCell ref="B56:C56"/>
    <mergeCell ref="A68:B68"/>
    <mergeCell ref="B57:C57"/>
    <mergeCell ref="B58:C58"/>
    <mergeCell ref="C1:H1"/>
    <mergeCell ref="A1:B1"/>
    <mergeCell ref="A3:H4"/>
    <mergeCell ref="A65:C65"/>
    <mergeCell ref="A66:C66"/>
    <mergeCell ref="A38:G38"/>
    <mergeCell ref="A61:B61"/>
    <mergeCell ref="A12:A14"/>
    <mergeCell ref="B12:B14"/>
    <mergeCell ref="C12:C14"/>
    <mergeCell ref="D12:D14"/>
    <mergeCell ref="E12:F13"/>
    <mergeCell ref="A6:H7"/>
  </mergeCells>
  <pageMargins left="0.7" right="0.7" top="0.75" bottom="0.75" header="0.3" footer="0.3"/>
  <pageSetup paperSize="9" scale="66" orientation="portrait" r:id="rId1"/>
  <headerFooter>
    <oddFooter>&amp;L_x000D_&amp;1#&amp;"Aptos"&amp;10&amp;K000000 Informacion publica</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FB5918975D9CD4A815CF9A8484D0A59" ma:contentTypeVersion="21" ma:contentTypeDescription="Crear nuevo documento." ma:contentTypeScope="" ma:versionID="8cc16c713545be319b46a8a502151382">
  <xsd:schema xmlns:xsd="http://www.w3.org/2001/XMLSchema" xmlns:xs="http://www.w3.org/2001/XMLSchema" xmlns:p="http://schemas.microsoft.com/office/2006/metadata/properties" xmlns:ns1="http://schemas.microsoft.com/sharepoint/v3" xmlns:ns2="b09d833b-118b-4c0e-a4e0-47accb4727ed" xmlns:ns3="699a629e-b1ab-433e-a7e5-e76d89fd4265" targetNamespace="http://schemas.microsoft.com/office/2006/metadata/properties" ma:root="true" ma:fieldsID="e7324db0c46e5e5c02ab799add0644a7" ns1:_="" ns2:_="" ns3:_="">
    <xsd:import namespace="http://schemas.microsoft.com/sharepoint/v3"/>
    <xsd:import namespace="b09d833b-118b-4c0e-a4e0-47accb4727e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ObjectDetectorVersions" minOccurs="0"/>
                <xsd:element ref="ns2:MediaServiceLocation" minOccurs="0"/>
                <xsd:element ref="ns2:MediaServiceSearchProperties" minOccurs="0"/>
                <xsd:element ref="ns2:FIRMADO" minOccurs="0"/>
                <xsd:element ref="ns1:_ip_UnifiedCompliancePolicyProperties" minOccurs="0"/>
                <xsd:element ref="ns1:_ip_UnifiedCompliancePolicyUIAction"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Propiedades de la Directiva de cumplimiento unificado" ma:hidden="true" ma:internalName="_ip_UnifiedCompliancePolicyProperties">
      <xsd:simpleType>
        <xsd:restriction base="dms:Note"/>
      </xsd:simpleType>
    </xsd:element>
    <xsd:element name="_ip_UnifiedCompliancePolicyUIAction" ma:index="27"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9d833b-118b-4c0e-a4e0-47accb4727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674c45be-ea38-4724-9e42-a2e31b90b4f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FIRMADO" ma:index="25" nillable="true" ma:displayName="FIRMADO" ma:default="0" ma:description="COLOCAR UNA VEZ ESTE FIRMADO" ma:format="Dropdown" ma:internalName="FIRMADO">
      <xsd:simpleType>
        <xsd:restriction base="dms:Boolean"/>
      </xsd:simpleType>
    </xsd:element>
    <xsd:element name="fecha" ma:index="28" nillable="true" ma:displayName="fecha "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17" nillable="true" ma:displayName="Columna global de taxonomía" ma:hidden="true" ma:list="{fe3e7145-9d06-4ac8-bb46-9d6f385b1959}" ma:internalName="TaxCatchAll" ma:showField="CatchAllData" ma:web="699a629e-b1ab-433e-a7e5-e76d89fd426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699a629e-b1ab-433e-a7e5-e76d89fd4265" xsi:nil="true"/>
    <fecha xmlns="b09d833b-118b-4c0e-a4e0-47accb4727ed" xsi:nil="true"/>
    <_ip_UnifiedCompliancePolicyProperties xmlns="http://schemas.microsoft.com/sharepoint/v3" xsi:nil="true"/>
    <FIRMADO xmlns="b09d833b-118b-4c0e-a4e0-47accb4727ed">false</FIRMADO>
    <lcf76f155ced4ddcb4097134ff3c332f xmlns="b09d833b-118b-4c0e-a4e0-47accb4727e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9FE8129-4F88-47FE-A132-95F9DEEA6D8E}"/>
</file>

<file path=customXml/itemProps2.xml><?xml version="1.0" encoding="utf-8"?>
<ds:datastoreItem xmlns:ds="http://schemas.openxmlformats.org/officeDocument/2006/customXml" ds:itemID="{8F9F151C-FA7B-4C97-BA24-0270D1D16D2F}"/>
</file>

<file path=customXml/itemProps3.xml><?xml version="1.0" encoding="utf-8"?>
<ds:datastoreItem xmlns:ds="http://schemas.openxmlformats.org/officeDocument/2006/customXml" ds:itemID="{6321400A-8E16-4253-BD96-B87F9A66D3AA}"/>
</file>

<file path=docMetadata/LabelInfo.xml><?xml version="1.0" encoding="utf-8"?>
<clbl:labelList xmlns:clbl="http://schemas.microsoft.com/office/2020/mipLabelMetadata">
  <clbl:label id="{9cb8cdce-76f3-4733-b872-7f7ece033f1c}" enabled="1" method="Privileged" siteId="{7d321262-f092-4e84-bb7c-97bc5421bd2b}"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Cala</dc:creator>
  <cp:keywords/>
  <dc:description/>
  <cp:lastModifiedBy>Lina Paola Leon Rodriguez</cp:lastModifiedBy>
  <cp:revision/>
  <dcterms:created xsi:type="dcterms:W3CDTF">2023-07-09T02:54:24Z</dcterms:created>
  <dcterms:modified xsi:type="dcterms:W3CDTF">2026-06-10T15:43:04Z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0x0101005FB5918975D9CD4A815CF9A8484D0A59</vt:lpwstr>
  </property>
  <property fmtid="{D5CDD505-2E9C-101B-9397-08002B2CF9AE}" pid="3" name="MediaServiceImageTags">
    <vt:lpwstr/>
  </property>
</Properties>
</file>