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fc748e07f671709/Documentos/TRABAJO/INDERBU/INDERBU 2026/QUÍMICOS 2026/"/>
    </mc:Choice>
  </mc:AlternateContent>
  <xr:revisionPtr revIDLastSave="109" documentId="8_{5C14898E-0A67-413E-A482-7053725FBD22}" xr6:coauthVersionLast="47" xr6:coauthVersionMax="47" xr10:uidLastSave="{69C1E465-D368-466E-A24D-9DDAB01AD9A2}"/>
  <bookViews>
    <workbookView xWindow="-110" yWindow="-110" windowWidth="19420" windowHeight="11500" xr2:uid="{13E01B83-5F8E-40E4-86CB-073FD2B67D31}"/>
  </bookViews>
  <sheets>
    <sheet name="Análisis de precios 2026" sheetId="1" r:id="rId1"/>
  </sheets>
  <definedNames>
    <definedName name="_xlnm._FilterDatabase" localSheetId="0" hidden="1">'Análisis de precios 2026'!$A$3:$D$3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5" i="1" l="1"/>
  <c r="I24" i="1"/>
  <c r="I23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4" i="1"/>
</calcChain>
</file>

<file path=xl/sharedStrings.xml><?xml version="1.0" encoding="utf-8"?>
<sst xmlns="http://schemas.openxmlformats.org/spreadsheetml/2006/main" count="51" uniqueCount="43">
  <si>
    <t>ITEM</t>
  </si>
  <si>
    <t>DESCRIPCIÓN</t>
  </si>
  <si>
    <t>CANTIDAD</t>
  </si>
  <si>
    <t>UNIDAD DE MEDIDA</t>
  </si>
  <si>
    <t>TAMBOR DE 45 kg</t>
  </si>
  <si>
    <t xml:space="preserve"> TAMBOR DE  50 kg </t>
  </si>
  <si>
    <t>BULTO X 25KG</t>
  </si>
  <si>
    <t>GALON</t>
  </si>
  <si>
    <t>TARRO</t>
  </si>
  <si>
    <t>ESTUCHE DE 2 GOTEROS DE 20 ml c/u Y COMPARADOR DE CLORO Y PH</t>
  </si>
  <si>
    <t>PAQUETE DE 2 GOTEROS DE 20 ml c/u</t>
  </si>
  <si>
    <t>UNIDAD</t>
  </si>
  <si>
    <t>BULTO X 25kG</t>
  </si>
  <si>
    <t>LITRO</t>
  </si>
  <si>
    <t>PAR</t>
  </si>
  <si>
    <t>HIPOCLORITO DE CALCIO AL 70% 
Nombre del Producto: HIPOCLORITO DE CALCIO 
Sinónimo: Cloro Granulado al 68% - Cloro Granulado al 68% 
Formula: Ca(CLO)2 
es fácilmente  Solubles : 35% 
Familia Química: HIPOCLORITOS 
Registro CAS: 7778-54-3 
Número UN: 1748 
Contenido Cloro : 68%  Min. 
Humedad: 5-10 % Min 
Granulosidad (14-50 mesh): 90 % Min  
Etiquetado y ficha de seguridad de acuerdo al Sistema Globalmente armonizado</t>
  </si>
  <si>
    <t>CLORO GRANULADO AL 91% 
Nombre del Producto: TRICHLOROISOCYANURIC ACID 
Sinónimo Cloro Estabilizado al 91% - Tricloro –Cloro al 91% GRANULADO
Formula: C303N3CL3 
Familia Química: Cloro Isocianuratos
Peso Molecular: 232,41 
Punto de Fusión : Descompone a 225 – 247 C 
Densidad Relativa Mayor a 1 a 20C
Solubilidad en agua. Ligeramente soluble
Solubilidad en otros líquidos: Soluble en solventes clorados y altamente polares. 
Valor pH : 2 – 3 (Solución 1%)
Etiquetado y ficha de seguridad de acuerdo al Sistema Globalmente armonizado</t>
  </si>
  <si>
    <t>BISULFATO DE SODIO
Compuesto químico soluble en agua, se caracteriza por su capacidad de actuar como un agente acido fuerte.
Formula química NaHSO4</t>
  </si>
  <si>
    <t>HIDROXICLORURO
Alúmina (%Al2O3)): 23 +_1
Relación de basicidad (eq  OH/eq Al): 78 +_5 
Densidad (g/mil):1.37 +_=.02 
Turbiedad (NTU) : 50.0 Max.
Etiquetado y ficha de seguridad de acuerdo al Sistema Globalmente armonizado</t>
  </si>
  <si>
    <t>CLARIFICANTE PARA PISCINAS
clarificador para eliminar turbiedades y mantener el agua de piscinas. Perfecto para tratamientos de floculación en grandes volúmenes. Presentación por 5 litros.</t>
  </si>
  <si>
    <t>KIT COMPARADOR DE CLORO Y PH LIQUIDO FENOL Y ORTHOTOLIDINA 
Nombre del Producto : ORTHOTOLIDINE 
Formula : C14H16N2 
Familia Química : TOLUIDINAS LIQUIDAS 
Registro CAS: 119-93-7 
Estado Físico a 20°C : Líquido
Color: Transparente 
Solubilidad en Agua: Completa 
Punto de Inflamación: 85 °C 
Punto de Ebullición : 202 °C 
Solubilidad en agua y Otros solventes : 15 g/l en agua  en 20 °C
Nombre del Producto: Rojo Fenol 
Sinónimo : Reactivo de rojo de fenol, Solución de rojo fenol 
Formula : C19H14O5S 
Familia Química: Fenolsulfonftaleína en solución. 
Registro CAS: 143-74-8 
Número UN: No clasificado
Solubilidad en Agua: Completa 
Punto de Inflamación: No es combustible 
Punto de Ebullición: 110-120 °C 
Solubilidad en agua y Otros solventes : Soluble en agua
Etiquetado y ficha de seguridad de acuerdo al Sistema Globalmente armonizado</t>
  </si>
  <si>
    <t>POLICLORURO DE ALUMINIO
PAC solido
AL203&gt;= 30%
Fe203&gt;=0.9%
Basicidad: 55.0 -90.0
Ph: 5%</t>
  </si>
  <si>
    <t>KIT DE  REACTIVOS  CLORO Y PH  LIQUIDO FENOL Y ORTOTOLIDINA
Nombre del Producto : ORTHOTOLIDINE 
Formula : C14H16N2 
Familia Química : TOLUIDINAS LIQUIDAS 
Registro CAS: 119-93-7 
Estado Físico a 20°C : Líquido
Color: Transparente 
Solubilidad en Agua: Completa 
Punto de Inflamación: 85 °C 
Punto de Ebullición : 202 °C 
Solubilidad en agua y Otros solventes : 15 g/l en agua  en 20 °C
Nombre del Producto: Rojo Fenol 
Sinónimo : Reactivo de rojo de fenol, Solución de rojo fenol 
Formula : C19H14O5S 
Familia Química: Fenolsulfonftaleína en solución. 
Registro CAS: 143-74-8 
Número UN: No clasificado
Solubilidad en Agua: Completa 
Punto de Inflamación: No es combustible 
Punto de Ebullición: 110-120 °C 
Solubilidad en agua y Otros solventes: Soluble en agua
Etiquetado y ficha de seguridad de acuerdo al Sistema Globalmente armonizado</t>
  </si>
  <si>
    <t>FRASCO DE TIRAS REACTIVAS X 50 TIRAS
Paquete contiene 50 tiras por kit. Vida útil de 2 años. 
Prueba total de cloro, cloro libre/bromo, pH, alcalinidad total, ácido cianúrico, dureza total a la vez. 
Hecho de papel de filtro de alta calidad, seis indicadores de color en cada tira, obviamente son lecturas instantáneas extremadamente precisas y fiables.
Los parámetros incluyen:
1. Cloro total.
2. Libre de cloro.
3. PH.
4. Alcalinidad total.
5. Dureza total.
6. Ácido cianúrico.
Etiquetado y ficha de seguridad de acuerdo al Sistema Globalmente armonizado</t>
  </si>
  <si>
    <t>SODA CAUSTICA EN ESCAMAS 99% CRISTAL X 25KGS
El hidróxido de sodio, hidróxido sódico o hidrato de sodio, también conocido como sosa cáustica o soda cáustica, es un hidróxido cáustico usado en la industria en la fabricación de papel, tejidos y detergentes
Masa molar: 39.997 g/mol Fórmula: NaOH Densidad: 2.13 g/cm³
Solubilidad en agua: 111 g/100 mL (20 °C)
/ 13.89 g/100 mL (alcohol etílico a 20 °C) Punto de ebullición: 1663 K (1390 °C) Denominación de la IUPAC: Sodium hidróxido, Sodium oxidanide</t>
  </si>
  <si>
    <t>SULFATO DE ALUMNIO TIPO A. SOLIDO
El producto es una sal inorgánica, compuesta por una mezcla de sulfatos de aluminio y férricos en presencia de diferentes minerales inertes e insolubles en agua:
Contenido de aluminio: 9.0% Contenido de hierro:0.40% Contenido de sulfato: 47.7%"</t>
  </si>
  <si>
    <t>ALGUICIDA
Nombre químico: Sales Metálicas
Numero CAS materia prima: 7758-99-8
Familia química: Sales Inorganicas
Sales metálicas: 21%
Agua:78%
Agente qualetante: &lt;0,16%
Etiquetado y ficha de seguridad de acuerdo al Sistema Globalmente armonizado</t>
  </si>
  <si>
    <t>Nasa plana para limpieza piscinas 
Tipo Nasas redes para piscinas
Medidas: 43 largo cm aproximadamente
Características: Herramienta para limpiar el agua de las piscinas.
Material:  Polietileno
Uso: Nasas
Incluida:  hoja de seguridad, ficha técnica y manual de uso.</t>
  </si>
  <si>
    <t xml:space="preserve">Respirador media cara reutilizable                                                                                                                                                                                                                                                                                                                         Pieza facial de media cara  en material elástomérico doble cartucho, ofrece la posibilidad de usar filtros y cartuchos remplazables para protección contra ciertos gases, vapores y material particulado como
polvo, neblina y humos. </t>
  </si>
  <si>
    <t>Manguera de aspirado para piscina. Con acople universal y diámetro de 1 1/2″ x 15 metros</t>
  </si>
  <si>
    <t>Carro aspirador para piscina de 12 ruedas
perfecto para el mantenimiento de estanques de agua. Incluye conexiones para manguera y mango telescópico.</t>
  </si>
  <si>
    <t>Guantes de nitrilo verde  Material de nitrilo protección contra microorganismos laborales donde se manejan productos químicos, grasas, residuos e hidrocarburos</t>
  </si>
  <si>
    <t>Tapa Redonda Para Desnatador de Piscina
Cubierta de plástico duradera de 23 cm para desnatador de piscina.</t>
  </si>
  <si>
    <t>Canastilla para trampa de cabellos
Plástica de 12 cm de diámetro x 25 cm de alto</t>
  </si>
  <si>
    <t>VALOR UNITARIO</t>
  </si>
  <si>
    <t>VALOR TOTAL</t>
  </si>
  <si>
    <t>VALOR UNITARIO
APUNTO</t>
  </si>
  <si>
    <t>VALOR UNITARIO
GRUPO EMPRESARIAL DEL ORIENTE S.A.S.</t>
  </si>
  <si>
    <t>VALOR UNITARIO
INVEERSIONES E IMPORTACIONES AP S.A.S.</t>
  </si>
  <si>
    <t>SUBTOTAL</t>
  </si>
  <si>
    <t>IVA (19%)</t>
  </si>
  <si>
    <t>TOTAL</t>
  </si>
  <si>
    <t>ANÁLISIS DE PRECIOS SUMINISTRO INSUMOS QUÍMICOS Y ELEMENTOS DE PISCINAS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</si>
</sst>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44" fontId="1" fillId="0" borderId="1" xfId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4" fontId="6" fillId="3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4" fontId="1" fillId="0" borderId="1" xfId="0" applyNumberFormat="1" applyFont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38100</xdr:rowOff>
    </xdr:from>
    <xdr:to>
      <xdr:col>1</xdr:col>
      <xdr:colOff>617220</xdr:colOff>
      <xdr:row>0</xdr:row>
      <xdr:rowOff>640080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E67A93-37E7-4822-A008-5CD6F48F111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457" b="10364"/>
        <a:stretch/>
      </xdr:blipFill>
      <xdr:spPr>
        <a:xfrm>
          <a:off x="38100" y="38100"/>
          <a:ext cx="922020" cy="60198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AB035-48DF-4F65-9275-F548090634CF}">
  <dimension ref="A1:I171"/>
  <sheetViews>
    <sheetView tabSelected="1" zoomScale="90" zoomScaleNormal="90" workbookViewId="0">
      <selection activeCell="E31" sqref="E31"/>
    </sheetView>
  </sheetViews>
  <sheetFormatPr baseColWidth="10" defaultColWidth="11.453125" defaultRowHeight="12" x14ac:dyDescent="0.35"/>
  <cols>
    <col min="1" max="1" width="5" style="7" bestFit="1" customWidth="1"/>
    <col min="2" max="2" width="62.7265625" style="8" customWidth="1"/>
    <col min="3" max="3" width="11.08984375" style="8" bestFit="1" customWidth="1"/>
    <col min="4" max="4" width="8.08984375" style="8" bestFit="1" customWidth="1"/>
    <col min="5" max="7" width="10.453125" style="8" bestFit="1" customWidth="1"/>
    <col min="8" max="8" width="10.453125" style="8" customWidth="1"/>
    <col min="9" max="9" width="13.453125" style="8" bestFit="1" customWidth="1"/>
    <col min="10" max="16384" width="11.453125" style="1"/>
  </cols>
  <sheetData>
    <row r="1" spans="1:9" ht="55.75" customHeight="1" x14ac:dyDescent="0.35">
      <c r="A1" s="15"/>
      <c r="B1" s="15"/>
      <c r="C1" s="15"/>
      <c r="D1" s="15"/>
      <c r="E1" s="15"/>
      <c r="F1" s="15"/>
      <c r="G1" s="15"/>
      <c r="H1" s="15"/>
      <c r="I1" s="15"/>
    </row>
    <row r="2" spans="1:9" x14ac:dyDescent="0.35">
      <c r="A2" s="16" t="s">
        <v>42</v>
      </c>
      <c r="B2" s="16"/>
      <c r="C2" s="16"/>
      <c r="D2" s="16"/>
      <c r="E2" s="16"/>
      <c r="F2" s="16"/>
      <c r="G2" s="16"/>
      <c r="H2" s="16"/>
      <c r="I2" s="16"/>
    </row>
    <row r="3" spans="1:9" ht="84" x14ac:dyDescent="0.35">
      <c r="A3" s="2" t="s">
        <v>0</v>
      </c>
      <c r="B3" s="2" t="s">
        <v>1</v>
      </c>
      <c r="C3" s="12" t="s">
        <v>3</v>
      </c>
      <c r="D3" s="2" t="s">
        <v>2</v>
      </c>
      <c r="E3" s="2" t="s">
        <v>36</v>
      </c>
      <c r="F3" s="2" t="s">
        <v>37</v>
      </c>
      <c r="G3" s="2" t="s">
        <v>38</v>
      </c>
      <c r="H3" s="2" t="s">
        <v>34</v>
      </c>
      <c r="I3" s="2" t="s">
        <v>35</v>
      </c>
    </row>
    <row r="4" spans="1:9" ht="144" x14ac:dyDescent="0.35">
      <c r="A4" s="3">
        <v>1</v>
      </c>
      <c r="B4" s="4" t="s">
        <v>15</v>
      </c>
      <c r="C4" s="6" t="s">
        <v>4</v>
      </c>
      <c r="D4" s="5">
        <v>50</v>
      </c>
      <c r="E4" s="9">
        <v>532743.65</v>
      </c>
      <c r="F4" s="9">
        <v>435881.25</v>
      </c>
      <c r="G4" s="9">
        <v>484313</v>
      </c>
      <c r="H4" s="9">
        <f>AVERAGE(E4:G4)</f>
        <v>484312.6333333333</v>
      </c>
      <c r="I4" s="9">
        <f>H4*D4</f>
        <v>24215631.666666664</v>
      </c>
    </row>
    <row r="5" spans="1:9" ht="144" x14ac:dyDescent="0.35">
      <c r="A5" s="3">
        <v>2</v>
      </c>
      <c r="B5" s="4" t="s">
        <v>16</v>
      </c>
      <c r="C5" s="6" t="s">
        <v>5</v>
      </c>
      <c r="D5" s="5">
        <v>60</v>
      </c>
      <c r="E5" s="9">
        <v>465093.75</v>
      </c>
      <c r="F5" s="9">
        <v>380531.25</v>
      </c>
      <c r="G5" s="9">
        <v>422813</v>
      </c>
      <c r="H5" s="9">
        <f t="shared" ref="H5:H22" si="0">AVERAGE(E5:G5)</f>
        <v>422812.66666666669</v>
      </c>
      <c r="I5" s="9">
        <f t="shared" ref="I5:I22" si="1">H5*D5</f>
        <v>25368760</v>
      </c>
    </row>
    <row r="6" spans="1:9" ht="72" x14ac:dyDescent="0.35">
      <c r="A6" s="3">
        <v>3</v>
      </c>
      <c r="B6" s="4" t="s">
        <v>21</v>
      </c>
      <c r="C6" s="6" t="s">
        <v>6</v>
      </c>
      <c r="D6" s="5">
        <v>30</v>
      </c>
      <c r="E6" s="9">
        <v>117823.75</v>
      </c>
      <c r="F6" s="9">
        <v>96401.25</v>
      </c>
      <c r="G6" s="9">
        <v>107113</v>
      </c>
      <c r="H6" s="9">
        <f t="shared" si="0"/>
        <v>107112.66666666667</v>
      </c>
      <c r="I6" s="9">
        <f t="shared" si="1"/>
        <v>3213380</v>
      </c>
    </row>
    <row r="7" spans="1:9" ht="48" x14ac:dyDescent="0.35">
      <c r="A7" s="3">
        <v>4</v>
      </c>
      <c r="B7" s="4" t="s">
        <v>17</v>
      </c>
      <c r="C7" s="10" t="s">
        <v>6</v>
      </c>
      <c r="D7" s="10">
        <v>50</v>
      </c>
      <c r="E7" s="11">
        <v>310062.5</v>
      </c>
      <c r="F7" s="11">
        <v>253678.5</v>
      </c>
      <c r="G7" s="11">
        <v>281875</v>
      </c>
      <c r="H7" s="9">
        <f t="shared" si="0"/>
        <v>281872</v>
      </c>
      <c r="I7" s="9">
        <f t="shared" si="1"/>
        <v>14093600</v>
      </c>
    </row>
    <row r="8" spans="1:9" ht="72" x14ac:dyDescent="0.35">
      <c r="A8" s="3">
        <v>5</v>
      </c>
      <c r="B8" s="4" t="s">
        <v>18</v>
      </c>
      <c r="C8" s="10" t="s">
        <v>7</v>
      </c>
      <c r="D8" s="10">
        <v>30</v>
      </c>
      <c r="E8" s="11">
        <v>95837.5</v>
      </c>
      <c r="F8" s="11">
        <v>78412.5</v>
      </c>
      <c r="G8" s="11">
        <v>87125</v>
      </c>
      <c r="H8" s="9">
        <f t="shared" si="0"/>
        <v>87125</v>
      </c>
      <c r="I8" s="9">
        <f t="shared" si="1"/>
        <v>2613750</v>
      </c>
    </row>
    <row r="9" spans="1:9" ht="36" x14ac:dyDescent="0.35">
      <c r="A9" s="3">
        <v>6</v>
      </c>
      <c r="B9" s="4" t="s">
        <v>19</v>
      </c>
      <c r="C9" s="10" t="s">
        <v>8</v>
      </c>
      <c r="D9" s="10">
        <v>50</v>
      </c>
      <c r="E9" s="11">
        <v>37433</v>
      </c>
      <c r="F9" s="11">
        <v>30627</v>
      </c>
      <c r="G9" s="11">
        <v>43030</v>
      </c>
      <c r="H9" s="9">
        <f t="shared" si="0"/>
        <v>37030</v>
      </c>
      <c r="I9" s="9">
        <f t="shared" si="1"/>
        <v>1851500</v>
      </c>
    </row>
    <row r="10" spans="1:9" ht="264" x14ac:dyDescent="0.35">
      <c r="A10" s="3">
        <v>7</v>
      </c>
      <c r="B10" s="4" t="s">
        <v>20</v>
      </c>
      <c r="C10" s="6" t="s">
        <v>9</v>
      </c>
      <c r="D10" s="5">
        <v>40</v>
      </c>
      <c r="E10" s="9">
        <v>15334</v>
      </c>
      <c r="F10" s="9">
        <v>12546</v>
      </c>
      <c r="G10" s="9">
        <v>13940</v>
      </c>
      <c r="H10" s="9">
        <f t="shared" si="0"/>
        <v>13940</v>
      </c>
      <c r="I10" s="9">
        <f t="shared" si="1"/>
        <v>557600</v>
      </c>
    </row>
    <row r="11" spans="1:9" ht="264" x14ac:dyDescent="0.35">
      <c r="A11" s="3">
        <v>8</v>
      </c>
      <c r="B11" s="4" t="s">
        <v>22</v>
      </c>
      <c r="C11" s="6" t="s">
        <v>10</v>
      </c>
      <c r="D11" s="5">
        <v>60</v>
      </c>
      <c r="E11" s="9">
        <v>6708.63</v>
      </c>
      <c r="F11" s="9">
        <v>5488.88</v>
      </c>
      <c r="G11" s="9">
        <v>6099</v>
      </c>
      <c r="H11" s="9">
        <f t="shared" si="0"/>
        <v>6098.836666666667</v>
      </c>
      <c r="I11" s="9">
        <f t="shared" si="1"/>
        <v>365930.2</v>
      </c>
    </row>
    <row r="12" spans="1:9" ht="168" x14ac:dyDescent="0.35">
      <c r="A12" s="3">
        <v>9</v>
      </c>
      <c r="B12" s="4" t="s">
        <v>23</v>
      </c>
      <c r="C12" s="6" t="s">
        <v>11</v>
      </c>
      <c r="D12" s="5">
        <v>30</v>
      </c>
      <c r="E12" s="9">
        <v>64267.5</v>
      </c>
      <c r="F12" s="9">
        <v>52582.5</v>
      </c>
      <c r="G12" s="9">
        <v>58425</v>
      </c>
      <c r="H12" s="9">
        <f t="shared" si="0"/>
        <v>58425</v>
      </c>
      <c r="I12" s="9">
        <f t="shared" si="1"/>
        <v>1752750</v>
      </c>
    </row>
    <row r="13" spans="1:9" ht="96" x14ac:dyDescent="0.35">
      <c r="A13" s="3">
        <v>10</v>
      </c>
      <c r="B13" s="4" t="s">
        <v>24</v>
      </c>
      <c r="C13" s="10" t="s">
        <v>12</v>
      </c>
      <c r="D13" s="10">
        <v>30</v>
      </c>
      <c r="E13" s="11">
        <v>147928</v>
      </c>
      <c r="F13" s="11">
        <v>121032</v>
      </c>
      <c r="G13" s="11">
        <v>134480</v>
      </c>
      <c r="H13" s="9">
        <f t="shared" si="0"/>
        <v>134480</v>
      </c>
      <c r="I13" s="9">
        <f t="shared" si="1"/>
        <v>4034400</v>
      </c>
    </row>
    <row r="14" spans="1:9" ht="48" x14ac:dyDescent="0.35">
      <c r="A14" s="3">
        <v>11</v>
      </c>
      <c r="B14" s="4" t="s">
        <v>25</v>
      </c>
      <c r="C14" s="10" t="s">
        <v>12</v>
      </c>
      <c r="D14" s="10">
        <v>30</v>
      </c>
      <c r="E14" s="11">
        <v>87043</v>
      </c>
      <c r="F14" s="11">
        <v>71217</v>
      </c>
      <c r="G14" s="11">
        <v>79130</v>
      </c>
      <c r="H14" s="9">
        <f t="shared" si="0"/>
        <v>79130</v>
      </c>
      <c r="I14" s="9">
        <f t="shared" si="1"/>
        <v>2373900</v>
      </c>
    </row>
    <row r="15" spans="1:9" ht="96" x14ac:dyDescent="0.35">
      <c r="A15" s="3">
        <v>12</v>
      </c>
      <c r="B15" s="4" t="s">
        <v>26</v>
      </c>
      <c r="C15" s="10" t="s">
        <v>13</v>
      </c>
      <c r="D15" s="10">
        <v>70</v>
      </c>
      <c r="E15" s="11">
        <v>27962</v>
      </c>
      <c r="F15" s="11">
        <v>22878</v>
      </c>
      <c r="G15" s="11">
        <v>25420</v>
      </c>
      <c r="H15" s="9">
        <f t="shared" si="0"/>
        <v>25420</v>
      </c>
      <c r="I15" s="9">
        <f t="shared" si="1"/>
        <v>1779400</v>
      </c>
    </row>
    <row r="16" spans="1:9" ht="84" x14ac:dyDescent="0.35">
      <c r="A16" s="3">
        <v>13</v>
      </c>
      <c r="B16" s="4" t="s">
        <v>27</v>
      </c>
      <c r="C16" s="10" t="s">
        <v>11</v>
      </c>
      <c r="D16" s="10">
        <v>30</v>
      </c>
      <c r="E16" s="11">
        <v>15785</v>
      </c>
      <c r="F16" s="11">
        <v>12915</v>
      </c>
      <c r="G16" s="11">
        <v>14350</v>
      </c>
      <c r="H16" s="9">
        <f t="shared" si="0"/>
        <v>14350</v>
      </c>
      <c r="I16" s="9">
        <f t="shared" si="1"/>
        <v>430500</v>
      </c>
    </row>
    <row r="17" spans="1:9" ht="60" x14ac:dyDescent="0.35">
      <c r="A17" s="3">
        <v>14</v>
      </c>
      <c r="B17" s="4" t="s">
        <v>28</v>
      </c>
      <c r="C17" s="10" t="s">
        <v>11</v>
      </c>
      <c r="D17" s="10">
        <v>30</v>
      </c>
      <c r="E17" s="11">
        <v>169125</v>
      </c>
      <c r="F17" s="11">
        <v>138375</v>
      </c>
      <c r="G17" s="11">
        <v>153750</v>
      </c>
      <c r="H17" s="9">
        <f t="shared" si="0"/>
        <v>153750</v>
      </c>
      <c r="I17" s="9">
        <f t="shared" si="1"/>
        <v>4612500</v>
      </c>
    </row>
    <row r="18" spans="1:9" x14ac:dyDescent="0.35">
      <c r="A18" s="3">
        <v>15</v>
      </c>
      <c r="B18" s="4" t="s">
        <v>29</v>
      </c>
      <c r="C18" s="10" t="s">
        <v>11</v>
      </c>
      <c r="D18" s="10">
        <v>12</v>
      </c>
      <c r="E18" s="11">
        <v>211293.5</v>
      </c>
      <c r="F18" s="11">
        <v>172876.5</v>
      </c>
      <c r="G18" s="11">
        <v>192085</v>
      </c>
      <c r="H18" s="9">
        <f t="shared" si="0"/>
        <v>192085</v>
      </c>
      <c r="I18" s="9">
        <f t="shared" si="1"/>
        <v>2305020</v>
      </c>
    </row>
    <row r="19" spans="1:9" ht="36" x14ac:dyDescent="0.35">
      <c r="A19" s="3">
        <v>16</v>
      </c>
      <c r="B19" s="4" t="s">
        <v>30</v>
      </c>
      <c r="C19" s="10" t="s">
        <v>11</v>
      </c>
      <c r="D19" s="10">
        <v>30</v>
      </c>
      <c r="E19" s="11">
        <v>163487.5</v>
      </c>
      <c r="F19" s="11">
        <v>133762.5</v>
      </c>
      <c r="G19" s="11">
        <v>148625</v>
      </c>
      <c r="H19" s="9">
        <f t="shared" si="0"/>
        <v>148625</v>
      </c>
      <c r="I19" s="9">
        <f t="shared" si="1"/>
        <v>4458750</v>
      </c>
    </row>
    <row r="20" spans="1:9" ht="24" x14ac:dyDescent="0.35">
      <c r="A20" s="3">
        <v>17</v>
      </c>
      <c r="B20" s="4" t="s">
        <v>31</v>
      </c>
      <c r="C20" s="10" t="s">
        <v>14</v>
      </c>
      <c r="D20" s="10">
        <v>30</v>
      </c>
      <c r="E20" s="11">
        <v>14657.5</v>
      </c>
      <c r="F20" s="11">
        <v>11992.5</v>
      </c>
      <c r="G20" s="11">
        <v>13325</v>
      </c>
      <c r="H20" s="9">
        <f t="shared" si="0"/>
        <v>13325</v>
      </c>
      <c r="I20" s="9">
        <f t="shared" si="1"/>
        <v>399750</v>
      </c>
    </row>
    <row r="21" spans="1:9" ht="24" x14ac:dyDescent="0.35">
      <c r="A21" s="3">
        <v>18</v>
      </c>
      <c r="B21" s="4" t="s">
        <v>32</v>
      </c>
      <c r="C21" s="10" t="s">
        <v>11</v>
      </c>
      <c r="D21" s="10">
        <v>30</v>
      </c>
      <c r="E21" s="11">
        <v>39462.5</v>
      </c>
      <c r="F21" s="11">
        <v>32287.5</v>
      </c>
      <c r="G21" s="11">
        <v>35875</v>
      </c>
      <c r="H21" s="9">
        <f t="shared" si="0"/>
        <v>35875</v>
      </c>
      <c r="I21" s="9">
        <f t="shared" si="1"/>
        <v>1076250</v>
      </c>
    </row>
    <row r="22" spans="1:9" ht="24" x14ac:dyDescent="0.35">
      <c r="A22" s="3">
        <v>19</v>
      </c>
      <c r="B22" s="4" t="s">
        <v>33</v>
      </c>
      <c r="C22" s="10" t="s">
        <v>11</v>
      </c>
      <c r="D22" s="10">
        <v>10</v>
      </c>
      <c r="E22" s="11">
        <v>62012.5</v>
      </c>
      <c r="F22" s="11">
        <v>50737.5</v>
      </c>
      <c r="G22" s="11">
        <v>56375</v>
      </c>
      <c r="H22" s="9">
        <f t="shared" si="0"/>
        <v>56375</v>
      </c>
      <c r="I22" s="9">
        <f t="shared" si="1"/>
        <v>563750</v>
      </c>
    </row>
    <row r="23" spans="1:9" x14ac:dyDescent="0.35">
      <c r="A23" s="17" t="s">
        <v>39</v>
      </c>
      <c r="B23" s="17"/>
      <c r="C23" s="17"/>
      <c r="D23" s="17"/>
      <c r="E23" s="17"/>
      <c r="F23" s="17"/>
      <c r="G23" s="17"/>
      <c r="H23" s="17"/>
      <c r="I23" s="13">
        <f>ROUND((SUM(I4:I22)),0)</f>
        <v>96067122</v>
      </c>
    </row>
    <row r="24" spans="1:9" x14ac:dyDescent="0.35">
      <c r="A24" s="17" t="s">
        <v>40</v>
      </c>
      <c r="B24" s="17"/>
      <c r="C24" s="17"/>
      <c r="D24" s="17"/>
      <c r="E24" s="17"/>
      <c r="F24" s="17"/>
      <c r="G24" s="17"/>
      <c r="H24" s="17"/>
      <c r="I24" s="13">
        <f>ROUND((I23*19%),0)</f>
        <v>18252753</v>
      </c>
    </row>
    <row r="25" spans="1:9" x14ac:dyDescent="0.35">
      <c r="A25" s="17" t="s">
        <v>41</v>
      </c>
      <c r="B25" s="17"/>
      <c r="C25" s="17"/>
      <c r="D25" s="17"/>
      <c r="E25" s="17"/>
      <c r="F25" s="17"/>
      <c r="G25" s="17"/>
      <c r="H25" s="17"/>
      <c r="I25" s="14">
        <f>ROUND((I23+I24),0)</f>
        <v>114319875</v>
      </c>
    </row>
    <row r="26" spans="1:9" x14ac:dyDescent="0.35">
      <c r="D26" s="1"/>
      <c r="E26" s="1"/>
      <c r="F26" s="1"/>
      <c r="G26" s="1"/>
      <c r="H26" s="1"/>
      <c r="I26" s="1"/>
    </row>
    <row r="27" spans="1:9" x14ac:dyDescent="0.35">
      <c r="D27" s="1"/>
      <c r="E27" s="1"/>
      <c r="F27" s="1"/>
      <c r="G27" s="1"/>
      <c r="H27" s="1"/>
      <c r="I27" s="1"/>
    </row>
    <row r="28" spans="1:9" x14ac:dyDescent="0.35">
      <c r="D28" s="1"/>
      <c r="E28" s="1"/>
      <c r="F28" s="1"/>
      <c r="G28" s="1"/>
      <c r="H28" s="1"/>
      <c r="I28" s="1"/>
    </row>
    <row r="29" spans="1:9" x14ac:dyDescent="0.35">
      <c r="D29" s="1"/>
      <c r="E29" s="1"/>
      <c r="F29" s="1"/>
      <c r="G29" s="1"/>
      <c r="H29" s="1"/>
      <c r="I29" s="1"/>
    </row>
    <row r="30" spans="1:9" x14ac:dyDescent="0.35">
      <c r="D30" s="1"/>
      <c r="E30" s="1"/>
      <c r="F30" s="1"/>
      <c r="G30" s="1"/>
      <c r="H30" s="1"/>
      <c r="I30" s="1"/>
    </row>
    <row r="31" spans="1:9" x14ac:dyDescent="0.35">
      <c r="D31" s="1"/>
      <c r="E31" s="1"/>
      <c r="F31" s="1"/>
      <c r="G31" s="1"/>
      <c r="H31" s="1"/>
      <c r="I31" s="1"/>
    </row>
    <row r="32" spans="1:9" x14ac:dyDescent="0.35">
      <c r="D32" s="1"/>
      <c r="E32" s="1"/>
      <c r="F32" s="1"/>
      <c r="G32" s="1"/>
      <c r="H32" s="1"/>
      <c r="I32" s="1"/>
    </row>
    <row r="33" spans="4:9" x14ac:dyDescent="0.35">
      <c r="D33" s="1"/>
      <c r="E33" s="1"/>
      <c r="F33" s="1"/>
      <c r="G33" s="1"/>
      <c r="H33" s="1"/>
      <c r="I33" s="1"/>
    </row>
    <row r="34" spans="4:9" x14ac:dyDescent="0.35">
      <c r="D34" s="1"/>
      <c r="E34" s="1"/>
      <c r="F34" s="1"/>
      <c r="G34" s="1"/>
      <c r="H34" s="1"/>
      <c r="I34" s="1"/>
    </row>
    <row r="35" spans="4:9" x14ac:dyDescent="0.35">
      <c r="D35" s="1"/>
      <c r="E35" s="1"/>
      <c r="F35" s="1"/>
      <c r="G35" s="1"/>
      <c r="H35" s="1"/>
      <c r="I35" s="1"/>
    </row>
    <row r="36" spans="4:9" x14ac:dyDescent="0.35">
      <c r="D36" s="1"/>
      <c r="E36" s="1"/>
      <c r="F36" s="1"/>
      <c r="G36" s="1"/>
      <c r="H36" s="1"/>
      <c r="I36" s="1"/>
    </row>
    <row r="37" spans="4:9" x14ac:dyDescent="0.35">
      <c r="D37" s="1"/>
      <c r="E37" s="1"/>
      <c r="F37" s="1"/>
      <c r="G37" s="1"/>
      <c r="H37" s="1"/>
      <c r="I37" s="1"/>
    </row>
    <row r="38" spans="4:9" x14ac:dyDescent="0.35">
      <c r="D38" s="1"/>
      <c r="E38" s="1"/>
      <c r="F38" s="1"/>
      <c r="G38" s="1"/>
      <c r="H38" s="1"/>
      <c r="I38" s="1"/>
    </row>
    <row r="39" spans="4:9" x14ac:dyDescent="0.35">
      <c r="D39" s="1"/>
      <c r="E39" s="1"/>
      <c r="F39" s="1"/>
      <c r="G39" s="1"/>
      <c r="H39" s="1"/>
      <c r="I39" s="1"/>
    </row>
    <row r="40" spans="4:9" x14ac:dyDescent="0.35">
      <c r="D40" s="1"/>
      <c r="E40" s="1"/>
      <c r="F40" s="1"/>
      <c r="G40" s="1"/>
      <c r="H40" s="1"/>
      <c r="I40" s="1"/>
    </row>
    <row r="41" spans="4:9" x14ac:dyDescent="0.35">
      <c r="D41" s="1"/>
      <c r="E41" s="1"/>
      <c r="F41" s="1"/>
      <c r="G41" s="1"/>
      <c r="H41" s="1"/>
      <c r="I41" s="1"/>
    </row>
    <row r="42" spans="4:9" x14ac:dyDescent="0.35">
      <c r="D42" s="1"/>
      <c r="E42" s="1"/>
      <c r="F42" s="1"/>
      <c r="G42" s="1"/>
      <c r="H42" s="1"/>
      <c r="I42" s="1"/>
    </row>
    <row r="43" spans="4:9" x14ac:dyDescent="0.35">
      <c r="D43" s="1"/>
      <c r="E43" s="1"/>
      <c r="F43" s="1"/>
      <c r="G43" s="1"/>
      <c r="H43" s="1"/>
      <c r="I43" s="1"/>
    </row>
    <row r="44" spans="4:9" x14ac:dyDescent="0.35">
      <c r="D44" s="1"/>
      <c r="E44" s="1"/>
      <c r="F44" s="1"/>
      <c r="G44" s="1"/>
      <c r="H44" s="1"/>
      <c r="I44" s="1"/>
    </row>
    <row r="45" spans="4:9" x14ac:dyDescent="0.35">
      <c r="D45" s="1"/>
      <c r="E45" s="1"/>
      <c r="F45" s="1"/>
      <c r="G45" s="1"/>
      <c r="H45" s="1"/>
      <c r="I45" s="1"/>
    </row>
    <row r="46" spans="4:9" x14ac:dyDescent="0.35">
      <c r="D46" s="1"/>
      <c r="E46" s="1"/>
      <c r="F46" s="1"/>
      <c r="G46" s="1"/>
      <c r="H46" s="1"/>
      <c r="I46" s="1"/>
    </row>
    <row r="47" spans="4:9" x14ac:dyDescent="0.35">
      <c r="D47" s="1"/>
      <c r="E47" s="1"/>
      <c r="F47" s="1"/>
      <c r="G47" s="1"/>
      <c r="H47" s="1"/>
      <c r="I47" s="1"/>
    </row>
    <row r="48" spans="4:9" x14ac:dyDescent="0.35">
      <c r="D48" s="1"/>
      <c r="E48" s="1"/>
      <c r="F48" s="1"/>
      <c r="G48" s="1"/>
      <c r="H48" s="1"/>
      <c r="I48" s="1"/>
    </row>
    <row r="49" spans="4:9" x14ac:dyDescent="0.35">
      <c r="D49" s="1"/>
      <c r="E49" s="1"/>
      <c r="F49" s="1"/>
      <c r="G49" s="1"/>
      <c r="H49" s="1"/>
      <c r="I49" s="1"/>
    </row>
    <row r="50" spans="4:9" x14ac:dyDescent="0.35">
      <c r="D50" s="1"/>
      <c r="E50" s="1"/>
      <c r="F50" s="1"/>
      <c r="G50" s="1"/>
      <c r="H50" s="1"/>
      <c r="I50" s="1"/>
    </row>
    <row r="51" spans="4:9" x14ac:dyDescent="0.35">
      <c r="D51" s="1"/>
      <c r="E51" s="1"/>
      <c r="F51" s="1"/>
      <c r="G51" s="1"/>
      <c r="H51" s="1"/>
      <c r="I51" s="1"/>
    </row>
    <row r="52" spans="4:9" x14ac:dyDescent="0.35">
      <c r="D52" s="1"/>
      <c r="E52" s="1"/>
      <c r="F52" s="1"/>
      <c r="G52" s="1"/>
      <c r="H52" s="1"/>
      <c r="I52" s="1"/>
    </row>
    <row r="53" spans="4:9" x14ac:dyDescent="0.35">
      <c r="D53" s="1"/>
      <c r="E53" s="1"/>
      <c r="F53" s="1"/>
      <c r="G53" s="1"/>
      <c r="H53" s="1"/>
      <c r="I53" s="1"/>
    </row>
    <row r="54" spans="4:9" x14ac:dyDescent="0.35">
      <c r="D54" s="1"/>
      <c r="E54" s="1"/>
      <c r="F54" s="1"/>
      <c r="G54" s="1"/>
      <c r="H54" s="1"/>
      <c r="I54" s="1"/>
    </row>
    <row r="55" spans="4:9" x14ac:dyDescent="0.35">
      <c r="D55" s="1"/>
      <c r="E55" s="1"/>
      <c r="F55" s="1"/>
      <c r="G55" s="1"/>
      <c r="H55" s="1"/>
      <c r="I55" s="1"/>
    </row>
    <row r="56" spans="4:9" x14ac:dyDescent="0.35">
      <c r="D56" s="1"/>
      <c r="E56" s="1"/>
      <c r="F56" s="1"/>
      <c r="G56" s="1"/>
      <c r="H56" s="1"/>
      <c r="I56" s="1"/>
    </row>
    <row r="57" spans="4:9" x14ac:dyDescent="0.35">
      <c r="D57" s="1"/>
      <c r="E57" s="1"/>
      <c r="F57" s="1"/>
      <c r="G57" s="1"/>
      <c r="H57" s="1"/>
      <c r="I57" s="1"/>
    </row>
    <row r="58" spans="4:9" x14ac:dyDescent="0.35">
      <c r="D58" s="1"/>
      <c r="E58" s="1"/>
      <c r="F58" s="1"/>
      <c r="G58" s="1"/>
      <c r="H58" s="1"/>
      <c r="I58" s="1"/>
    </row>
    <row r="59" spans="4:9" x14ac:dyDescent="0.35">
      <c r="D59" s="1"/>
      <c r="E59" s="1"/>
      <c r="F59" s="1"/>
      <c r="G59" s="1"/>
      <c r="H59" s="1"/>
      <c r="I59" s="1"/>
    </row>
    <row r="60" spans="4:9" x14ac:dyDescent="0.35">
      <c r="D60" s="1"/>
      <c r="E60" s="1"/>
      <c r="F60" s="1"/>
      <c r="G60" s="1"/>
      <c r="H60" s="1"/>
      <c r="I60" s="1"/>
    </row>
    <row r="61" spans="4:9" x14ac:dyDescent="0.35">
      <c r="D61" s="1"/>
      <c r="E61" s="1"/>
      <c r="F61" s="1"/>
      <c r="G61" s="1"/>
      <c r="H61" s="1"/>
      <c r="I61" s="1"/>
    </row>
    <row r="62" spans="4:9" x14ac:dyDescent="0.35">
      <c r="D62" s="1"/>
      <c r="E62" s="1"/>
      <c r="F62" s="1"/>
      <c r="G62" s="1"/>
      <c r="H62" s="1"/>
      <c r="I62" s="1"/>
    </row>
    <row r="63" spans="4:9" x14ac:dyDescent="0.35">
      <c r="D63" s="1"/>
      <c r="E63" s="1"/>
      <c r="F63" s="1"/>
      <c r="G63" s="1"/>
      <c r="H63" s="1"/>
      <c r="I63" s="1"/>
    </row>
    <row r="64" spans="4:9" x14ac:dyDescent="0.35">
      <c r="D64" s="1"/>
      <c r="E64" s="1"/>
      <c r="F64" s="1"/>
      <c r="G64" s="1"/>
      <c r="H64" s="1"/>
      <c r="I64" s="1"/>
    </row>
    <row r="65" spans="4:9" x14ac:dyDescent="0.35">
      <c r="D65" s="1"/>
      <c r="E65" s="1"/>
      <c r="F65" s="1"/>
      <c r="G65" s="1"/>
      <c r="H65" s="1"/>
      <c r="I65" s="1"/>
    </row>
    <row r="66" spans="4:9" x14ac:dyDescent="0.35">
      <c r="D66" s="1"/>
      <c r="E66" s="1"/>
      <c r="F66" s="1"/>
      <c r="G66" s="1"/>
      <c r="H66" s="1"/>
      <c r="I66" s="1"/>
    </row>
    <row r="67" spans="4:9" x14ac:dyDescent="0.35">
      <c r="D67" s="1"/>
      <c r="E67" s="1"/>
      <c r="F67" s="1"/>
      <c r="G67" s="1"/>
      <c r="H67" s="1"/>
      <c r="I67" s="1"/>
    </row>
    <row r="68" spans="4:9" x14ac:dyDescent="0.35">
      <c r="D68" s="1"/>
      <c r="E68" s="1"/>
      <c r="F68" s="1"/>
      <c r="G68" s="1"/>
      <c r="H68" s="1"/>
      <c r="I68" s="1"/>
    </row>
    <row r="69" spans="4:9" x14ac:dyDescent="0.35">
      <c r="D69" s="1"/>
      <c r="E69" s="1"/>
      <c r="F69" s="1"/>
      <c r="G69" s="1"/>
      <c r="H69" s="1"/>
      <c r="I69" s="1"/>
    </row>
    <row r="70" spans="4:9" x14ac:dyDescent="0.35">
      <c r="D70" s="1"/>
      <c r="E70" s="1"/>
      <c r="F70" s="1"/>
      <c r="G70" s="1"/>
      <c r="H70" s="1"/>
      <c r="I70" s="1"/>
    </row>
    <row r="71" spans="4:9" x14ac:dyDescent="0.35">
      <c r="D71" s="1"/>
      <c r="E71" s="1"/>
      <c r="F71" s="1"/>
      <c r="G71" s="1"/>
      <c r="H71" s="1"/>
      <c r="I71" s="1"/>
    </row>
    <row r="72" spans="4:9" x14ac:dyDescent="0.35">
      <c r="D72" s="1"/>
      <c r="E72" s="1"/>
      <c r="F72" s="1"/>
      <c r="G72" s="1"/>
      <c r="H72" s="1"/>
      <c r="I72" s="1"/>
    </row>
    <row r="73" spans="4:9" x14ac:dyDescent="0.35">
      <c r="D73" s="1"/>
      <c r="E73" s="1"/>
      <c r="F73" s="1"/>
      <c r="G73" s="1"/>
      <c r="H73" s="1"/>
      <c r="I73" s="1"/>
    </row>
    <row r="74" spans="4:9" x14ac:dyDescent="0.35">
      <c r="D74" s="1"/>
      <c r="E74" s="1"/>
      <c r="F74" s="1"/>
      <c r="G74" s="1"/>
      <c r="H74" s="1"/>
      <c r="I74" s="1"/>
    </row>
    <row r="75" spans="4:9" x14ac:dyDescent="0.35">
      <c r="D75" s="1"/>
      <c r="E75" s="1"/>
      <c r="F75" s="1"/>
      <c r="G75" s="1"/>
      <c r="H75" s="1"/>
      <c r="I75" s="1"/>
    </row>
    <row r="76" spans="4:9" x14ac:dyDescent="0.35">
      <c r="D76" s="1"/>
      <c r="E76" s="1"/>
      <c r="F76" s="1"/>
      <c r="G76" s="1"/>
      <c r="H76" s="1"/>
      <c r="I76" s="1"/>
    </row>
    <row r="77" spans="4:9" x14ac:dyDescent="0.35">
      <c r="D77" s="1"/>
      <c r="E77" s="1"/>
      <c r="F77" s="1"/>
      <c r="G77" s="1"/>
      <c r="H77" s="1"/>
      <c r="I77" s="1"/>
    </row>
    <row r="78" spans="4:9" x14ac:dyDescent="0.35">
      <c r="D78" s="1"/>
      <c r="E78" s="1"/>
      <c r="F78" s="1"/>
      <c r="G78" s="1"/>
      <c r="H78" s="1"/>
      <c r="I78" s="1"/>
    </row>
    <row r="79" spans="4:9" x14ac:dyDescent="0.35">
      <c r="D79" s="1"/>
      <c r="E79" s="1"/>
      <c r="F79" s="1"/>
      <c r="G79" s="1"/>
      <c r="H79" s="1"/>
      <c r="I79" s="1"/>
    </row>
    <row r="80" spans="4:9" x14ac:dyDescent="0.35">
      <c r="D80" s="1"/>
      <c r="E80" s="1"/>
      <c r="F80" s="1"/>
      <c r="G80" s="1"/>
      <c r="H80" s="1"/>
      <c r="I80" s="1"/>
    </row>
    <row r="81" spans="4:9" x14ac:dyDescent="0.35">
      <c r="D81" s="1"/>
      <c r="E81" s="1"/>
      <c r="F81" s="1"/>
      <c r="G81" s="1"/>
      <c r="H81" s="1"/>
      <c r="I81" s="1"/>
    </row>
    <row r="82" spans="4:9" x14ac:dyDescent="0.35">
      <c r="D82" s="1"/>
      <c r="E82" s="1"/>
      <c r="F82" s="1"/>
      <c r="G82" s="1"/>
      <c r="H82" s="1"/>
      <c r="I82" s="1"/>
    </row>
    <row r="83" spans="4:9" x14ac:dyDescent="0.35">
      <c r="D83" s="1"/>
      <c r="E83" s="1"/>
      <c r="F83" s="1"/>
      <c r="G83" s="1"/>
      <c r="H83" s="1"/>
      <c r="I83" s="1"/>
    </row>
    <row r="84" spans="4:9" x14ac:dyDescent="0.35">
      <c r="D84" s="1"/>
      <c r="E84" s="1"/>
      <c r="F84" s="1"/>
      <c r="G84" s="1"/>
      <c r="H84" s="1"/>
      <c r="I84" s="1"/>
    </row>
    <row r="85" spans="4:9" x14ac:dyDescent="0.35">
      <c r="D85" s="1"/>
      <c r="E85" s="1"/>
      <c r="F85" s="1"/>
      <c r="G85" s="1"/>
      <c r="H85" s="1"/>
      <c r="I85" s="1"/>
    </row>
    <row r="86" spans="4:9" x14ac:dyDescent="0.35">
      <c r="D86" s="1"/>
      <c r="E86" s="1"/>
      <c r="F86" s="1"/>
      <c r="G86" s="1"/>
      <c r="H86" s="1"/>
      <c r="I86" s="1"/>
    </row>
    <row r="87" spans="4:9" x14ac:dyDescent="0.35">
      <c r="D87" s="1"/>
      <c r="E87" s="1"/>
      <c r="F87" s="1"/>
      <c r="G87" s="1"/>
      <c r="H87" s="1"/>
      <c r="I87" s="1"/>
    </row>
    <row r="88" spans="4:9" x14ac:dyDescent="0.35">
      <c r="D88" s="1"/>
      <c r="E88" s="1"/>
      <c r="F88" s="1"/>
      <c r="G88" s="1"/>
      <c r="H88" s="1"/>
      <c r="I88" s="1"/>
    </row>
    <row r="89" spans="4:9" x14ac:dyDescent="0.35">
      <c r="D89" s="1"/>
      <c r="E89" s="1"/>
      <c r="F89" s="1"/>
      <c r="G89" s="1"/>
      <c r="H89" s="1"/>
      <c r="I89" s="1"/>
    </row>
    <row r="90" spans="4:9" x14ac:dyDescent="0.35">
      <c r="D90" s="1"/>
      <c r="E90" s="1"/>
      <c r="F90" s="1"/>
      <c r="G90" s="1"/>
      <c r="H90" s="1"/>
      <c r="I90" s="1"/>
    </row>
    <row r="91" spans="4:9" x14ac:dyDescent="0.35">
      <c r="D91" s="1"/>
      <c r="E91" s="1"/>
      <c r="F91" s="1"/>
      <c r="G91" s="1"/>
      <c r="H91" s="1"/>
      <c r="I91" s="1"/>
    </row>
    <row r="92" spans="4:9" x14ac:dyDescent="0.35">
      <c r="D92" s="1"/>
      <c r="E92" s="1"/>
      <c r="F92" s="1"/>
      <c r="G92" s="1"/>
      <c r="H92" s="1"/>
      <c r="I92" s="1"/>
    </row>
    <row r="93" spans="4:9" x14ac:dyDescent="0.35">
      <c r="D93" s="1"/>
      <c r="E93" s="1"/>
      <c r="F93" s="1"/>
      <c r="G93" s="1"/>
      <c r="H93" s="1"/>
      <c r="I93" s="1"/>
    </row>
    <row r="94" spans="4:9" x14ac:dyDescent="0.35">
      <c r="D94" s="1"/>
      <c r="E94" s="1"/>
      <c r="F94" s="1"/>
      <c r="G94" s="1"/>
      <c r="H94" s="1"/>
      <c r="I94" s="1"/>
    </row>
    <row r="95" spans="4:9" x14ac:dyDescent="0.35">
      <c r="D95" s="1"/>
      <c r="E95" s="1"/>
      <c r="F95" s="1"/>
      <c r="G95" s="1"/>
      <c r="H95" s="1"/>
      <c r="I95" s="1"/>
    </row>
    <row r="96" spans="4:9" x14ac:dyDescent="0.35">
      <c r="D96" s="1"/>
      <c r="E96" s="1"/>
      <c r="F96" s="1"/>
      <c r="G96" s="1"/>
      <c r="H96" s="1"/>
      <c r="I96" s="1"/>
    </row>
    <row r="97" spans="4:9" x14ac:dyDescent="0.35">
      <c r="D97" s="1"/>
      <c r="E97" s="1"/>
      <c r="F97" s="1"/>
      <c r="G97" s="1"/>
      <c r="H97" s="1"/>
      <c r="I97" s="1"/>
    </row>
    <row r="98" spans="4:9" x14ac:dyDescent="0.35">
      <c r="D98" s="1"/>
      <c r="E98" s="1"/>
      <c r="F98" s="1"/>
      <c r="G98" s="1"/>
      <c r="H98" s="1"/>
      <c r="I98" s="1"/>
    </row>
    <row r="99" spans="4:9" x14ac:dyDescent="0.35">
      <c r="D99" s="1"/>
      <c r="E99" s="1"/>
      <c r="F99" s="1"/>
      <c r="G99" s="1"/>
      <c r="H99" s="1"/>
      <c r="I99" s="1"/>
    </row>
    <row r="100" spans="4:9" x14ac:dyDescent="0.35">
      <c r="D100" s="1"/>
      <c r="E100" s="1"/>
      <c r="F100" s="1"/>
      <c r="G100" s="1"/>
      <c r="H100" s="1"/>
      <c r="I100" s="1"/>
    </row>
    <row r="101" spans="4:9" x14ac:dyDescent="0.35">
      <c r="D101" s="1"/>
      <c r="E101" s="1"/>
      <c r="F101" s="1"/>
      <c r="G101" s="1"/>
      <c r="H101" s="1"/>
      <c r="I101" s="1"/>
    </row>
    <row r="102" spans="4:9" x14ac:dyDescent="0.35">
      <c r="D102" s="1"/>
      <c r="E102" s="1"/>
      <c r="F102" s="1"/>
      <c r="G102" s="1"/>
      <c r="H102" s="1"/>
      <c r="I102" s="1"/>
    </row>
    <row r="103" spans="4:9" x14ac:dyDescent="0.35">
      <c r="D103" s="1"/>
      <c r="E103" s="1"/>
      <c r="F103" s="1"/>
      <c r="G103" s="1"/>
      <c r="H103" s="1"/>
      <c r="I103" s="1"/>
    </row>
    <row r="104" spans="4:9" x14ac:dyDescent="0.35">
      <c r="D104" s="1"/>
      <c r="E104" s="1"/>
      <c r="F104" s="1"/>
      <c r="G104" s="1"/>
      <c r="H104" s="1"/>
      <c r="I104" s="1"/>
    </row>
    <row r="105" spans="4:9" x14ac:dyDescent="0.35">
      <c r="D105" s="1"/>
      <c r="E105" s="1"/>
      <c r="F105" s="1"/>
      <c r="G105" s="1"/>
      <c r="H105" s="1"/>
      <c r="I105" s="1"/>
    </row>
    <row r="106" spans="4:9" x14ac:dyDescent="0.35">
      <c r="D106" s="1"/>
      <c r="E106" s="1"/>
      <c r="F106" s="1"/>
      <c r="G106" s="1"/>
      <c r="H106" s="1"/>
      <c r="I106" s="1"/>
    </row>
    <row r="107" spans="4:9" x14ac:dyDescent="0.35">
      <c r="D107" s="1"/>
      <c r="E107" s="1"/>
      <c r="F107" s="1"/>
      <c r="G107" s="1"/>
      <c r="H107" s="1"/>
      <c r="I107" s="1"/>
    </row>
    <row r="108" spans="4:9" x14ac:dyDescent="0.35">
      <c r="D108" s="1"/>
      <c r="E108" s="1"/>
      <c r="F108" s="1"/>
      <c r="G108" s="1"/>
      <c r="H108" s="1"/>
      <c r="I108" s="1"/>
    </row>
    <row r="109" spans="4:9" x14ac:dyDescent="0.35">
      <c r="D109" s="1"/>
      <c r="E109" s="1"/>
      <c r="F109" s="1"/>
      <c r="G109" s="1"/>
      <c r="H109" s="1"/>
      <c r="I109" s="1"/>
    </row>
    <row r="110" spans="4:9" x14ac:dyDescent="0.35">
      <c r="D110" s="1"/>
      <c r="E110" s="1"/>
      <c r="F110" s="1"/>
      <c r="G110" s="1"/>
      <c r="H110" s="1"/>
      <c r="I110" s="1"/>
    </row>
    <row r="111" spans="4:9" x14ac:dyDescent="0.35">
      <c r="D111" s="1"/>
      <c r="E111" s="1"/>
      <c r="F111" s="1"/>
      <c r="G111" s="1"/>
      <c r="H111" s="1"/>
      <c r="I111" s="1"/>
    </row>
    <row r="112" spans="4:9" x14ac:dyDescent="0.35">
      <c r="D112" s="1"/>
      <c r="E112" s="1"/>
      <c r="F112" s="1"/>
      <c r="G112" s="1"/>
      <c r="H112" s="1"/>
      <c r="I112" s="1"/>
    </row>
    <row r="113" spans="4:9" x14ac:dyDescent="0.35">
      <c r="D113" s="1"/>
      <c r="E113" s="1"/>
      <c r="F113" s="1"/>
      <c r="G113" s="1"/>
      <c r="H113" s="1"/>
      <c r="I113" s="1"/>
    </row>
    <row r="114" spans="4:9" x14ac:dyDescent="0.35">
      <c r="D114" s="1"/>
      <c r="E114" s="1"/>
      <c r="F114" s="1"/>
      <c r="G114" s="1"/>
      <c r="H114" s="1"/>
      <c r="I114" s="1"/>
    </row>
    <row r="115" spans="4:9" x14ac:dyDescent="0.35">
      <c r="D115" s="1"/>
      <c r="E115" s="1"/>
      <c r="F115" s="1"/>
      <c r="G115" s="1"/>
      <c r="H115" s="1"/>
      <c r="I115" s="1"/>
    </row>
    <row r="116" spans="4:9" x14ac:dyDescent="0.35">
      <c r="D116" s="1"/>
      <c r="E116" s="1"/>
      <c r="F116" s="1"/>
      <c r="G116" s="1"/>
      <c r="H116" s="1"/>
      <c r="I116" s="1"/>
    </row>
    <row r="117" spans="4:9" x14ac:dyDescent="0.35">
      <c r="D117" s="1"/>
      <c r="E117" s="1"/>
      <c r="F117" s="1"/>
      <c r="G117" s="1"/>
      <c r="H117" s="1"/>
      <c r="I117" s="1"/>
    </row>
    <row r="118" spans="4:9" x14ac:dyDescent="0.35">
      <c r="D118" s="1"/>
      <c r="E118" s="1"/>
      <c r="F118" s="1"/>
      <c r="G118" s="1"/>
      <c r="H118" s="1"/>
      <c r="I118" s="1"/>
    </row>
    <row r="119" spans="4:9" x14ac:dyDescent="0.35">
      <c r="D119" s="1"/>
      <c r="E119" s="1"/>
      <c r="F119" s="1"/>
      <c r="G119" s="1"/>
      <c r="H119" s="1"/>
      <c r="I119" s="1"/>
    </row>
    <row r="120" spans="4:9" x14ac:dyDescent="0.35">
      <c r="D120" s="1"/>
      <c r="E120" s="1"/>
      <c r="F120" s="1"/>
      <c r="G120" s="1"/>
      <c r="H120" s="1"/>
      <c r="I120" s="1"/>
    </row>
    <row r="121" spans="4:9" x14ac:dyDescent="0.35">
      <c r="D121" s="1"/>
      <c r="E121" s="1"/>
      <c r="F121" s="1"/>
      <c r="G121" s="1"/>
      <c r="H121" s="1"/>
      <c r="I121" s="1"/>
    </row>
    <row r="122" spans="4:9" x14ac:dyDescent="0.35">
      <c r="D122" s="1"/>
      <c r="E122" s="1"/>
      <c r="F122" s="1"/>
      <c r="G122" s="1"/>
      <c r="H122" s="1"/>
      <c r="I122" s="1"/>
    </row>
    <row r="123" spans="4:9" x14ac:dyDescent="0.35">
      <c r="D123" s="1"/>
      <c r="E123" s="1"/>
      <c r="F123" s="1"/>
      <c r="G123" s="1"/>
      <c r="H123" s="1"/>
      <c r="I123" s="1"/>
    </row>
    <row r="124" spans="4:9" x14ac:dyDescent="0.35">
      <c r="D124" s="1"/>
      <c r="E124" s="1"/>
      <c r="F124" s="1"/>
      <c r="G124" s="1"/>
      <c r="H124" s="1"/>
      <c r="I124" s="1"/>
    </row>
    <row r="125" spans="4:9" x14ac:dyDescent="0.35">
      <c r="D125" s="1"/>
      <c r="E125" s="1"/>
      <c r="F125" s="1"/>
      <c r="G125" s="1"/>
      <c r="H125" s="1"/>
      <c r="I125" s="1"/>
    </row>
    <row r="126" spans="4:9" x14ac:dyDescent="0.35">
      <c r="D126" s="1"/>
      <c r="E126" s="1"/>
      <c r="F126" s="1"/>
      <c r="G126" s="1"/>
      <c r="H126" s="1"/>
      <c r="I126" s="1"/>
    </row>
    <row r="127" spans="4:9" x14ac:dyDescent="0.35">
      <c r="D127" s="1"/>
      <c r="E127" s="1"/>
      <c r="F127" s="1"/>
      <c r="G127" s="1"/>
      <c r="H127" s="1"/>
      <c r="I127" s="1"/>
    </row>
    <row r="128" spans="4:9" x14ac:dyDescent="0.35">
      <c r="D128" s="1"/>
      <c r="E128" s="1"/>
      <c r="F128" s="1"/>
      <c r="G128" s="1"/>
      <c r="H128" s="1"/>
      <c r="I128" s="1"/>
    </row>
    <row r="129" spans="4:9" x14ac:dyDescent="0.35">
      <c r="D129" s="1"/>
      <c r="E129" s="1"/>
      <c r="F129" s="1"/>
      <c r="G129" s="1"/>
      <c r="H129" s="1"/>
      <c r="I129" s="1"/>
    </row>
    <row r="130" spans="4:9" x14ac:dyDescent="0.35">
      <c r="D130" s="1"/>
      <c r="E130" s="1"/>
      <c r="F130" s="1"/>
      <c r="G130" s="1"/>
      <c r="H130" s="1"/>
      <c r="I130" s="1"/>
    </row>
    <row r="131" spans="4:9" x14ac:dyDescent="0.35">
      <c r="D131" s="1"/>
      <c r="E131" s="1"/>
      <c r="F131" s="1"/>
      <c r="G131" s="1"/>
      <c r="H131" s="1"/>
      <c r="I131" s="1"/>
    </row>
    <row r="132" spans="4:9" x14ac:dyDescent="0.35">
      <c r="D132" s="1"/>
      <c r="E132" s="1"/>
      <c r="F132" s="1"/>
      <c r="G132" s="1"/>
      <c r="H132" s="1"/>
      <c r="I132" s="1"/>
    </row>
    <row r="133" spans="4:9" x14ac:dyDescent="0.35">
      <c r="D133" s="1"/>
      <c r="E133" s="1"/>
      <c r="F133" s="1"/>
      <c r="G133" s="1"/>
      <c r="H133" s="1"/>
      <c r="I133" s="1"/>
    </row>
    <row r="134" spans="4:9" x14ac:dyDescent="0.35">
      <c r="D134" s="1"/>
      <c r="E134" s="1"/>
      <c r="F134" s="1"/>
      <c r="G134" s="1"/>
      <c r="H134" s="1"/>
      <c r="I134" s="1"/>
    </row>
    <row r="135" spans="4:9" x14ac:dyDescent="0.35">
      <c r="D135" s="1"/>
      <c r="E135" s="1"/>
      <c r="F135" s="1"/>
      <c r="G135" s="1"/>
      <c r="H135" s="1"/>
      <c r="I135" s="1"/>
    </row>
    <row r="136" spans="4:9" x14ac:dyDescent="0.35">
      <c r="D136" s="1"/>
      <c r="E136" s="1"/>
      <c r="F136" s="1"/>
      <c r="G136" s="1"/>
      <c r="H136" s="1"/>
      <c r="I136" s="1"/>
    </row>
    <row r="137" spans="4:9" x14ac:dyDescent="0.35">
      <c r="D137" s="1"/>
      <c r="E137" s="1"/>
      <c r="F137" s="1"/>
      <c r="G137" s="1"/>
      <c r="H137" s="1"/>
      <c r="I137" s="1"/>
    </row>
    <row r="138" spans="4:9" x14ac:dyDescent="0.35">
      <c r="D138" s="1"/>
      <c r="E138" s="1"/>
      <c r="F138" s="1"/>
      <c r="G138" s="1"/>
      <c r="H138" s="1"/>
      <c r="I138" s="1"/>
    </row>
    <row r="139" spans="4:9" x14ac:dyDescent="0.35">
      <c r="D139" s="1"/>
      <c r="E139" s="1"/>
      <c r="F139" s="1"/>
      <c r="G139" s="1"/>
      <c r="H139" s="1"/>
      <c r="I139" s="1"/>
    </row>
    <row r="140" spans="4:9" x14ac:dyDescent="0.35">
      <c r="D140" s="1"/>
      <c r="E140" s="1"/>
      <c r="F140" s="1"/>
      <c r="G140" s="1"/>
      <c r="H140" s="1"/>
      <c r="I140" s="1"/>
    </row>
    <row r="141" spans="4:9" x14ac:dyDescent="0.35">
      <c r="D141" s="1"/>
      <c r="E141" s="1"/>
      <c r="F141" s="1"/>
      <c r="G141" s="1"/>
      <c r="H141" s="1"/>
      <c r="I141" s="1"/>
    </row>
    <row r="142" spans="4:9" x14ac:dyDescent="0.35">
      <c r="D142" s="1"/>
      <c r="E142" s="1"/>
      <c r="F142" s="1"/>
      <c r="G142" s="1"/>
      <c r="H142" s="1"/>
      <c r="I142" s="1"/>
    </row>
    <row r="143" spans="4:9" x14ac:dyDescent="0.35">
      <c r="D143" s="1"/>
      <c r="E143" s="1"/>
      <c r="F143" s="1"/>
      <c r="G143" s="1"/>
      <c r="H143" s="1"/>
      <c r="I143" s="1"/>
    </row>
    <row r="144" spans="4:9" x14ac:dyDescent="0.35">
      <c r="D144" s="1"/>
      <c r="E144" s="1"/>
      <c r="F144" s="1"/>
      <c r="G144" s="1"/>
      <c r="H144" s="1"/>
      <c r="I144" s="1"/>
    </row>
    <row r="145" spans="4:9" x14ac:dyDescent="0.35">
      <c r="D145" s="1"/>
      <c r="E145" s="1"/>
      <c r="F145" s="1"/>
      <c r="G145" s="1"/>
      <c r="H145" s="1"/>
      <c r="I145" s="1"/>
    </row>
    <row r="146" spans="4:9" x14ac:dyDescent="0.35">
      <c r="D146" s="1"/>
      <c r="E146" s="1"/>
      <c r="F146" s="1"/>
      <c r="G146" s="1"/>
      <c r="H146" s="1"/>
      <c r="I146" s="1"/>
    </row>
    <row r="147" spans="4:9" x14ac:dyDescent="0.35">
      <c r="D147" s="1"/>
      <c r="E147" s="1"/>
      <c r="F147" s="1"/>
      <c r="G147" s="1"/>
      <c r="H147" s="1"/>
      <c r="I147" s="1"/>
    </row>
    <row r="148" spans="4:9" x14ac:dyDescent="0.35">
      <c r="D148" s="1"/>
      <c r="E148" s="1"/>
      <c r="F148" s="1"/>
      <c r="G148" s="1"/>
      <c r="H148" s="1"/>
      <c r="I148" s="1"/>
    </row>
    <row r="149" spans="4:9" x14ac:dyDescent="0.35">
      <c r="D149" s="1"/>
      <c r="E149" s="1"/>
      <c r="F149" s="1"/>
      <c r="G149" s="1"/>
      <c r="H149" s="1"/>
      <c r="I149" s="1"/>
    </row>
    <row r="150" spans="4:9" x14ac:dyDescent="0.35">
      <c r="D150" s="1"/>
      <c r="E150" s="1"/>
      <c r="F150" s="1"/>
      <c r="G150" s="1"/>
      <c r="H150" s="1"/>
      <c r="I150" s="1"/>
    </row>
    <row r="151" spans="4:9" x14ac:dyDescent="0.35">
      <c r="D151" s="1"/>
      <c r="E151" s="1"/>
      <c r="F151" s="1"/>
      <c r="G151" s="1"/>
      <c r="H151" s="1"/>
      <c r="I151" s="1"/>
    </row>
    <row r="152" spans="4:9" x14ac:dyDescent="0.35">
      <c r="D152" s="1"/>
      <c r="E152" s="1"/>
      <c r="F152" s="1"/>
      <c r="G152" s="1"/>
      <c r="H152" s="1"/>
      <c r="I152" s="1"/>
    </row>
    <row r="153" spans="4:9" x14ac:dyDescent="0.35">
      <c r="D153" s="1"/>
      <c r="E153" s="1"/>
      <c r="F153" s="1"/>
      <c r="G153" s="1"/>
      <c r="H153" s="1"/>
      <c r="I153" s="1"/>
    </row>
    <row r="154" spans="4:9" x14ac:dyDescent="0.35">
      <c r="D154" s="1"/>
      <c r="E154" s="1"/>
      <c r="F154" s="1"/>
      <c r="G154" s="1"/>
      <c r="H154" s="1"/>
      <c r="I154" s="1"/>
    </row>
    <row r="155" spans="4:9" x14ac:dyDescent="0.35">
      <c r="D155" s="1"/>
      <c r="E155" s="1"/>
      <c r="F155" s="1"/>
      <c r="G155" s="1"/>
      <c r="H155" s="1"/>
      <c r="I155" s="1"/>
    </row>
    <row r="156" spans="4:9" x14ac:dyDescent="0.35">
      <c r="D156" s="1"/>
      <c r="E156" s="1"/>
      <c r="F156" s="1"/>
      <c r="G156" s="1"/>
      <c r="H156" s="1"/>
      <c r="I156" s="1"/>
    </row>
    <row r="157" spans="4:9" x14ac:dyDescent="0.35">
      <c r="D157" s="1"/>
      <c r="E157" s="1"/>
      <c r="F157" s="1"/>
      <c r="G157" s="1"/>
      <c r="H157" s="1"/>
      <c r="I157" s="1"/>
    </row>
    <row r="158" spans="4:9" x14ac:dyDescent="0.35">
      <c r="D158" s="1"/>
      <c r="E158" s="1"/>
      <c r="F158" s="1"/>
      <c r="G158" s="1"/>
      <c r="H158" s="1"/>
      <c r="I158" s="1"/>
    </row>
    <row r="159" spans="4:9" x14ac:dyDescent="0.35">
      <c r="D159" s="1"/>
      <c r="E159" s="1"/>
      <c r="F159" s="1"/>
      <c r="G159" s="1"/>
      <c r="H159" s="1"/>
      <c r="I159" s="1"/>
    </row>
    <row r="160" spans="4:9" x14ac:dyDescent="0.35">
      <c r="D160" s="1"/>
      <c r="E160" s="1"/>
      <c r="F160" s="1"/>
      <c r="G160" s="1"/>
      <c r="H160" s="1"/>
      <c r="I160" s="1"/>
    </row>
    <row r="161" spans="4:9" x14ac:dyDescent="0.35">
      <c r="D161" s="1"/>
      <c r="E161" s="1"/>
      <c r="F161" s="1"/>
      <c r="G161" s="1"/>
      <c r="H161" s="1"/>
      <c r="I161" s="1"/>
    </row>
    <row r="162" spans="4:9" x14ac:dyDescent="0.35">
      <c r="D162" s="1"/>
      <c r="E162" s="1"/>
      <c r="F162" s="1"/>
      <c r="G162" s="1"/>
      <c r="H162" s="1"/>
      <c r="I162" s="1"/>
    </row>
    <row r="163" spans="4:9" x14ac:dyDescent="0.35">
      <c r="D163" s="1"/>
      <c r="E163" s="1"/>
      <c r="F163" s="1"/>
      <c r="G163" s="1"/>
      <c r="H163" s="1"/>
      <c r="I163" s="1"/>
    </row>
    <row r="164" spans="4:9" x14ac:dyDescent="0.35">
      <c r="D164" s="1"/>
      <c r="E164" s="1"/>
      <c r="F164" s="1"/>
      <c r="G164" s="1"/>
      <c r="H164" s="1"/>
      <c r="I164" s="1"/>
    </row>
    <row r="165" spans="4:9" x14ac:dyDescent="0.35">
      <c r="D165" s="1"/>
      <c r="E165" s="1"/>
      <c r="F165" s="1"/>
      <c r="G165" s="1"/>
      <c r="H165" s="1"/>
      <c r="I165" s="1"/>
    </row>
    <row r="166" spans="4:9" x14ac:dyDescent="0.35">
      <c r="D166" s="1"/>
      <c r="E166" s="1"/>
      <c r="F166" s="1"/>
      <c r="G166" s="1"/>
      <c r="H166" s="1"/>
      <c r="I166" s="1"/>
    </row>
    <row r="167" spans="4:9" x14ac:dyDescent="0.35">
      <c r="D167" s="1"/>
      <c r="E167" s="1"/>
      <c r="F167" s="1"/>
      <c r="G167" s="1"/>
      <c r="H167" s="1"/>
      <c r="I167" s="1"/>
    </row>
    <row r="168" spans="4:9" x14ac:dyDescent="0.35">
      <c r="D168" s="1"/>
      <c r="E168" s="1"/>
      <c r="F168" s="1"/>
      <c r="G168" s="1"/>
      <c r="H168" s="1"/>
      <c r="I168" s="1"/>
    </row>
    <row r="169" spans="4:9" x14ac:dyDescent="0.35">
      <c r="D169" s="1"/>
      <c r="E169" s="1"/>
      <c r="F169" s="1"/>
      <c r="G169" s="1"/>
      <c r="H169" s="1"/>
      <c r="I169" s="1"/>
    </row>
    <row r="170" spans="4:9" x14ac:dyDescent="0.35">
      <c r="D170" s="1"/>
      <c r="E170" s="1"/>
      <c r="F170" s="1"/>
      <c r="G170" s="1"/>
      <c r="H170" s="1"/>
      <c r="I170" s="1"/>
    </row>
    <row r="171" spans="4:9" x14ac:dyDescent="0.35">
      <c r="D171" s="1"/>
      <c r="E171" s="1"/>
      <c r="F171" s="1"/>
      <c r="G171" s="1"/>
      <c r="H171" s="1"/>
      <c r="I171" s="1"/>
    </row>
  </sheetData>
  <mergeCells count="5">
    <mergeCell ref="A1:I1"/>
    <mergeCell ref="A2:I2"/>
    <mergeCell ref="A23:H23"/>
    <mergeCell ref="A24:H24"/>
    <mergeCell ref="A25:H2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Análisis de precios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Tatiana Rangel</cp:lastModifiedBy>
  <dcterms:created xsi:type="dcterms:W3CDTF">2024-06-06T20:42:55Z</dcterms:created>
  <dcterms:modified xsi:type="dcterms:W3CDTF">2026-04-16T21:45:34Z</dcterms:modified>
</cp:coreProperties>
</file>