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-ALMACEN\1 -Denis Caicedo Bermudez\1-Procesos  2024-2025-2026\1-Procesos de contratacion\1-Procesos 2026\9-Poliza de bienes muebles e inmuebles 2026\Poliza bienes muebles\"/>
    </mc:Choice>
  </mc:AlternateContent>
  <bookViews>
    <workbookView xWindow="0" yWindow="0" windowWidth="28800" windowHeight="12315"/>
  </bookViews>
  <sheets>
    <sheet name="REMUSEN 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4" i="1" l="1"/>
  <c r="P53" i="1"/>
  <c r="Q53" i="1"/>
  <c r="R53" i="1"/>
  <c r="S53" i="1"/>
  <c r="U53" i="1"/>
  <c r="T53" i="1"/>
  <c r="O53" i="1"/>
  <c r="N53" i="1"/>
  <c r="M53" i="1"/>
  <c r="L53" i="1"/>
  <c r="J53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53" i="1" l="1"/>
</calcChain>
</file>

<file path=xl/comments1.xml><?xml version="1.0" encoding="utf-8"?>
<comments xmlns="http://schemas.openxmlformats.org/spreadsheetml/2006/main">
  <authors>
    <author>ce02354</author>
  </authors>
  <commentList>
    <comment ref="G3" authorId="0" shapeId="0">
      <text>
        <r>
          <rPr>
            <b/>
            <sz val="9"/>
            <rFont val="Tahoma"/>
            <family val="2"/>
          </rPr>
          <t>Total pisos de la estructura</t>
        </r>
      </text>
    </comment>
  </commentList>
</comments>
</file>

<file path=xl/sharedStrings.xml><?xml version="1.0" encoding="utf-8"?>
<sst xmlns="http://schemas.openxmlformats.org/spreadsheetml/2006/main" count="270" uniqueCount="118">
  <si>
    <t>VALORES ASEGURABLES POR RIESGO</t>
  </si>
  <si>
    <t>No.</t>
  </si>
  <si>
    <t>Dirección del riesgo</t>
  </si>
  <si>
    <t>Ciudad</t>
  </si>
  <si>
    <t>Departamento</t>
  </si>
  <si>
    <t>Año de Construcción</t>
  </si>
  <si>
    <t>Sotanos</t>
  </si>
  <si>
    <t xml:space="preserve">N° de Pisos </t>
  </si>
  <si>
    <t>Material De Construcción</t>
  </si>
  <si>
    <t>Tipo de Riesgo (Edificio, laboratorio, bodega,casa, etc)</t>
  </si>
  <si>
    <t>EDIFICIO /
 MEJORAS LOCATIVAS</t>
  </si>
  <si>
    <t>TERRENOS</t>
  </si>
  <si>
    <t>MUEBLES ENSERES CONTENIDOS</t>
  </si>
  <si>
    <t>EQUIPO ELECTRICO Y ELECTRONICO FIJO</t>
  </si>
  <si>
    <t>EQUIPO ELECTRICO Y ELECTRONICO MOVIL</t>
  </si>
  <si>
    <t xml:space="preserve">MEDICINA EN ALMACEC </t>
  </si>
  <si>
    <t>DINEROS</t>
  </si>
  <si>
    <t>MERCANCIAS</t>
  </si>
  <si>
    <t>TOTAL</t>
  </si>
  <si>
    <t xml:space="preserve">Total </t>
  </si>
  <si>
    <t>SOFTWARE</t>
  </si>
  <si>
    <t>DRONE (INCENDIO Y SUSTRACCION)</t>
  </si>
  <si>
    <t>ROTURA DE MAQUINARIA</t>
  </si>
  <si>
    <t>CASETA COMUNAL BARRIO EL JARDIN</t>
  </si>
  <si>
    <t>CASETA COMUNAL BARRIO EL SABALO</t>
  </si>
  <si>
    <t>CASETA COMUNAL BARRIO LA ALAMEDA</t>
  </si>
  <si>
    <t>CASETA COMUNAL BARRIO LA ESPERANZA</t>
  </si>
  <si>
    <t>CASETA COMUNAL BARRIO LOS COMUNEROS</t>
  </si>
  <si>
    <t>CASETA COMUNAL BARRIO MARCO FIDEL SUAREZ</t>
  </si>
  <si>
    <t>CASETA COMUNAL BARRIO SAN MARTIN</t>
  </si>
  <si>
    <t>CASETA COMUNAL BARRIO SIMON BOLIVAR</t>
  </si>
  <si>
    <t>CEMENTERIO JARDIN DE LOS RECUERDOS</t>
  </si>
  <si>
    <t>DEFENSA CIVIL COLOMBIANA</t>
  </si>
  <si>
    <t>ESCUELA LA INMACULADA BARRIO ALAMEDA</t>
  </si>
  <si>
    <t>ESCUELA NUEVA COLOMBIA</t>
  </si>
  <si>
    <t>ESTADIO MUNICIPAL DE ORITO</t>
  </si>
  <si>
    <t>INSTITUCION EDUCATIVA JORGE ELIECER GAITAN</t>
  </si>
  <si>
    <t>INSTITUCION EDUCATIVA SAN JOSE DE ORITO</t>
  </si>
  <si>
    <t>PARQUE PRINCIPAL ORITO</t>
  </si>
  <si>
    <t>POLIDEPORTIVO  BARRIO EL JARDIN 02</t>
  </si>
  <si>
    <t>POLIDEPORTIVO BARRIO EL JARDIN 01</t>
  </si>
  <si>
    <t>POLIDEPORTIVO BARRIO EL SABALO</t>
  </si>
  <si>
    <t>POLIDEPORTIVO BARRIO LA ESPERANZA</t>
  </si>
  <si>
    <t>POLIDEPORTIVO BARRIO SAN MARTIN</t>
  </si>
  <si>
    <t>SEDE CORDOVIP</t>
  </si>
  <si>
    <t>CASETA COMUNAL BARRIO EL VERGEL</t>
  </si>
  <si>
    <t>CASETA COMUNAL BARRIO LAS GALIAS</t>
  </si>
  <si>
    <t>CASETA COMUNAL BARRIO SAN CARLOS</t>
  </si>
  <si>
    <t>POLIDEPORTIVO BARRIO COLOMBIA</t>
  </si>
  <si>
    <t>POLIDEPORTIVO BARRIO LA PISCINA</t>
  </si>
  <si>
    <t>POLIDEPORTIVO BARRIO LOS COMUNEROS</t>
  </si>
  <si>
    <t>POLIDEPORTIVO GABRIELA MISTRAL</t>
  </si>
  <si>
    <t>POLIDEPORTIVO Y JUEGOS INFANTILES BARRIO BETANIA</t>
  </si>
  <si>
    <t>CASA DE LA CULTURA MUNICIPAL</t>
  </si>
  <si>
    <t>CASA DEL ADULTO MAYOR</t>
  </si>
  <si>
    <t>CRUZ ROJA</t>
  </si>
  <si>
    <t>CUERPO DE BOMBEROS DE ORITO</t>
  </si>
  <si>
    <t>EMPORITO</t>
  </si>
  <si>
    <t>FISCALIA DE ORITO</t>
  </si>
  <si>
    <t>PALACIO MUNICIPAL DE ORITO</t>
  </si>
  <si>
    <t>COMISARIA E INSPECCION DE POLICIA DE ORITO</t>
  </si>
  <si>
    <t>PLAZA DE MERCADO</t>
  </si>
  <si>
    <t>CDI CARITAS FELICES 2</t>
  </si>
  <si>
    <t>SEDE SENA MUNICIPION DE ORITO</t>
  </si>
  <si>
    <t>HOGAR INFANTIL DIVINO NIÑO</t>
  </si>
  <si>
    <t>MATADERO MUNICIPAL LA PEDREGOSA</t>
  </si>
  <si>
    <t>ESCUELA GUILLERMO VALENCIA BARRIO EL SABALO</t>
  </si>
  <si>
    <t>INSTITUCION EDUCATIVA GABRIELA MISTRAL</t>
  </si>
  <si>
    <t>INSTITUCION EDUCATIVA LUIS CARLOS GALAN</t>
  </si>
  <si>
    <t>ESCUELA ORITO 2</t>
  </si>
  <si>
    <t>C.E.R LA PALESTINA SEDE EL SABALO</t>
  </si>
  <si>
    <t>COLISEO CUBIERTO MUNICIPIO DE ORITO</t>
  </si>
  <si>
    <t>BARRIO EL JARDIN</t>
  </si>
  <si>
    <t>BARRIO EL SABALO</t>
  </si>
  <si>
    <t>BARRIO LA ALAMEDA</t>
  </si>
  <si>
    <t>BARRIO LA ESPERANZA</t>
  </si>
  <si>
    <t>BARRIO COMUNEROS</t>
  </si>
  <si>
    <t>BARRIO MARCO FIDEL SUAREZ</t>
  </si>
  <si>
    <t>BARRIO SAN MARTIN</t>
  </si>
  <si>
    <t>BARRIO SIMON BOLIVAR</t>
  </si>
  <si>
    <t>BARRIO LOS POMOS</t>
  </si>
  <si>
    <t>BARRIO COLOMBIA</t>
  </si>
  <si>
    <t>BARRIO LAS GALIAS</t>
  </si>
  <si>
    <t>BARRIO LAS PALMAS</t>
  </si>
  <si>
    <t>BARRIO EL VERGEL</t>
  </si>
  <si>
    <t>BARRIO SAN CARLOS</t>
  </si>
  <si>
    <t>BARRIO LA FLORESTA</t>
  </si>
  <si>
    <t>DIAGONAL 8 N 5A 116-118 BRR EL VERGEL</t>
  </si>
  <si>
    <t>CRA 6 N 7-15  BRR LAS GALIAS</t>
  </si>
  <si>
    <t>BRR SAN CARLOS</t>
  </si>
  <si>
    <t>BRR COLOMBIA</t>
  </si>
  <si>
    <t>BRR LA PISCINA</t>
  </si>
  <si>
    <t>BRR LOS COMUNEROS</t>
  </si>
  <si>
    <t>CLL 8N 10 -93-95-97 BRR MARCO FIDEL SUAREZ</t>
  </si>
  <si>
    <t>BRR BETANIA</t>
  </si>
  <si>
    <t>Calle 8 # 7a-15 B/ Chapinero</t>
  </si>
  <si>
    <t>Cra 13 # 1 sur-60 B/El Sabalo</t>
  </si>
  <si>
    <t>Cra 13 # 1 -250 B/ El Sabalo</t>
  </si>
  <si>
    <t>T 9 # 8-27 B/ Chapinero</t>
  </si>
  <si>
    <t>Calle 8 # 12-38 B/ Marco Fidel Suarez</t>
  </si>
  <si>
    <t>Calle 8 # 9a-13 B/ Marco Fidel Suarez</t>
  </si>
  <si>
    <t>B/ MARCO FIDEL SUAREZ CALLE 8-12-38</t>
  </si>
  <si>
    <t xml:space="preserve">BA/ EL SABALO </t>
  </si>
  <si>
    <t>BARRIO VILLAFLOR</t>
  </si>
  <si>
    <t>k13 N° 10-40</t>
  </si>
  <si>
    <t>B/ COLOMBIA</t>
  </si>
  <si>
    <t>UBICADO EN EL PUNTO LA CRISTALINA VEREDA EL YARUMO</t>
  </si>
  <si>
    <t> CR 13 1-69 BARRIO EL SABALO</t>
  </si>
  <si>
    <t>CALLE 98 N° 10-77 B/ MARCO FIDEL SAUREZ</t>
  </si>
  <si>
    <t>Barrio Union Cr 8 5a-42</t>
  </si>
  <si>
    <t>CR 15 11-144 BARRIO EL JARDIN</t>
  </si>
  <si>
    <t xml:space="preserve">VEREDA LA PALESTINA </t>
  </si>
  <si>
    <t>BARRIO LA UNION</t>
  </si>
  <si>
    <t>07/07/1982- 7/07/1982</t>
  </si>
  <si>
    <t>PUTUMAYO</t>
  </si>
  <si>
    <t>VEHICULOS</t>
  </si>
  <si>
    <t xml:space="preserve">ORITO </t>
  </si>
  <si>
    <t>LADRILLO Y CONCRETO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</si>
</sst>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_(&quot;$&quot;\ * #,##0_);_(&quot;$&quot;\ * \(#,##0\);_(&quot;$&quot;\ * &quot;-&quot;??_);_(@_)"/>
    <numFmt numFmtId="166" formatCode="dd\/mm\/yyyy"/>
    <numFmt numFmtId="167" formatCode="dd&quot;-&quot;mmm&quot;-&quot;yy"/>
    <numFmt numFmtId="168" formatCode="#,##0.00_);\-#,##0.00"/>
    <numFmt numFmtId="169" formatCode="_(* #,##0_);_(* \(#,##0\);_(* &quot;-&quot;??_);_(@_)"/>
    <numFmt numFmtId="170" formatCode="_(* #,##0.00_);_(* \(#,##0.00\);_(* &quot;-&quot;??_);_(@_)"/>
  </numFmts>
  <fonts count="11">
    <font>
      <sz val="10"/>
      <name val="Arial"/>
      <charset val="134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llianz Sans"/>
      <charset val="134"/>
    </font>
    <font>
      <b/>
      <sz val="11"/>
      <color theme="0"/>
      <name val="Arial"/>
      <family val="2"/>
    </font>
    <font>
      <sz val="10"/>
      <name val="Arial"/>
      <family val="2"/>
    </font>
    <font>
      <b/>
      <sz val="9"/>
      <name val="Tahoma"/>
      <family val="2"/>
    </font>
    <font>
      <sz val="10"/>
      <name val="Arial"/>
      <family val="2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22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7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2" fillId="0" borderId="1" xfId="1" applyNumberFormat="1" applyFont="1" applyFill="1" applyBorder="1"/>
    <xf numFmtId="165" fontId="4" fillId="3" borderId="1" xfId="1" applyNumberFormat="1" applyFont="1" applyFill="1" applyBorder="1"/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168" fontId="10" fillId="0" borderId="4" xfId="0" applyNumberFormat="1" applyFont="1" applyBorder="1" applyAlignment="1">
      <alignment horizontal="right" vertical="center"/>
    </xf>
    <xf numFmtId="168" fontId="10" fillId="0" borderId="1" xfId="0" applyNumberFormat="1" applyFont="1" applyBorder="1" applyAlignment="1">
      <alignment horizontal="right" vertical="center"/>
    </xf>
    <xf numFmtId="168" fontId="10" fillId="0" borderId="1" xfId="0" applyNumberFormat="1" applyFont="1" applyBorder="1" applyAlignment="1">
      <alignment horizontal="right" vertical="center" wrapText="1"/>
    </xf>
    <xf numFmtId="3" fontId="10" fillId="0" borderId="1" xfId="0" applyNumberFormat="1" applyFont="1" applyBorder="1" applyAlignment="1">
      <alignment horizontal="right" vertical="center"/>
    </xf>
    <xf numFmtId="169" fontId="10" fillId="0" borderId="1" xfId="2" applyNumberFormat="1" applyFont="1" applyFill="1" applyBorder="1" applyAlignment="1" applyProtection="1">
      <alignment vertical="center" wrapText="1"/>
    </xf>
    <xf numFmtId="170" fontId="10" fillId="0" borderId="1" xfId="2" applyNumberFormat="1" applyFont="1" applyFill="1" applyBorder="1" applyAlignment="1" applyProtection="1">
      <alignment vertical="center" wrapText="1"/>
    </xf>
    <xf numFmtId="166" fontId="10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3"/>
  <sheetViews>
    <sheetView tabSelected="1" topLeftCell="G1" zoomScale="85" zoomScaleNormal="85" workbookViewId="0">
      <selection activeCell="M12" sqref="M12"/>
    </sheetView>
  </sheetViews>
  <sheetFormatPr baseColWidth="10" defaultColWidth="11" defaultRowHeight="12.75"/>
  <cols>
    <col min="1" max="1" width="5.5703125" customWidth="1"/>
    <col min="2" max="2" width="27.85546875" customWidth="1"/>
    <col min="3" max="3" width="10.85546875" customWidth="1"/>
    <col min="4" max="4" width="13.85546875" customWidth="1"/>
    <col min="5" max="5" width="14.85546875" style="3" customWidth="1"/>
    <col min="6" max="6" width="11" style="3" customWidth="1"/>
    <col min="7" max="7" width="8.28515625" customWidth="1"/>
    <col min="8" max="8" width="21.5703125" customWidth="1"/>
    <col min="9" max="9" width="53.42578125" customWidth="1"/>
    <col min="10" max="10" width="22.7109375" customWidth="1"/>
    <col min="11" max="11" width="13.140625" bestFit="1" customWidth="1"/>
    <col min="12" max="12" width="19.140625" customWidth="1"/>
    <col min="13" max="13" width="15.42578125" customWidth="1"/>
    <col min="14" max="14" width="16.140625" customWidth="1"/>
    <col min="15" max="15" width="17.7109375" customWidth="1"/>
    <col min="16" max="17" width="14.28515625" customWidth="1"/>
    <col min="18" max="18" width="16.7109375" customWidth="1"/>
    <col min="19" max="19" width="15" customWidth="1"/>
    <col min="20" max="20" width="9.28515625" hidden="1" customWidth="1"/>
    <col min="21" max="21" width="14.140625" hidden="1" customWidth="1"/>
    <col min="22" max="22" width="16.7109375" customWidth="1"/>
  </cols>
  <sheetData>
    <row r="1" spans="1:22" ht="15">
      <c r="A1" s="4" t="s">
        <v>0</v>
      </c>
      <c r="B1" s="5"/>
      <c r="C1" s="5"/>
      <c r="D1" s="5"/>
      <c r="E1" s="6"/>
      <c r="F1" s="6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2">
      <c r="A2" s="5"/>
      <c r="B2" s="5"/>
      <c r="C2" s="5"/>
      <c r="D2" s="5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2" s="1" customFormat="1" ht="60.6" customHeight="1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22</v>
      </c>
      <c r="N3" s="7" t="s">
        <v>13</v>
      </c>
      <c r="O3" s="7" t="s">
        <v>14</v>
      </c>
      <c r="P3" s="7" t="s">
        <v>20</v>
      </c>
      <c r="Q3" s="7" t="s">
        <v>21</v>
      </c>
      <c r="R3" s="7" t="s">
        <v>115</v>
      </c>
      <c r="S3" s="7" t="s">
        <v>15</v>
      </c>
      <c r="T3" s="7" t="s">
        <v>16</v>
      </c>
      <c r="U3" s="7" t="s">
        <v>17</v>
      </c>
      <c r="V3" s="7" t="s">
        <v>18</v>
      </c>
    </row>
    <row r="4" spans="1:22" s="2" customFormat="1" ht="12.75" customHeight="1">
      <c r="A4" s="8">
        <v>1</v>
      </c>
      <c r="B4" s="16" t="s">
        <v>72</v>
      </c>
      <c r="C4" s="9" t="s">
        <v>116</v>
      </c>
      <c r="D4" s="9" t="s">
        <v>114</v>
      </c>
      <c r="E4" s="29">
        <v>41274</v>
      </c>
      <c r="F4" s="10">
        <v>0</v>
      </c>
      <c r="G4" s="10"/>
      <c r="H4" s="11" t="s">
        <v>117</v>
      </c>
      <c r="I4" s="14" t="s">
        <v>23</v>
      </c>
      <c r="J4" s="23">
        <v>8818698.7671232838</v>
      </c>
      <c r="K4" s="12"/>
      <c r="L4" s="12">
        <v>519312231</v>
      </c>
      <c r="M4" s="12">
        <v>124685348</v>
      </c>
      <c r="N4" s="12">
        <v>726007484</v>
      </c>
      <c r="O4" s="12">
        <v>237648616</v>
      </c>
      <c r="P4" s="12"/>
      <c r="Q4" s="12">
        <v>5700000</v>
      </c>
      <c r="R4" s="12"/>
      <c r="S4" s="12">
        <v>0</v>
      </c>
      <c r="T4" s="12"/>
      <c r="U4" s="12"/>
      <c r="V4" s="13">
        <f>SUM(J4:S4)</f>
        <v>1622172377.7671232</v>
      </c>
    </row>
    <row r="5" spans="1:22" s="2" customFormat="1" ht="12.75" customHeight="1">
      <c r="A5" s="8"/>
      <c r="B5" s="17" t="s">
        <v>73</v>
      </c>
      <c r="C5" s="9" t="s">
        <v>116</v>
      </c>
      <c r="D5" s="9" t="s">
        <v>114</v>
      </c>
      <c r="E5" s="29">
        <v>41274</v>
      </c>
      <c r="F5" s="10">
        <v>0</v>
      </c>
      <c r="G5" s="10"/>
      <c r="H5" s="11" t="s">
        <v>117</v>
      </c>
      <c r="I5" s="15" t="s">
        <v>24</v>
      </c>
      <c r="J5" s="24">
        <v>6697250.1369863022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3">
        <f t="shared" ref="V5:V21" si="0">SUM(J5:U5)</f>
        <v>6697250.1369863022</v>
      </c>
    </row>
    <row r="6" spans="1:22" s="2" customFormat="1" ht="12.75" customHeight="1">
      <c r="A6" s="8"/>
      <c r="B6" s="17" t="s">
        <v>74</v>
      </c>
      <c r="C6" s="9" t="s">
        <v>116</v>
      </c>
      <c r="D6" s="9" t="s">
        <v>114</v>
      </c>
      <c r="E6" s="29">
        <v>41274</v>
      </c>
      <c r="F6" s="10">
        <v>0</v>
      </c>
      <c r="G6" s="10"/>
      <c r="H6" s="11" t="s">
        <v>117</v>
      </c>
      <c r="I6" s="15" t="s">
        <v>25</v>
      </c>
      <c r="J6" s="24">
        <v>2369725.3150684927</v>
      </c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3">
        <f t="shared" si="0"/>
        <v>2369725.3150684927</v>
      </c>
    </row>
    <row r="7" spans="1:22" s="2" customFormat="1" ht="12.75" customHeight="1">
      <c r="A7" s="8"/>
      <c r="B7" s="17" t="s">
        <v>75</v>
      </c>
      <c r="C7" s="9" t="s">
        <v>116</v>
      </c>
      <c r="D7" s="9" t="s">
        <v>114</v>
      </c>
      <c r="E7" s="29">
        <v>41274</v>
      </c>
      <c r="F7" s="10">
        <v>0</v>
      </c>
      <c r="G7" s="10"/>
      <c r="H7" s="11" t="s">
        <v>117</v>
      </c>
      <c r="I7" s="15" t="s">
        <v>26</v>
      </c>
      <c r="J7" s="24">
        <v>23001494.794520549</v>
      </c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3">
        <f t="shared" si="0"/>
        <v>23001494.794520549</v>
      </c>
    </row>
    <row r="8" spans="1:22" s="2" customFormat="1" ht="12.75" customHeight="1">
      <c r="A8" s="8"/>
      <c r="B8" s="17" t="s">
        <v>76</v>
      </c>
      <c r="C8" s="9" t="s">
        <v>116</v>
      </c>
      <c r="D8" s="9" t="s">
        <v>114</v>
      </c>
      <c r="E8" s="29">
        <v>41274</v>
      </c>
      <c r="F8" s="10">
        <v>0</v>
      </c>
      <c r="G8" s="10"/>
      <c r="H8" s="11" t="s">
        <v>117</v>
      </c>
      <c r="I8" s="15" t="s">
        <v>27</v>
      </c>
      <c r="J8" s="24">
        <v>21114192.657534245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3">
        <f t="shared" si="0"/>
        <v>21114192.657534245</v>
      </c>
    </row>
    <row r="9" spans="1:22" s="2" customFormat="1" ht="12.75" customHeight="1">
      <c r="A9" s="8"/>
      <c r="B9" s="17" t="s">
        <v>77</v>
      </c>
      <c r="C9" s="9" t="s">
        <v>116</v>
      </c>
      <c r="D9" s="9" t="s">
        <v>114</v>
      </c>
      <c r="E9" s="29">
        <v>41274</v>
      </c>
      <c r="F9" s="10">
        <v>0</v>
      </c>
      <c r="G9" s="10"/>
      <c r="H9" s="11" t="s">
        <v>117</v>
      </c>
      <c r="I9" s="15" t="s">
        <v>28</v>
      </c>
      <c r="J9" s="24">
        <v>25312472.301369861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3">
        <f t="shared" si="0"/>
        <v>25312472.301369861</v>
      </c>
    </row>
    <row r="10" spans="1:22" s="2" customFormat="1" ht="12.75" customHeight="1">
      <c r="A10" s="8"/>
      <c r="B10" s="17" t="s">
        <v>78</v>
      </c>
      <c r="C10" s="9" t="s">
        <v>116</v>
      </c>
      <c r="D10" s="9" t="s">
        <v>114</v>
      </c>
      <c r="E10" s="29">
        <v>41274</v>
      </c>
      <c r="F10" s="10">
        <v>0</v>
      </c>
      <c r="G10" s="10"/>
      <c r="H10" s="11" t="s">
        <v>117</v>
      </c>
      <c r="I10" s="15" t="s">
        <v>29</v>
      </c>
      <c r="J10" s="24">
        <v>21294352.602739722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3">
        <f t="shared" si="0"/>
        <v>21294352.602739722</v>
      </c>
    </row>
    <row r="11" spans="1:22" s="2" customFormat="1" ht="12.75" customHeight="1">
      <c r="A11" s="8"/>
      <c r="B11" s="17" t="s">
        <v>79</v>
      </c>
      <c r="C11" s="9" t="s">
        <v>116</v>
      </c>
      <c r="D11" s="9" t="s">
        <v>114</v>
      </c>
      <c r="E11" s="29">
        <v>41274</v>
      </c>
      <c r="F11" s="10">
        <v>0</v>
      </c>
      <c r="G11" s="10"/>
      <c r="H11" s="11" t="s">
        <v>117</v>
      </c>
      <c r="I11" s="15" t="s">
        <v>30</v>
      </c>
      <c r="J11" s="24">
        <v>37621819.923287682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3">
        <f t="shared" si="0"/>
        <v>37621819.923287682</v>
      </c>
    </row>
    <row r="12" spans="1:22" s="2" customFormat="1" ht="12.75" customHeight="1">
      <c r="A12" s="8"/>
      <c r="B12" s="17" t="s">
        <v>80</v>
      </c>
      <c r="C12" s="9" t="s">
        <v>116</v>
      </c>
      <c r="D12" s="9" t="s">
        <v>114</v>
      </c>
      <c r="E12" s="29">
        <v>41274</v>
      </c>
      <c r="F12" s="10">
        <v>0</v>
      </c>
      <c r="G12" s="10"/>
      <c r="H12" s="11" t="s">
        <v>117</v>
      </c>
      <c r="I12" s="15" t="s">
        <v>31</v>
      </c>
      <c r="J12" s="24">
        <v>18914490.410958908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3">
        <f t="shared" si="0"/>
        <v>18914490.410958908</v>
      </c>
    </row>
    <row r="13" spans="1:22" s="2" customFormat="1" ht="12.75" customHeight="1">
      <c r="A13" s="8"/>
      <c r="B13" s="17" t="s">
        <v>77</v>
      </c>
      <c r="C13" s="9" t="s">
        <v>116</v>
      </c>
      <c r="D13" s="9" t="s">
        <v>114</v>
      </c>
      <c r="E13" s="29">
        <v>41274</v>
      </c>
      <c r="F13" s="10">
        <v>0</v>
      </c>
      <c r="G13" s="10"/>
      <c r="H13" s="11" t="s">
        <v>117</v>
      </c>
      <c r="I13" s="15" t="s">
        <v>32</v>
      </c>
      <c r="J13" s="24">
        <v>15411124.383561641</v>
      </c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3">
        <f t="shared" si="0"/>
        <v>15411124.383561641</v>
      </c>
    </row>
    <row r="14" spans="1:22" s="2" customFormat="1" ht="12.75" customHeight="1">
      <c r="A14" s="8"/>
      <c r="B14" s="17" t="s">
        <v>74</v>
      </c>
      <c r="C14" s="9" t="s">
        <v>116</v>
      </c>
      <c r="D14" s="9" t="s">
        <v>114</v>
      </c>
      <c r="E14" s="29">
        <v>41274</v>
      </c>
      <c r="F14" s="10">
        <v>0</v>
      </c>
      <c r="G14" s="10"/>
      <c r="H14" s="11" t="s">
        <v>117</v>
      </c>
      <c r="I14" s="15" t="s">
        <v>33</v>
      </c>
      <c r="J14" s="24">
        <v>70452745.492520571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3">
        <f t="shared" si="0"/>
        <v>70452745.492520571</v>
      </c>
    </row>
    <row r="15" spans="1:22" s="2" customFormat="1" ht="12.75" customHeight="1">
      <c r="A15" s="8"/>
      <c r="B15" s="17" t="s">
        <v>81</v>
      </c>
      <c r="C15" s="9" t="s">
        <v>116</v>
      </c>
      <c r="D15" s="9" t="s">
        <v>114</v>
      </c>
      <c r="E15" s="29">
        <v>41274</v>
      </c>
      <c r="F15" s="10">
        <v>0</v>
      </c>
      <c r="G15" s="10"/>
      <c r="H15" s="11" t="s">
        <v>117</v>
      </c>
      <c r="I15" s="15" t="s">
        <v>34</v>
      </c>
      <c r="J15" s="24">
        <v>583744514.07469571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3">
        <f t="shared" si="0"/>
        <v>583744514.07469571</v>
      </c>
    </row>
    <row r="16" spans="1:22" s="2" customFormat="1" ht="12.75" customHeight="1">
      <c r="A16" s="8"/>
      <c r="B16" s="17" t="s">
        <v>82</v>
      </c>
      <c r="C16" s="9" t="s">
        <v>116</v>
      </c>
      <c r="D16" s="9" t="s">
        <v>114</v>
      </c>
      <c r="E16" s="29">
        <v>41274</v>
      </c>
      <c r="F16" s="10">
        <v>0</v>
      </c>
      <c r="G16" s="10"/>
      <c r="H16" s="11" t="s">
        <v>117</v>
      </c>
      <c r="I16" s="15" t="s">
        <v>35</v>
      </c>
      <c r="J16" s="24">
        <v>72560000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3">
        <f t="shared" si="0"/>
        <v>72560000</v>
      </c>
    </row>
    <row r="17" spans="1:22" s="2" customFormat="1" ht="12.75" customHeight="1">
      <c r="A17" s="8"/>
      <c r="B17" s="17" t="s">
        <v>83</v>
      </c>
      <c r="C17" s="9" t="s">
        <v>116</v>
      </c>
      <c r="D17" s="9" t="s">
        <v>114</v>
      </c>
      <c r="E17" s="29">
        <v>41274</v>
      </c>
      <c r="F17" s="10">
        <v>0</v>
      </c>
      <c r="G17" s="10"/>
      <c r="H17" s="11" t="s">
        <v>117</v>
      </c>
      <c r="I17" s="15" t="s">
        <v>36</v>
      </c>
      <c r="J17" s="24">
        <v>1927380777.4934189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3">
        <f t="shared" si="0"/>
        <v>1927380777.4934189</v>
      </c>
    </row>
    <row r="18" spans="1:22" s="2" customFormat="1" ht="12.75" customHeight="1">
      <c r="A18" s="8"/>
      <c r="B18" s="17" t="s">
        <v>84</v>
      </c>
      <c r="C18" s="9" t="s">
        <v>116</v>
      </c>
      <c r="D18" s="9" t="s">
        <v>114</v>
      </c>
      <c r="E18" s="29">
        <v>41274</v>
      </c>
      <c r="F18" s="10">
        <v>0</v>
      </c>
      <c r="G18" s="10"/>
      <c r="H18" s="11" t="s">
        <v>117</v>
      </c>
      <c r="I18" s="15" t="s">
        <v>37</v>
      </c>
      <c r="J18" s="24">
        <v>2610040555.8938532</v>
      </c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3">
        <f t="shared" si="0"/>
        <v>2610040555.8938532</v>
      </c>
    </row>
    <row r="19" spans="1:22" s="2" customFormat="1" ht="12.75" customHeight="1">
      <c r="A19" s="8"/>
      <c r="B19" s="17" t="s">
        <v>85</v>
      </c>
      <c r="C19" s="9" t="s">
        <v>116</v>
      </c>
      <c r="D19" s="9" t="s">
        <v>114</v>
      </c>
      <c r="E19" s="29">
        <v>41274</v>
      </c>
      <c r="F19" s="10">
        <v>0</v>
      </c>
      <c r="G19" s="10"/>
      <c r="H19" s="11" t="s">
        <v>117</v>
      </c>
      <c r="I19" s="15" t="s">
        <v>38</v>
      </c>
      <c r="J19" s="24">
        <v>14445049.315068491</v>
      </c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3">
        <f t="shared" si="0"/>
        <v>14445049.315068491</v>
      </c>
    </row>
    <row r="20" spans="1:22" s="2" customFormat="1" ht="12.75" customHeight="1">
      <c r="A20" s="8"/>
      <c r="B20" s="17" t="s">
        <v>72</v>
      </c>
      <c r="C20" s="9" t="s">
        <v>116</v>
      </c>
      <c r="D20" s="9" t="s">
        <v>114</v>
      </c>
      <c r="E20" s="29">
        <v>41274</v>
      </c>
      <c r="F20" s="10">
        <v>0</v>
      </c>
      <c r="G20" s="10"/>
      <c r="H20" s="11" t="s">
        <v>117</v>
      </c>
      <c r="I20" s="15" t="s">
        <v>39</v>
      </c>
      <c r="J20" s="24">
        <v>29737500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3">
        <f t="shared" si="0"/>
        <v>29737500</v>
      </c>
    </row>
    <row r="21" spans="1:22" s="2" customFormat="1" ht="12.75" customHeight="1">
      <c r="A21" s="8"/>
      <c r="B21" s="17" t="s">
        <v>72</v>
      </c>
      <c r="C21" s="9" t="s">
        <v>116</v>
      </c>
      <c r="D21" s="9" t="s">
        <v>114</v>
      </c>
      <c r="E21" s="29">
        <v>41274</v>
      </c>
      <c r="F21" s="10">
        <v>0</v>
      </c>
      <c r="G21" s="10"/>
      <c r="H21" s="11" t="s">
        <v>117</v>
      </c>
      <c r="I21" s="15" t="s">
        <v>40</v>
      </c>
      <c r="J21" s="24">
        <v>27282021.369863018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3">
        <f t="shared" si="0"/>
        <v>27282021.369863018</v>
      </c>
    </row>
    <row r="22" spans="1:22" s="2" customFormat="1" ht="12.75" customHeight="1">
      <c r="A22" s="8"/>
      <c r="B22" s="17" t="s">
        <v>73</v>
      </c>
      <c r="C22" s="9" t="s">
        <v>116</v>
      </c>
      <c r="D22" s="9" t="s">
        <v>114</v>
      </c>
      <c r="E22" s="29">
        <v>41274</v>
      </c>
      <c r="F22" s="10">
        <v>0</v>
      </c>
      <c r="G22" s="10"/>
      <c r="H22" s="11" t="s">
        <v>117</v>
      </c>
      <c r="I22" s="15" t="s">
        <v>41</v>
      </c>
      <c r="J22" s="24">
        <v>31792931.506849322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3"/>
    </row>
    <row r="23" spans="1:22" s="2" customFormat="1" ht="12.75" customHeight="1">
      <c r="A23" s="8"/>
      <c r="B23" s="17" t="s">
        <v>75</v>
      </c>
      <c r="C23" s="9" t="s">
        <v>116</v>
      </c>
      <c r="D23" s="9" t="s">
        <v>114</v>
      </c>
      <c r="E23" s="29">
        <v>41274</v>
      </c>
      <c r="F23" s="10">
        <v>0</v>
      </c>
      <c r="G23" s="10"/>
      <c r="H23" s="11" t="s">
        <v>117</v>
      </c>
      <c r="I23" s="15" t="s">
        <v>42</v>
      </c>
      <c r="J23" s="24">
        <v>31086421.91780822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3"/>
    </row>
    <row r="24" spans="1:22" s="2" customFormat="1" ht="12.75" customHeight="1">
      <c r="A24" s="8"/>
      <c r="B24" s="17" t="s">
        <v>78</v>
      </c>
      <c r="C24" s="9" t="s">
        <v>116</v>
      </c>
      <c r="D24" s="9" t="s">
        <v>114</v>
      </c>
      <c r="E24" s="29">
        <v>41274</v>
      </c>
      <c r="F24" s="10">
        <v>0</v>
      </c>
      <c r="G24" s="10"/>
      <c r="H24" s="11" t="s">
        <v>117</v>
      </c>
      <c r="I24" s="15" t="s">
        <v>43</v>
      </c>
      <c r="J24" s="24">
        <v>6614312.0547945201</v>
      </c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3"/>
    </row>
    <row r="25" spans="1:22" s="2" customFormat="1" ht="12.75" customHeight="1">
      <c r="A25" s="8"/>
      <c r="B25" s="17" t="s">
        <v>86</v>
      </c>
      <c r="C25" s="9" t="s">
        <v>116</v>
      </c>
      <c r="D25" s="9" t="s">
        <v>114</v>
      </c>
      <c r="E25" s="29">
        <v>41274</v>
      </c>
      <c r="F25" s="10">
        <v>0</v>
      </c>
      <c r="G25" s="10"/>
      <c r="H25" s="11" t="s">
        <v>117</v>
      </c>
      <c r="I25" s="15" t="s">
        <v>44</v>
      </c>
      <c r="J25" s="24">
        <v>30097769.260273971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3"/>
    </row>
    <row r="26" spans="1:22" s="2" customFormat="1" ht="12.75" customHeight="1">
      <c r="A26" s="8"/>
      <c r="B26" s="19" t="s">
        <v>87</v>
      </c>
      <c r="C26" s="9" t="s">
        <v>116</v>
      </c>
      <c r="D26" s="9" t="s">
        <v>114</v>
      </c>
      <c r="E26" s="21">
        <v>34348</v>
      </c>
      <c r="F26" s="10">
        <v>0</v>
      </c>
      <c r="G26" s="10"/>
      <c r="H26" s="11" t="s">
        <v>117</v>
      </c>
      <c r="I26" s="16" t="s">
        <v>45</v>
      </c>
      <c r="J26" s="25">
        <v>18499032.054794524</v>
      </c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3"/>
    </row>
    <row r="27" spans="1:22" s="2" customFormat="1" ht="12.75" customHeight="1">
      <c r="A27" s="8"/>
      <c r="B27" s="19" t="s">
        <v>88</v>
      </c>
      <c r="C27" s="9" t="s">
        <v>116</v>
      </c>
      <c r="D27" s="9" t="s">
        <v>114</v>
      </c>
      <c r="E27" s="21">
        <v>34348</v>
      </c>
      <c r="F27" s="10">
        <v>0</v>
      </c>
      <c r="G27" s="10"/>
      <c r="H27" s="11" t="s">
        <v>117</v>
      </c>
      <c r="I27" s="17" t="s">
        <v>46</v>
      </c>
      <c r="J27" s="25">
        <v>20458060.273972604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3"/>
    </row>
    <row r="28" spans="1:22" s="2" customFormat="1" ht="12.75" customHeight="1">
      <c r="A28" s="8"/>
      <c r="B28" s="19" t="s">
        <v>89</v>
      </c>
      <c r="C28" s="9" t="s">
        <v>116</v>
      </c>
      <c r="D28" s="9" t="s">
        <v>114</v>
      </c>
      <c r="E28" s="21">
        <v>38522</v>
      </c>
      <c r="F28" s="10">
        <v>0</v>
      </c>
      <c r="G28" s="10"/>
      <c r="H28" s="11" t="s">
        <v>117</v>
      </c>
      <c r="I28" s="17" t="s">
        <v>47</v>
      </c>
      <c r="J28" s="25">
        <v>31536000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3"/>
    </row>
    <row r="29" spans="1:22" s="2" customFormat="1" ht="12.75" customHeight="1">
      <c r="A29" s="8"/>
      <c r="B29" s="19" t="s">
        <v>90</v>
      </c>
      <c r="C29" s="9" t="s">
        <v>116</v>
      </c>
      <c r="D29" s="9" t="s">
        <v>114</v>
      </c>
      <c r="E29" s="21">
        <v>37965</v>
      </c>
      <c r="F29" s="10">
        <v>0</v>
      </c>
      <c r="G29" s="10"/>
      <c r="H29" s="11" t="s">
        <v>117</v>
      </c>
      <c r="I29" s="17" t="s">
        <v>48</v>
      </c>
      <c r="J29" s="25">
        <v>55552000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3"/>
    </row>
    <row r="30" spans="1:22" s="2" customFormat="1" ht="12.75" customHeight="1">
      <c r="A30" s="8"/>
      <c r="B30" s="19" t="s">
        <v>91</v>
      </c>
      <c r="C30" s="9" t="s">
        <v>116</v>
      </c>
      <c r="D30" s="9" t="s">
        <v>114</v>
      </c>
      <c r="E30" s="21">
        <v>37706</v>
      </c>
      <c r="F30" s="10">
        <v>0</v>
      </c>
      <c r="G30" s="10"/>
      <c r="H30" s="11" t="s">
        <v>117</v>
      </c>
      <c r="I30" s="17" t="s">
        <v>49</v>
      </c>
      <c r="J30" s="25">
        <v>35485921.399999999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3"/>
    </row>
    <row r="31" spans="1:22" s="2" customFormat="1" ht="12.75" customHeight="1">
      <c r="A31" s="8"/>
      <c r="B31" s="19" t="s">
        <v>92</v>
      </c>
      <c r="C31" s="9" t="s">
        <v>116</v>
      </c>
      <c r="D31" s="9" t="s">
        <v>114</v>
      </c>
      <c r="E31" s="21">
        <v>38522</v>
      </c>
      <c r="F31" s="10">
        <v>0</v>
      </c>
      <c r="G31" s="10"/>
      <c r="H31" s="11" t="s">
        <v>117</v>
      </c>
      <c r="I31" s="17" t="s">
        <v>50</v>
      </c>
      <c r="J31" s="25">
        <v>11807098.934246574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3"/>
    </row>
    <row r="32" spans="1:22" s="2" customFormat="1" ht="12.75" customHeight="1">
      <c r="A32" s="8"/>
      <c r="B32" s="19" t="s">
        <v>93</v>
      </c>
      <c r="C32" s="9" t="s">
        <v>116</v>
      </c>
      <c r="D32" s="9" t="s">
        <v>114</v>
      </c>
      <c r="E32" s="21">
        <v>37358</v>
      </c>
      <c r="F32" s="10">
        <v>0</v>
      </c>
      <c r="G32" s="10"/>
      <c r="H32" s="11" t="s">
        <v>117</v>
      </c>
      <c r="I32" s="17" t="s">
        <v>51</v>
      </c>
      <c r="J32" s="25">
        <v>35485921.399999999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3"/>
    </row>
    <row r="33" spans="1:22" s="2" customFormat="1" ht="12.75" customHeight="1">
      <c r="A33" s="8"/>
      <c r="B33" s="19" t="s">
        <v>94</v>
      </c>
      <c r="C33" s="9" t="s">
        <v>116</v>
      </c>
      <c r="D33" s="9" t="s">
        <v>114</v>
      </c>
      <c r="E33" s="21">
        <v>29477</v>
      </c>
      <c r="F33" s="10">
        <v>0</v>
      </c>
      <c r="G33" s="10"/>
      <c r="H33" s="11" t="s">
        <v>117</v>
      </c>
      <c r="I33" s="17" t="s">
        <v>52</v>
      </c>
      <c r="J33" s="25">
        <v>9236018.3863013666</v>
      </c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3"/>
    </row>
    <row r="34" spans="1:22" s="2" customFormat="1" ht="12.75" customHeight="1">
      <c r="A34" s="8"/>
      <c r="B34" s="20" t="s">
        <v>95</v>
      </c>
      <c r="C34" s="9" t="s">
        <v>116</v>
      </c>
      <c r="D34" s="9" t="s">
        <v>114</v>
      </c>
      <c r="E34" s="22">
        <v>34348</v>
      </c>
      <c r="F34" s="10">
        <v>0</v>
      </c>
      <c r="G34" s="10"/>
      <c r="H34" s="11" t="s">
        <v>117</v>
      </c>
      <c r="I34" s="17" t="s">
        <v>53</v>
      </c>
      <c r="J34" s="26">
        <v>133200000</v>
      </c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3"/>
    </row>
    <row r="35" spans="1:22" s="2" customFormat="1" ht="12.75" customHeight="1">
      <c r="A35" s="8"/>
      <c r="B35" s="20" t="s">
        <v>96</v>
      </c>
      <c r="C35" s="9" t="s">
        <v>116</v>
      </c>
      <c r="D35" s="9" t="s">
        <v>114</v>
      </c>
      <c r="E35" s="22">
        <v>37916</v>
      </c>
      <c r="F35" s="10">
        <v>0</v>
      </c>
      <c r="G35" s="10"/>
      <c r="H35" s="11" t="s">
        <v>117</v>
      </c>
      <c r="I35" s="17" t="s">
        <v>54</v>
      </c>
      <c r="J35" s="26">
        <v>107102831.12361643</v>
      </c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3"/>
    </row>
    <row r="36" spans="1:22" s="2" customFormat="1" ht="12.75" customHeight="1">
      <c r="A36" s="8"/>
      <c r="B36" s="20" t="s">
        <v>97</v>
      </c>
      <c r="C36" s="9" t="s">
        <v>116</v>
      </c>
      <c r="D36" s="9" t="s">
        <v>114</v>
      </c>
      <c r="E36" s="22">
        <v>37916</v>
      </c>
      <c r="F36" s="10">
        <v>0</v>
      </c>
      <c r="G36" s="10"/>
      <c r="H36" s="11" t="s">
        <v>117</v>
      </c>
      <c r="I36" s="17" t="s">
        <v>55</v>
      </c>
      <c r="J36" s="26">
        <v>33235288.440438353</v>
      </c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3"/>
    </row>
    <row r="37" spans="1:22" s="2" customFormat="1" ht="12.75" customHeight="1">
      <c r="A37" s="8"/>
      <c r="B37" s="20" t="s">
        <v>98</v>
      </c>
      <c r="C37" s="9" t="s">
        <v>116</v>
      </c>
      <c r="D37" s="9" t="s">
        <v>114</v>
      </c>
      <c r="E37" s="22">
        <v>37496</v>
      </c>
      <c r="F37" s="10">
        <v>0</v>
      </c>
      <c r="G37" s="10"/>
      <c r="H37" s="11" t="s">
        <v>117</v>
      </c>
      <c r="I37" s="17" t="s">
        <v>56</v>
      </c>
      <c r="J37" s="26">
        <v>28962285.479452051</v>
      </c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3"/>
    </row>
    <row r="38" spans="1:22" s="2" customFormat="1" ht="12.75" customHeight="1">
      <c r="A38" s="8"/>
      <c r="B38" s="20" t="s">
        <v>95</v>
      </c>
      <c r="C38" s="9" t="s">
        <v>116</v>
      </c>
      <c r="D38" s="9" t="s">
        <v>114</v>
      </c>
      <c r="E38" s="22">
        <v>37204</v>
      </c>
      <c r="F38" s="10">
        <v>0</v>
      </c>
      <c r="G38" s="10"/>
      <c r="H38" s="11" t="s">
        <v>117</v>
      </c>
      <c r="I38" s="17" t="s">
        <v>57</v>
      </c>
      <c r="J38" s="26">
        <v>49878041.095890418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3"/>
    </row>
    <row r="39" spans="1:22" s="2" customFormat="1" ht="12.75" customHeight="1">
      <c r="A39" s="8"/>
      <c r="B39" s="20" t="s">
        <v>99</v>
      </c>
      <c r="C39" s="9" t="s">
        <v>116</v>
      </c>
      <c r="D39" s="9" t="s">
        <v>114</v>
      </c>
      <c r="E39" s="22">
        <v>37965</v>
      </c>
      <c r="F39" s="10">
        <v>0</v>
      </c>
      <c r="G39" s="10"/>
      <c r="H39" s="11" t="s">
        <v>117</v>
      </c>
      <c r="I39" s="17" t="s">
        <v>58</v>
      </c>
      <c r="J39" s="26">
        <v>34668000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3"/>
    </row>
    <row r="40" spans="1:22" s="2" customFormat="1" ht="12.75" customHeight="1">
      <c r="A40" s="8"/>
      <c r="B40" s="20" t="s">
        <v>100</v>
      </c>
      <c r="C40" s="9" t="s">
        <v>116</v>
      </c>
      <c r="D40" s="9" t="s">
        <v>114</v>
      </c>
      <c r="E40" s="22">
        <v>30090</v>
      </c>
      <c r="F40" s="10">
        <v>0</v>
      </c>
      <c r="G40" s="10"/>
      <c r="H40" s="11" t="s">
        <v>117</v>
      </c>
      <c r="I40" s="17" t="s">
        <v>59</v>
      </c>
      <c r="J40" s="26">
        <v>515557700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3"/>
    </row>
    <row r="41" spans="1:22" s="2" customFormat="1" ht="12.75" customHeight="1">
      <c r="A41" s="8"/>
      <c r="B41" s="18" t="s">
        <v>101</v>
      </c>
      <c r="C41" s="9" t="s">
        <v>116</v>
      </c>
      <c r="D41" s="9" t="s">
        <v>114</v>
      </c>
      <c r="E41" s="21">
        <v>37965</v>
      </c>
      <c r="F41" s="10">
        <v>0</v>
      </c>
      <c r="G41" s="10"/>
      <c r="H41" s="11" t="s">
        <v>117</v>
      </c>
      <c r="I41" s="18" t="s">
        <v>60</v>
      </c>
      <c r="J41" s="27">
        <v>203076909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3"/>
    </row>
    <row r="42" spans="1:22" s="2" customFormat="1" ht="12.75" customHeight="1">
      <c r="A42" s="8"/>
      <c r="B42" s="18" t="s">
        <v>102</v>
      </c>
      <c r="C42" s="9" t="s">
        <v>116</v>
      </c>
      <c r="D42" s="9" t="s">
        <v>114</v>
      </c>
      <c r="E42" s="21">
        <v>29517</v>
      </c>
      <c r="F42" s="10">
        <v>0</v>
      </c>
      <c r="G42" s="10"/>
      <c r="H42" s="11" t="s">
        <v>117</v>
      </c>
      <c r="I42" s="17" t="s">
        <v>61</v>
      </c>
      <c r="J42" s="27">
        <v>394739962.46575338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3"/>
    </row>
    <row r="43" spans="1:22" s="2" customFormat="1" ht="12.75" customHeight="1">
      <c r="A43" s="8"/>
      <c r="B43" s="18" t="s">
        <v>103</v>
      </c>
      <c r="C43" s="9" t="s">
        <v>116</v>
      </c>
      <c r="D43" s="9" t="s">
        <v>114</v>
      </c>
      <c r="E43" s="21">
        <v>43487</v>
      </c>
      <c r="F43" s="10">
        <v>0</v>
      </c>
      <c r="G43" s="10"/>
      <c r="H43" s="11" t="s">
        <v>117</v>
      </c>
      <c r="I43" s="17" t="s">
        <v>62</v>
      </c>
      <c r="J43" s="27">
        <v>196496684.84593809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3"/>
    </row>
    <row r="44" spans="1:22" s="2" customFormat="1" ht="12.75" customHeight="1">
      <c r="A44" s="8"/>
      <c r="B44" s="18" t="s">
        <v>104</v>
      </c>
      <c r="C44" s="9" t="s">
        <v>116</v>
      </c>
      <c r="D44" s="9" t="s">
        <v>114</v>
      </c>
      <c r="E44" s="21">
        <v>40388</v>
      </c>
      <c r="F44" s="10">
        <v>0</v>
      </c>
      <c r="G44" s="10"/>
      <c r="H44" s="11" t="s">
        <v>117</v>
      </c>
      <c r="I44" s="17" t="s">
        <v>63</v>
      </c>
      <c r="J44" s="27">
        <v>486879426.61063015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3"/>
    </row>
    <row r="45" spans="1:22" s="2" customFormat="1" ht="12.75" customHeight="1">
      <c r="A45" s="8"/>
      <c r="B45" s="18" t="s">
        <v>105</v>
      </c>
      <c r="C45" s="9" t="s">
        <v>116</v>
      </c>
      <c r="D45" s="9" t="s">
        <v>114</v>
      </c>
      <c r="E45" s="21">
        <v>29517</v>
      </c>
      <c r="F45" s="10">
        <v>0</v>
      </c>
      <c r="G45" s="10"/>
      <c r="H45" s="11" t="s">
        <v>117</v>
      </c>
      <c r="I45" s="17" t="s">
        <v>64</v>
      </c>
      <c r="J45" s="27">
        <v>1275244893.8275025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3"/>
    </row>
    <row r="46" spans="1:22" s="2" customFormat="1" ht="12.75" customHeight="1">
      <c r="A46" s="8"/>
      <c r="B46" s="18" t="s">
        <v>106</v>
      </c>
      <c r="C46" s="9" t="s">
        <v>116</v>
      </c>
      <c r="D46" s="9" t="s">
        <v>114</v>
      </c>
      <c r="E46" s="21">
        <v>37916</v>
      </c>
      <c r="F46" s="10">
        <v>0</v>
      </c>
      <c r="G46" s="10"/>
      <c r="H46" s="11" t="s">
        <v>117</v>
      </c>
      <c r="I46" s="17" t="s">
        <v>65</v>
      </c>
      <c r="J46" s="27">
        <v>256335080.89139724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3"/>
    </row>
    <row r="47" spans="1:22" s="2" customFormat="1" ht="12.75" customHeight="1">
      <c r="A47" s="8"/>
      <c r="B47" s="18" t="s">
        <v>107</v>
      </c>
      <c r="C47" s="9" t="s">
        <v>116</v>
      </c>
      <c r="D47" s="9" t="s">
        <v>114</v>
      </c>
      <c r="E47" s="21" t="s">
        <v>113</v>
      </c>
      <c r="F47" s="10">
        <v>0</v>
      </c>
      <c r="G47" s="10"/>
      <c r="H47" s="11" t="s">
        <v>117</v>
      </c>
      <c r="I47" s="18" t="s">
        <v>66</v>
      </c>
      <c r="J47" s="27">
        <v>491192124.58508348</v>
      </c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3"/>
    </row>
    <row r="48" spans="1:22" s="2" customFormat="1" ht="12.75" customHeight="1">
      <c r="A48" s="8"/>
      <c r="B48" s="18" t="s">
        <v>108</v>
      </c>
      <c r="C48" s="9" t="s">
        <v>116</v>
      </c>
      <c r="D48" s="9" t="s">
        <v>114</v>
      </c>
      <c r="E48" s="21">
        <v>40081</v>
      </c>
      <c r="F48" s="10">
        <v>0</v>
      </c>
      <c r="G48" s="10"/>
      <c r="H48" s="11" t="s">
        <v>117</v>
      </c>
      <c r="I48" s="17" t="s">
        <v>67</v>
      </c>
      <c r="J48" s="27">
        <v>927424587.73044944</v>
      </c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3"/>
    </row>
    <row r="49" spans="1:22" s="2" customFormat="1" ht="12.75" customHeight="1">
      <c r="A49" s="8"/>
      <c r="B49" s="18" t="s">
        <v>109</v>
      </c>
      <c r="C49" s="9" t="s">
        <v>116</v>
      </c>
      <c r="D49" s="9" t="s">
        <v>114</v>
      </c>
      <c r="E49" s="21">
        <v>31377</v>
      </c>
      <c r="F49" s="10">
        <v>0</v>
      </c>
      <c r="G49" s="10"/>
      <c r="H49" s="11" t="s">
        <v>117</v>
      </c>
      <c r="I49" s="17" t="s">
        <v>68</v>
      </c>
      <c r="J49" s="27">
        <v>1018371919.1338083</v>
      </c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3"/>
    </row>
    <row r="50" spans="1:22" s="2" customFormat="1" ht="12.75" customHeight="1">
      <c r="A50" s="8"/>
      <c r="B50" s="18" t="s">
        <v>110</v>
      </c>
      <c r="C50" s="9" t="s">
        <v>116</v>
      </c>
      <c r="D50" s="9" t="s">
        <v>114</v>
      </c>
      <c r="E50" s="17"/>
      <c r="F50" s="10">
        <v>0</v>
      </c>
      <c r="G50" s="10"/>
      <c r="H50" s="11" t="s">
        <v>117</v>
      </c>
      <c r="I50" s="17" t="s">
        <v>69</v>
      </c>
      <c r="J50" s="27">
        <v>352744794.27998585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3"/>
    </row>
    <row r="51" spans="1:22" s="2" customFormat="1" ht="12.75" customHeight="1">
      <c r="A51" s="8"/>
      <c r="B51" s="18" t="s">
        <v>111</v>
      </c>
      <c r="C51" s="9" t="s">
        <v>116</v>
      </c>
      <c r="D51" s="9" t="s">
        <v>114</v>
      </c>
      <c r="E51" s="17"/>
      <c r="F51" s="10">
        <v>0</v>
      </c>
      <c r="G51" s="10"/>
      <c r="H51" s="11" t="s">
        <v>117</v>
      </c>
      <c r="I51" s="17" t="s">
        <v>70</v>
      </c>
      <c r="J51" s="27">
        <v>71088372.813698605</v>
      </c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3"/>
    </row>
    <row r="52" spans="1:22" s="2" customFormat="1" ht="12.75" customHeight="1">
      <c r="A52" s="8"/>
      <c r="B52" s="18" t="s">
        <v>112</v>
      </c>
      <c r="C52" s="9" t="s">
        <v>116</v>
      </c>
      <c r="D52" s="9" t="s">
        <v>114</v>
      </c>
      <c r="E52" s="21">
        <v>37999</v>
      </c>
      <c r="F52" s="10">
        <v>0</v>
      </c>
      <c r="G52" s="10"/>
      <c r="H52" s="11" t="s">
        <v>117</v>
      </c>
      <c r="I52" s="17" t="s">
        <v>71</v>
      </c>
      <c r="J52" s="28">
        <v>1790127145.4412799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3"/>
    </row>
    <row r="53" spans="1:22" s="2" customFormat="1" ht="15">
      <c r="A53" s="30" t="s">
        <v>19</v>
      </c>
      <c r="B53" s="30"/>
      <c r="C53" s="30"/>
      <c r="D53" s="30"/>
      <c r="E53" s="30"/>
      <c r="F53" s="30"/>
      <c r="G53" s="30"/>
      <c r="H53" s="30"/>
      <c r="I53" s="30"/>
      <c r="J53" s="13">
        <f>SUM(J4:J52)</f>
        <v>14200176319.886532</v>
      </c>
      <c r="K53" s="13"/>
      <c r="L53" s="13">
        <f t="shared" ref="L53:V53" si="1">SUM(L4:L52)</f>
        <v>519312231</v>
      </c>
      <c r="M53" s="13">
        <f t="shared" si="1"/>
        <v>124685348</v>
      </c>
      <c r="N53" s="13">
        <f t="shared" si="1"/>
        <v>726007484</v>
      </c>
      <c r="O53" s="13">
        <f t="shared" si="1"/>
        <v>237648616</v>
      </c>
      <c r="P53" s="13">
        <f t="shared" si="1"/>
        <v>0</v>
      </c>
      <c r="Q53" s="13">
        <f t="shared" si="1"/>
        <v>5700000</v>
      </c>
      <c r="R53" s="13">
        <f t="shared" si="1"/>
        <v>0</v>
      </c>
      <c r="S53" s="13">
        <f t="shared" si="1"/>
        <v>0</v>
      </c>
      <c r="T53" s="13">
        <f t="shared" si="1"/>
        <v>0</v>
      </c>
      <c r="U53" s="13">
        <f t="shared" si="1"/>
        <v>0</v>
      </c>
      <c r="V53" s="13">
        <f t="shared" si="1"/>
        <v>7129552463.9325705</v>
      </c>
    </row>
  </sheetData>
  <mergeCells count="1">
    <mergeCell ref="A53:I53"/>
  </mergeCells>
  <pageMargins left="0.7" right="0.7" top="0.75" bottom="0.75" header="0.3" footer="0.3"/>
  <pageSetup scale="30" orientation="landscape" r:id="rId1"/>
  <headerFooter>
    <oddFooter>&amp;C
&amp;1#&amp;"Calibri"&amp;10&amp;K008000 DOCUMENTO PÚBLICO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REMUSEN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Lenovo</cp:lastModifiedBy>
  <cp:lastPrinted>2026-06-19T20:14:23Z</cp:lastPrinted>
  <dcterms:created xsi:type="dcterms:W3CDTF">2021-03-12T22:04:00Z</dcterms:created>
  <dcterms:modified xsi:type="dcterms:W3CDTF">2026-06-19T20:14:29Z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d7dcfcf-2f13-416d-bd85-85e5cda1e908_Enabled">
    <vt:lpwstr>true</vt:lpwstr>
  </property>
  <property fmtid="{D5CDD505-2E9C-101B-9397-08002B2CF9AE}" pid="3" name="MSIP_Label_4d7dcfcf-2f13-416d-bd85-85e5cda1e908_SetDate">
    <vt:lpwstr>2023-02-09T16:31:44Z</vt:lpwstr>
  </property>
  <property fmtid="{D5CDD505-2E9C-101B-9397-08002B2CF9AE}" pid="4" name="MSIP_Label_4d7dcfcf-2f13-416d-bd85-85e5cda1e908_Method">
    <vt:lpwstr>Privileged</vt:lpwstr>
  </property>
  <property fmtid="{D5CDD505-2E9C-101B-9397-08002B2CF9AE}" pid="5" name="MSIP_Label_4d7dcfcf-2f13-416d-bd85-85e5cda1e908_Name">
    <vt:lpwstr>Pública</vt:lpwstr>
  </property>
  <property fmtid="{D5CDD505-2E9C-101B-9397-08002B2CF9AE}" pid="6" name="MSIP_Label_4d7dcfcf-2f13-416d-bd85-85e5cda1e908_SiteId">
    <vt:lpwstr>73e84937-70de-4ceb-8f14-b8f9ab356f6e</vt:lpwstr>
  </property>
  <property fmtid="{D5CDD505-2E9C-101B-9397-08002B2CF9AE}" pid="7" name="MSIP_Label_4d7dcfcf-2f13-416d-bd85-85e5cda1e908_ActionId">
    <vt:lpwstr>755020ce-ec30-4416-99e4-175e8b2145aa</vt:lpwstr>
  </property>
  <property fmtid="{D5CDD505-2E9C-101B-9397-08002B2CF9AE}" pid="8" name="MSIP_Label_4d7dcfcf-2f13-416d-bd85-85e5cda1e908_ContentBits">
    <vt:lpwstr>2</vt:lpwstr>
  </property>
  <property fmtid="{D5CDD505-2E9C-101B-9397-08002B2CF9AE}" pid="9" name="ICV">
    <vt:lpwstr>48053D9C1A814C95BF2435F71B515095_12</vt:lpwstr>
  </property>
  <property fmtid="{D5CDD505-2E9C-101B-9397-08002B2CF9AE}" pid="10" name="KSOProductBuildVer">
    <vt:lpwstr>2058-12.2.0.20323</vt:lpwstr>
  </property>
</Properties>
</file>