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JFL\GIB C\LICITACIONES BREMEN\1 PROCESOS\2026\SENA MC_ANT_CTGI_005_2026\DOCS\"/>
    </mc:Choice>
  </mc:AlternateContent>
  <xr:revisionPtr revIDLastSave="0" documentId="13_ncr:1_{96BA8CD9-7591-4611-9B37-BABA2F71DE3F}" xr6:coauthVersionLast="47" xr6:coauthVersionMax="47" xr10:uidLastSave="{00000000-0000-0000-0000-000000000000}"/>
  <bookViews>
    <workbookView xWindow="-120" yWindow="-120" windowWidth="20730" windowHeight="11040" xr2:uid="{00000000-000D-0000-FFFF-FFFF00000000}"/>
  </bookViews>
  <sheets>
    <sheet name="FORMATO DE OFERTA" sheetId="1" r:id="rId1"/>
  </sheets>
  <definedNames>
    <definedName name="_xlnm._FilterDatabase" localSheetId="0" hidden="1">'FORMATO DE OFERTA'!$B$5:$K$65</definedName>
    <definedName name="_xlnm.Print_Area" localSheetId="0">'FORMATO DE OFERTA'!$B$3:$K$69</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32" i="1" l="1"/>
  <c r="I132" i="1" s="1"/>
  <c r="H124" i="1"/>
  <c r="I124" i="1" s="1"/>
  <c r="H116" i="1"/>
  <c r="I116" i="1" s="1"/>
  <c r="H108" i="1"/>
  <c r="I108" i="1" s="1"/>
  <c r="H100" i="1"/>
  <c r="I100" i="1" s="1"/>
  <c r="H92" i="1"/>
  <c r="I92" i="1" s="1"/>
  <c r="H84" i="1"/>
  <c r="I84" i="1" s="1"/>
  <c r="H76" i="1"/>
  <c r="I76" i="1" s="1"/>
  <c r="H68" i="1"/>
  <c r="I68" i="1" s="1"/>
  <c r="H60" i="1"/>
  <c r="I60" i="1" s="1"/>
  <c r="H52" i="1"/>
  <c r="I52" i="1" s="1"/>
  <c r="H44" i="1"/>
  <c r="I44" i="1" s="1"/>
  <c r="H36" i="1"/>
  <c r="I36" i="1" s="1"/>
  <c r="H28" i="1"/>
  <c r="I28" i="1" s="1"/>
  <c r="H20" i="1"/>
  <c r="I20" i="1" s="1"/>
  <c r="H12" i="1"/>
  <c r="I12" i="1" s="1"/>
  <c r="G132" i="1"/>
  <c r="G131" i="1"/>
  <c r="H131" i="1" s="1"/>
  <c r="I131" i="1" s="1"/>
  <c r="G130" i="1"/>
  <c r="H130" i="1" s="1"/>
  <c r="I130" i="1" s="1"/>
  <c r="G129" i="1"/>
  <c r="H129" i="1" s="1"/>
  <c r="I129" i="1" s="1"/>
  <c r="G128" i="1"/>
  <c r="H128" i="1" s="1"/>
  <c r="I128" i="1" s="1"/>
  <c r="G127" i="1"/>
  <c r="H127" i="1" s="1"/>
  <c r="I127" i="1" s="1"/>
  <c r="G126" i="1"/>
  <c r="H126" i="1" s="1"/>
  <c r="I126" i="1" s="1"/>
  <c r="G125" i="1"/>
  <c r="H125" i="1" s="1"/>
  <c r="I125" i="1" s="1"/>
  <c r="G124" i="1"/>
  <c r="G123" i="1"/>
  <c r="H123" i="1" s="1"/>
  <c r="I123" i="1" s="1"/>
  <c r="G122" i="1"/>
  <c r="H122" i="1" s="1"/>
  <c r="I122" i="1" s="1"/>
  <c r="G121" i="1"/>
  <c r="H121" i="1" s="1"/>
  <c r="I121" i="1" s="1"/>
  <c r="G120" i="1"/>
  <c r="H120" i="1" s="1"/>
  <c r="I120" i="1" s="1"/>
  <c r="G119" i="1"/>
  <c r="H119" i="1" s="1"/>
  <c r="I119" i="1" s="1"/>
  <c r="G118" i="1"/>
  <c r="H118" i="1" s="1"/>
  <c r="I118" i="1" s="1"/>
  <c r="G117" i="1"/>
  <c r="H117" i="1" s="1"/>
  <c r="I117" i="1" s="1"/>
  <c r="G116" i="1"/>
  <c r="G115" i="1"/>
  <c r="H115" i="1" s="1"/>
  <c r="I115" i="1" s="1"/>
  <c r="G114" i="1"/>
  <c r="H114" i="1" s="1"/>
  <c r="I114" i="1" s="1"/>
  <c r="G113" i="1"/>
  <c r="H113" i="1" s="1"/>
  <c r="I113" i="1" s="1"/>
  <c r="G112" i="1"/>
  <c r="H112" i="1" s="1"/>
  <c r="I112" i="1" s="1"/>
  <c r="G111" i="1"/>
  <c r="H111" i="1" s="1"/>
  <c r="I111" i="1" s="1"/>
  <c r="G110" i="1"/>
  <c r="H110" i="1" s="1"/>
  <c r="I110" i="1" s="1"/>
  <c r="G109" i="1"/>
  <c r="H109" i="1" s="1"/>
  <c r="I109" i="1" s="1"/>
  <c r="G108" i="1"/>
  <c r="G107" i="1"/>
  <c r="H107" i="1" s="1"/>
  <c r="I107" i="1" s="1"/>
  <c r="G106" i="1"/>
  <c r="H106" i="1" s="1"/>
  <c r="I106" i="1" s="1"/>
  <c r="G105" i="1"/>
  <c r="H105" i="1" s="1"/>
  <c r="I105" i="1" s="1"/>
  <c r="G104" i="1"/>
  <c r="H104" i="1" s="1"/>
  <c r="I104" i="1" s="1"/>
  <c r="G103" i="1"/>
  <c r="H103" i="1" s="1"/>
  <c r="I103" i="1" s="1"/>
  <c r="G102" i="1"/>
  <c r="H102" i="1" s="1"/>
  <c r="I102" i="1" s="1"/>
  <c r="G101" i="1"/>
  <c r="H101" i="1" s="1"/>
  <c r="I101" i="1" s="1"/>
  <c r="G100" i="1"/>
  <c r="G99" i="1"/>
  <c r="H99" i="1" s="1"/>
  <c r="I99" i="1" s="1"/>
  <c r="G98" i="1"/>
  <c r="H98" i="1" s="1"/>
  <c r="I98" i="1" s="1"/>
  <c r="G97" i="1"/>
  <c r="H97" i="1" s="1"/>
  <c r="I97" i="1" s="1"/>
  <c r="G96" i="1"/>
  <c r="H96" i="1" s="1"/>
  <c r="I96" i="1" s="1"/>
  <c r="G95" i="1"/>
  <c r="H95" i="1" s="1"/>
  <c r="I95" i="1" s="1"/>
  <c r="G94" i="1"/>
  <c r="H94" i="1" s="1"/>
  <c r="I94" i="1" s="1"/>
  <c r="G93" i="1"/>
  <c r="H93" i="1" s="1"/>
  <c r="I93" i="1" s="1"/>
  <c r="G92" i="1"/>
  <c r="G91" i="1"/>
  <c r="H91" i="1" s="1"/>
  <c r="I91" i="1" s="1"/>
  <c r="G90" i="1"/>
  <c r="H90" i="1" s="1"/>
  <c r="I90" i="1" s="1"/>
  <c r="G89" i="1"/>
  <c r="H89" i="1" s="1"/>
  <c r="I89" i="1" s="1"/>
  <c r="G88" i="1"/>
  <c r="H88" i="1" s="1"/>
  <c r="I88" i="1" s="1"/>
  <c r="G87" i="1"/>
  <c r="H87" i="1" s="1"/>
  <c r="I87" i="1" s="1"/>
  <c r="G86" i="1"/>
  <c r="H86" i="1" s="1"/>
  <c r="I86" i="1" s="1"/>
  <c r="G85" i="1"/>
  <c r="H85" i="1" s="1"/>
  <c r="I85" i="1" s="1"/>
  <c r="G84" i="1"/>
  <c r="G83" i="1"/>
  <c r="H83" i="1" s="1"/>
  <c r="I83" i="1" s="1"/>
  <c r="G82" i="1"/>
  <c r="H82" i="1" s="1"/>
  <c r="I82" i="1" s="1"/>
  <c r="G81" i="1"/>
  <c r="H81" i="1" s="1"/>
  <c r="I81" i="1" s="1"/>
  <c r="G80" i="1"/>
  <c r="H80" i="1" s="1"/>
  <c r="I80" i="1" s="1"/>
  <c r="G79" i="1"/>
  <c r="H79" i="1" s="1"/>
  <c r="I79" i="1" s="1"/>
  <c r="G78" i="1"/>
  <c r="H78" i="1" s="1"/>
  <c r="I78" i="1" s="1"/>
  <c r="G77" i="1"/>
  <c r="H77" i="1" s="1"/>
  <c r="I77" i="1" s="1"/>
  <c r="G76" i="1"/>
  <c r="G75" i="1"/>
  <c r="H75" i="1" s="1"/>
  <c r="I75" i="1" s="1"/>
  <c r="G74" i="1"/>
  <c r="H74" i="1" s="1"/>
  <c r="I74" i="1" s="1"/>
  <c r="G73" i="1"/>
  <c r="H73" i="1" s="1"/>
  <c r="I73" i="1" s="1"/>
  <c r="G72" i="1"/>
  <c r="H72" i="1" s="1"/>
  <c r="I72" i="1" s="1"/>
  <c r="G71" i="1"/>
  <c r="H71" i="1" s="1"/>
  <c r="I71" i="1" s="1"/>
  <c r="G70" i="1"/>
  <c r="H70" i="1" s="1"/>
  <c r="I70" i="1" s="1"/>
  <c r="G69" i="1"/>
  <c r="H69" i="1" s="1"/>
  <c r="I69" i="1" s="1"/>
  <c r="G68" i="1"/>
  <c r="G67" i="1"/>
  <c r="H67" i="1" s="1"/>
  <c r="I67" i="1" s="1"/>
  <c r="G66" i="1"/>
  <c r="H66" i="1" s="1"/>
  <c r="I66" i="1" s="1"/>
  <c r="G65" i="1"/>
  <c r="H65" i="1" s="1"/>
  <c r="I65" i="1" s="1"/>
  <c r="G64" i="1"/>
  <c r="H64" i="1" s="1"/>
  <c r="I64" i="1" s="1"/>
  <c r="G63" i="1"/>
  <c r="H63" i="1" s="1"/>
  <c r="I63" i="1" s="1"/>
  <c r="G62" i="1"/>
  <c r="H62" i="1" s="1"/>
  <c r="I62" i="1" s="1"/>
  <c r="G61" i="1"/>
  <c r="H61" i="1" s="1"/>
  <c r="I61" i="1" s="1"/>
  <c r="G60" i="1"/>
  <c r="G59" i="1"/>
  <c r="H59" i="1" s="1"/>
  <c r="I59" i="1" s="1"/>
  <c r="G58" i="1"/>
  <c r="H58" i="1" s="1"/>
  <c r="I58" i="1" s="1"/>
  <c r="G57" i="1"/>
  <c r="H57" i="1" s="1"/>
  <c r="I57" i="1" s="1"/>
  <c r="G56" i="1"/>
  <c r="H56" i="1" s="1"/>
  <c r="I56" i="1" s="1"/>
  <c r="G55" i="1"/>
  <c r="H55" i="1" s="1"/>
  <c r="I55" i="1" s="1"/>
  <c r="G54" i="1"/>
  <c r="H54" i="1" s="1"/>
  <c r="I54" i="1" s="1"/>
  <c r="G53" i="1"/>
  <c r="H53" i="1" s="1"/>
  <c r="I53" i="1" s="1"/>
  <c r="G52" i="1"/>
  <c r="G51" i="1"/>
  <c r="H51" i="1" s="1"/>
  <c r="I51" i="1" s="1"/>
  <c r="G50" i="1"/>
  <c r="H50" i="1" s="1"/>
  <c r="I50" i="1" s="1"/>
  <c r="G49" i="1"/>
  <c r="H49" i="1" s="1"/>
  <c r="I49" i="1" s="1"/>
  <c r="G48" i="1"/>
  <c r="H48" i="1" s="1"/>
  <c r="I48" i="1" s="1"/>
  <c r="G47" i="1"/>
  <c r="H47" i="1" s="1"/>
  <c r="I47" i="1" s="1"/>
  <c r="G46" i="1"/>
  <c r="H46" i="1" s="1"/>
  <c r="I46" i="1" s="1"/>
  <c r="G45" i="1"/>
  <c r="H45" i="1" s="1"/>
  <c r="I45" i="1" s="1"/>
  <c r="G44" i="1"/>
  <c r="G43" i="1"/>
  <c r="H43" i="1" s="1"/>
  <c r="I43" i="1" s="1"/>
  <c r="G42" i="1"/>
  <c r="H42" i="1" s="1"/>
  <c r="I42" i="1" s="1"/>
  <c r="G41" i="1"/>
  <c r="H41" i="1" s="1"/>
  <c r="I41" i="1" s="1"/>
  <c r="G40" i="1"/>
  <c r="H40" i="1" s="1"/>
  <c r="I40" i="1" s="1"/>
  <c r="G39" i="1"/>
  <c r="H39" i="1" s="1"/>
  <c r="I39" i="1" s="1"/>
  <c r="G38" i="1"/>
  <c r="H38" i="1" s="1"/>
  <c r="I38" i="1" s="1"/>
  <c r="G37" i="1"/>
  <c r="H37" i="1" s="1"/>
  <c r="I37" i="1" s="1"/>
  <c r="G36" i="1"/>
  <c r="G35" i="1"/>
  <c r="H35" i="1" s="1"/>
  <c r="I35" i="1" s="1"/>
  <c r="G34" i="1"/>
  <c r="H34" i="1" s="1"/>
  <c r="I34" i="1" s="1"/>
  <c r="G33" i="1"/>
  <c r="H33" i="1" s="1"/>
  <c r="I33" i="1" s="1"/>
  <c r="G32" i="1"/>
  <c r="H32" i="1" s="1"/>
  <c r="I32" i="1" s="1"/>
  <c r="G31" i="1"/>
  <c r="H31" i="1" s="1"/>
  <c r="I31" i="1" s="1"/>
  <c r="G30" i="1"/>
  <c r="H30" i="1" s="1"/>
  <c r="I30" i="1" s="1"/>
  <c r="G29" i="1"/>
  <c r="H29" i="1" s="1"/>
  <c r="I29" i="1" s="1"/>
  <c r="G28" i="1"/>
  <c r="G27" i="1"/>
  <c r="H27" i="1" s="1"/>
  <c r="I27" i="1" s="1"/>
  <c r="G26" i="1"/>
  <c r="H26" i="1" s="1"/>
  <c r="I26" i="1" s="1"/>
  <c r="G25" i="1"/>
  <c r="H25" i="1" s="1"/>
  <c r="I25" i="1" s="1"/>
  <c r="G24" i="1"/>
  <c r="H24" i="1" s="1"/>
  <c r="I24" i="1" s="1"/>
  <c r="G23" i="1"/>
  <c r="H23" i="1" s="1"/>
  <c r="I23" i="1" s="1"/>
  <c r="G22" i="1"/>
  <c r="H22" i="1" s="1"/>
  <c r="I22" i="1" s="1"/>
  <c r="G21" i="1"/>
  <c r="H21" i="1" s="1"/>
  <c r="I21" i="1" s="1"/>
  <c r="G20" i="1"/>
  <c r="G19" i="1"/>
  <c r="H19" i="1" s="1"/>
  <c r="I19" i="1" s="1"/>
  <c r="G18" i="1"/>
  <c r="H18" i="1" s="1"/>
  <c r="I18" i="1" s="1"/>
  <c r="G17" i="1"/>
  <c r="H17" i="1" s="1"/>
  <c r="I17" i="1" s="1"/>
  <c r="G16" i="1"/>
  <c r="H16" i="1" s="1"/>
  <c r="I16" i="1" s="1"/>
  <c r="G15" i="1"/>
  <c r="H15" i="1" s="1"/>
  <c r="I15" i="1" s="1"/>
  <c r="G14" i="1"/>
  <c r="H14" i="1" s="1"/>
  <c r="I14" i="1" s="1"/>
  <c r="G13" i="1"/>
  <c r="H13" i="1" s="1"/>
  <c r="I13" i="1" s="1"/>
  <c r="G12" i="1"/>
  <c r="G11" i="1"/>
  <c r="H11" i="1" s="1"/>
  <c r="I11" i="1" s="1"/>
  <c r="G10" i="1"/>
  <c r="H10" i="1" s="1"/>
  <c r="I10" i="1" s="1"/>
  <c r="G9" i="1"/>
  <c r="H9" i="1" s="1"/>
  <c r="I9" i="1" s="1"/>
  <c r="G8" i="1"/>
  <c r="H8" i="1" s="1"/>
  <c r="I8" i="1" s="1"/>
  <c r="G7" i="1"/>
  <c r="H7" i="1" s="1"/>
  <c r="I7" i="1" s="1"/>
  <c r="G6" i="1"/>
  <c r="H6" i="1" s="1"/>
  <c r="I6" i="1" s="1"/>
  <c r="K133" i="1"/>
</calcChain>
</file>

<file path=xl/sharedStrings.xml><?xml version="1.0" encoding="utf-8"?>
<sst xmlns="http://schemas.openxmlformats.org/spreadsheetml/2006/main" count="271" uniqueCount="147">
  <si>
    <t>ITEM</t>
  </si>
  <si>
    <t>DESCRIPCION DEL ELEMENTO</t>
  </si>
  <si>
    <t>UNIDAD 
DE MEDIDA</t>
  </si>
  <si>
    <t>UNIDAD</t>
  </si>
  <si>
    <t>Bota de cuacho negra, caña alta, puntera de fibra o material resistente no metalico, talla 36</t>
  </si>
  <si>
    <t>Bota de cuacho negra, caña alta, puntera de fibra o material resistente no metalico, talla 37</t>
  </si>
  <si>
    <t>Bota de cuacho negra, caña alta, puntera de fibra o material resistente no metalico, talla 38</t>
  </si>
  <si>
    <t>Bota de cuacho negra, caña alta, puntera de fibra o material resistente no metalico, talla 39</t>
  </si>
  <si>
    <t>Bota de cuacho negra, caña alta, puntera de fibra o material resistente no metalico, talla 40</t>
  </si>
  <si>
    <t>CAJA * 50</t>
  </si>
  <si>
    <t>PETO PROTECTOR  MATERIAL GABARDINA COLOR BLANCO TEMPO TALLA UNICA</t>
  </si>
  <si>
    <t xml:space="preserve">UNIDAD  </t>
  </si>
  <si>
    <t>PAR</t>
  </si>
  <si>
    <t xml:space="preserve">CAJA X 100 PARES </t>
  </si>
  <si>
    <t xml:space="preserve">UNIDAD </t>
  </si>
  <si>
    <t>Casco Tipo II Blanco fabricados en material termoplástico ABS de alta resistencia, posee suspensión tipo Ratchet, barbuquejo de cuatro puntos con soporte de barbilla de caucho sintético siliconizado, posee reflectivo termoplástico ubicado en la zona posterior del equipo sobre la nuca, perforaciones laterales para complementar con accesorios de tamaño universal, espuma interior de poliestireno expandido.</t>
  </si>
  <si>
    <t xml:space="preserve">Guantes para trabajo en alturas color negro Fabricados con piel natural de alta calidad doble capa de piel resistente en las zonas más expuestas de la mano, dorso de nylon elástico transpirable, puño de neopreno con cierre de velcro, orificio de enganche de los guantes al arnés. </t>
  </si>
  <si>
    <t>GUANTES DE NITRILO, desechables, color negro, de un sòlo uso, elàsticos con polìmeros para piel sencible.</t>
  </si>
  <si>
    <t>Caja x 50 pares</t>
  </si>
  <si>
    <t>COFIA CARACTERISTICA N.A. MATERIAL DACRON</t>
  </si>
  <si>
    <t>Delantal de trabajo en tela antifluidos, con bolsillos adelante, cremallera resistente, cordon posterior</t>
  </si>
  <si>
    <t>VALOR UNITARIO DESPUES DE IVA</t>
  </si>
  <si>
    <t>ZUECO ANTIDESLIZANTE BLANCO CON SUELA GRIS TALLA 35</t>
  </si>
  <si>
    <t>ZUECO ANTIDESLIZANTE BLANCO CON SUELA GRIS TALLA 36</t>
  </si>
  <si>
    <t>ZUECO ANTIDESLIZANTE BLANCO CON SUELA GRIS TALLA 37</t>
  </si>
  <si>
    <t>ZUECO ANTIDESLIZANTE BLANCO CON SUELA GRIS TALLA 38</t>
  </si>
  <si>
    <t>ZUECO ANTIDESLIZANTE BLANCO CON SUELA GRIS TALLA 39</t>
  </si>
  <si>
    <t>ZUECO ANTIDESLIZANTE BLANCO CON SUELA GRIS TALLA 40</t>
  </si>
  <si>
    <t>ZUECO ANTIDESLIZANTE BLANCO CON SUELA GRIS TALLA 41</t>
  </si>
  <si>
    <t>ZUECO ANTIDESLIZANTE BLANCO CON SUELA GRIS TALLA 42</t>
  </si>
  <si>
    <t>ZUECO ANTIDESLIZANTE BLANCO CON SUELA GRIS TALLA 43</t>
  </si>
  <si>
    <t>Careta Facial Visor Policarbonato Y Ribete</t>
  </si>
  <si>
    <t>Protector Auditivo Cm502 Copa Dieléctrico Protección 26Db</t>
  </si>
  <si>
    <t>Respirador N95 Negro Insafe Sin Válvula</t>
  </si>
  <si>
    <t>Respirador Secure Click  Media Máscara Reutilizable Talla S</t>
  </si>
  <si>
    <t>Cartuchos de gas y vapor Secure Click</t>
  </si>
  <si>
    <t>Guante vaqueta ingeniero reforzado amarillo. Reforzado en palma y dedos, Los guantes de seguridad en vaqueta color amarillo, reforzados en sus costuras de la palma y los dedos, cuentan con una vaqueta calibrada para asi brindar una alta suavidad, un mayor manejo en su uso. Ribete en la boca del puño, Resorte en la muñeca para mejor ajuste. Cuero Vacuno Vaqueta Calidad AAA- Hilo Poliester de alta resistencia. Talla M</t>
  </si>
  <si>
    <t>UND</t>
  </si>
  <si>
    <t>Guante vaqueta ingeniero reforzado amarillo. Reforzado en palma y dedos, Los guantes de seguridad en vaqueta color amarillo, reforzados en sus costuras de la palma y los dedos, cuentan con una vaqueta calibrada para asi brindar una alta suavidad, un mayor manejo en su uso. Ribete en la boca del puño, Resorte en la muñeca para mejor ajuste. Cuero Vacuno Vaqueta Calidad AAA- Hilo Poliester de alta resistencia. Talla L</t>
  </si>
  <si>
    <t>Guante vaqueta ingeniero reforzado amarillo. Reforzado en palma y dedos, Los guantes de seguridad en vaqueta color amarillo, reforzados en sus costuras de la palma y los dedos, cuentan con una vaqueta calibrada para asi brindar una alta suavidad, un mayor manejo en su uso. Ribete en la boca del puño, Resorte en la muñeca para mejor ajuste. Cuero Vacuno Vaqueta Calidad AAA- Hilo Poliester de alta resistencia. Talla XL</t>
  </si>
  <si>
    <t>Unilente policarbonato Claro. Gafas de policarbonato monobloque. Ventilación directa lateral. Protecciones laterales. Perforación de las patillas para cordel. Monolente de seguridad, fabricada en policarbonato. Marco amplio, lo que facilita el uso sobre lentes formulados. Diseño cómodo y ligero, con patillas amplias con rejillas de ventilación directa. Aprobación ANSI-Z87.1. Excepcionales y excelente resistencia al impacto. Propiedades antiempantes. Talla única y estándar ajustable</t>
  </si>
  <si>
    <t>Capucha de cuero para soldar. Altura: 45 CM Circunferencia: 150 CM</t>
  </si>
  <si>
    <t>Rodillera Profesional Soldador</t>
  </si>
  <si>
    <t>Overol industrial gris con banda reflectiva, con logo bordado del SENA color verde, con bolsillos delanteros y traseros, con puño enresortado y bota recta.</t>
  </si>
  <si>
    <t>Overol Dril enterizo con bolsillos delanteros y traseros, con puño enresortado y bota recta, para trabajo agrícola, color azul oscuro con logo bordado del SENA color verde, manga larga, talla L</t>
  </si>
  <si>
    <t>Overol Dril enterizo con bolsillos delanteros y traseros, con puño enresortado y bota recta, para trabajo agrícola, color azul oscuro con logo bordado del SENA color verde, manga larga, talla XL</t>
  </si>
  <si>
    <t>Overol Dril enterizo con bolsillos delanteros y traseros, con puño enresortado y bota recta, para trabajo agrícola, color azul oscuro con logo bordado del SENA color verde, manga larga, talla M</t>
  </si>
  <si>
    <t xml:space="preserve">PARES </t>
  </si>
  <si>
    <t>CANTIDAD 
PARA LA CONTRATACIÓN</t>
  </si>
  <si>
    <t xml:space="preserve">PROMEDIO </t>
  </si>
  <si>
    <t>Guantes de nitrilo azules no estériles talla L ( El Guante de Nitrilo no estéril, sin polvo y texturizado es un guante desechable de protección para uso  industrial. Sin polvo interno ni exterior, proporciona una excelente sensibilidad y agarre.)</t>
  </si>
  <si>
    <t>Guantes de nitrilo azules no estériles talla S ( El Guante de Nitrilo no estéril, sin polvo y texturizado es un guante desechable de protección para uso  industrial. Sin polvo interno ni exterior, proporciona una excelente sensibilidad y agarre.)</t>
  </si>
  <si>
    <t>Guantes de nitrilo azules no estériles talla M ( El Guante de Nitrilo no estéril, sin polvo y texturizado es un guante desechable de protección para uso  industrial. Sin polvo interno ni exterior, proporciona una excelente sensibilidad y agarre.)</t>
  </si>
  <si>
    <t>Guantes de nitrilo azules no estériles talla XL ( El Guante de Nitrilo no estéril, sin polvo y texturizado es un guante desechable de protección para uso  industrial. Sin polvo interno ni exterior, proporciona una excelente sensibilidad y agarre.)</t>
  </si>
  <si>
    <t>BOTAS DE SEGURIDAD DIELECTRICA MEDIA CAÑA TALLA 35 ( Botas  seguridad cuentan con características esenciales para tu protección. Fabricados en Colombia con cuero y forro textil, ofrecen resistencia a hidrocarburos y a la vez son dieléctricos. Su plantilla de poliuretano y suela de poliuretano te brindan comodidad y durabilidad. Son ideales para trabajos en construcción, industria, logística, manufactura, minería, servicios y transporte.)</t>
  </si>
  <si>
    <t>BOTAS DE SEGURIDAD DIELECTRICA MEDIA CAÑA TALLA 36 ( Botas  seguridad cuentan con características esenciales para tu protección. Fabricados en Colombia con cuero y forro textil, ofrecen resistencia a hidrocarburos y a la vez son dieléctricos. Su plantilla de poliuretano y suela de poliuretano te brindan comodidad y durabilidad. Son ideales para trabajos en construcción, industria, logística, manufactura, minería, servicios y transporte.)</t>
  </si>
  <si>
    <t>BOTAS DE SEGURIDAD DIELECTRICA MEDIA CAÑA TALLA 37 ( Botas  seguridad cuentan con características esenciales para tu protección. Fabricados en Colombia con cuero y forro textil, ofrecen resistencia a hidrocarburos y a la vez son dieléctricos. Su plantilla de poliuretano y suela de poliuretano te brindan comodidad y durabilidad. Son ideales para trabajos en construcción, industria, logística, manufactura, minería, servicios y transporte.)</t>
  </si>
  <si>
    <t>BOTAS DE SEGURIDAD DIELECTRICA MEDIA CAÑA TALLA 38 ( Botas  seguridad cuentan con características esenciales para tu protección. Fabricados en Colombia con cuero y forro textil, ofrecen resistencia a hidrocarburos y a la vez son dieléctricos. Su plantilla de poliuretano y suela de poliuretano te brindan comodidad y durabilidad. Son ideales para trabajos en construcción, industria, logística, manufactura, minería, servicios y transporte.)</t>
  </si>
  <si>
    <t>BOTAS DE SEGURIDAD DIELECTRICA MEDIA CAÑA TALLA 39 ( Botas  seguridad cuentan con características esenciales para tu protección. Fabricados en Colombia con cuero y forro textil, ofrecen resistencia a hidrocarburos y a la vez son dieléctricos. Su plantilla de poliuretano y suela de poliuretano te brindan comodidad y durabilidad. Son ideales para trabajos en construcción, industria, logística, manufactura, minería, servicios y transporte.)</t>
  </si>
  <si>
    <t>BOTAS DE SEGURIDAD DIELECTRICA MEDIA CAÑA TALLA 40 ( Botas  seguridad cuentan con características esenciales para tu protección. Fabricados en Colombia con cuero y forro textil, ofrecen resistencia a hidrocarburos y a la vez son dieléctricos. Su plantilla de poliuretano y suela de poliuretano te brindan comodidad y durabilidad. Son ideales para trabajos en construcción, industria, logística, manufactura, minería, servicios y transporte.)</t>
  </si>
  <si>
    <t>BOTAS DE SEGURIDAD DIELECTRICA MEDIA CAÑA TALLA 41 ( Botas  seguridad cuentan con características esenciales para tu protección. Fabricados en Colombia con cuero y forro textil, ofrecen resistencia a hidrocarburos y a la vez son dieléctricos. Su plantilla de poliuretano y suela de poliuretano te brindan comodidad y durabilidad. Son ideales para trabajos en construcción, industria, logística, manufactura, minería, servicios y transporte.)</t>
  </si>
  <si>
    <t>BOTAS DE SEGURIDAD DIELECTRICA MEDIA CAÑA TALLA 42 ( Botas  seguridad cuentan con características esenciales para tu protección. Fabricados en Colombia con cuero y forro textil, ofrecen resistencia a hidrocarburos y a la vez son dieléctricos. Su plantilla de poliuretano y suela de poliuretano te brindan comodidad y durabilidad. Son ideales para trabajos en construcción, industria, logística, manufactura, minería, servicios y transporte.)</t>
  </si>
  <si>
    <t>BOTAS DE SEGURIDAD DIELECTRICA MEDIA CAÑA TALLA 43 ( Botas  seguridad cuentan con características esenciales para tu protección. Fabricados en Colombia con cuero y forro textil, ofrecen resistencia a hidrocarburos y a la vez son dieléctricos. Su plantilla de poliuretano y suela de poliuretano te brindan comodidad y durabilidad. Son ideales para trabajos en construcción, industria, logística, manufactura, minería, servicios y transporte.)</t>
  </si>
  <si>
    <t>BOTAS DE SEGURIDAD DIELECTRICA MEDIA CAÑA TALLA 44 ( Botas  seguridad cuentan con características esenciales para tu protección. Fabricados en Colombia con cuero y forro textil, ofrecen resistencia a hidrocarburos y a la vez son dieléctricos. Su plantilla de poliuretano y suela de poliuretano te brindan comodidad y durabilidad. Son ideales para trabajos en construcción, industria, logística, manufactura, minería, servicios y transporte.)</t>
  </si>
  <si>
    <t>BOTAS DE SEGURIDAD DIELECTRICA MEDIA CAÑA TALLA 45 ( Botas  seguridad cuentan con características esenciales para tu protección. Fabricados en Colombia con cuero y forro textil, ofrecen resistencia a hidrocarburos y a la vez son dieléctricos. Su plantilla de poliuretano y suela de poliuretano te brindan comodidad y durabilidad. Son ideales para trabajos en construcción, industria, logística, manufactura, minería, servicios y transporte.)</t>
  </si>
  <si>
    <t>CAJA X 12</t>
  </si>
  <si>
    <t>BOTAS DE CAUCHO LARGAS NEGRAS TALLA 37</t>
  </si>
  <si>
    <t xml:space="preserve">PARES  </t>
  </si>
  <si>
    <t>BOTAS DE CAUCHO LARGAS NEGRAS TALLA 38</t>
  </si>
  <si>
    <t>BOTAS DE CAUCHO LARGAS NEGRAS TALLA 39</t>
  </si>
  <si>
    <t>BOTAS DE CAUCHO LARGAS NEGRAS TALLA 40</t>
  </si>
  <si>
    <t>BOTAS DE CAUCHO LARGAS NEGRAS TALLA 41</t>
  </si>
  <si>
    <t>BOTAS DE CAUCHO LARGAS NEGRAS TALLA 42</t>
  </si>
  <si>
    <t>BOTAS DE CAUCHO LARGAS NEGRAS TALLA 43</t>
  </si>
  <si>
    <t>CASCO DE SEGURIDAD BLANCO ( Fabricado en polietileno, es altamente resistente a impactos de caída vertical, rayaduras y radiación UV, además de poseer una capacidad dieléctrica de 20.000 Voltios. Su diseño tipo I Clase E lo hace ideal para trabajos en construcción, agricultura, logística y servicios, adaptándose a tus necesidades con su talla única y ajuste estándar.)</t>
  </si>
  <si>
    <t xml:space="preserve">UNIDADES </t>
  </si>
  <si>
    <t xml:space="preserve">CHALECO REFLECTIVO MOTOS </t>
  </si>
  <si>
    <t>GAFAS DE SEGURIDAD OSCURAS ( ( Las lentes están fabricadas en policarbonato oscuro, que es resistente a los impactos y a los arañazos. El revestimiento de protección UV bloquea eficazmente los dañinos rayos UV/UVA/UVB y la luz azul, diseño ergonómico.)</t>
  </si>
  <si>
    <t>GAFAS PARA SOLDAR ( Estas gafas de soldador cuentan con lentes abatibles transparentes/tintado 5, ideales para proteger tus ojos. Además, ofrecen protección UV, asegurando tu seguridad en cada uso.)</t>
  </si>
  <si>
    <t>GUANTE  SANDY MULTIFLEX POLIESTER NITRILO. Guante Multiflex Poliester Nitrilo Sandy.  Sandy en tejido poliéster con recubrimiento en palma de nitrilo, brinda protección a contacto con aceites y abrasión. Talla S</t>
  </si>
  <si>
    <t>GUANTE  SANDY MULTIFLEX POLIESTER NITRILO. Guante Multiflex Poliester Nitrilo Sandy.  Sandy en tejido poliéster con recubrimiento en palma de nitrilo, brinda protección a contacto con aceites y abrasión. Talla M</t>
  </si>
  <si>
    <t>GUANTE  SANDY MULTIFLEX POLIESTER NITRILO. Guante Multiflex Poliester Nitrilo Sandy.  Sandy en tejido poliéster con recubrimiento en palma de nitrilo, brinda protección a contacto con aceites y abrasión. Talla L</t>
  </si>
  <si>
    <t>GUANTES CARNAZA TIPO INGENIERO BLANCOS CORTOS ( Estos guantes unisex están compuestos 100% de cuero carnaza, tanto en el cuerpo como en los refuerzos, y cuentan con costuras industriales reforzadas. Su diseño corto facilita su colocación y permite una mayor ventilación. Son ideales para tareas como carga y descarga de materiales, manejo de herramientas manuales y trabajos en construcción.)</t>
  </si>
  <si>
    <t>GUANTES CARNAZA TIPO INGENIERO BLANCOS LARGOS  ( Estos guantes unisex están compuestos 100% de cuero carnaza, tanto en el cuerpo como en los refuerzos, y cuentan con costuras industriales reforzadas. Su diseño corto facilita su colocación y permite una mayor ventilación. Son ideales para tareas como carga y descarga de materiales, manejo de herramientas manuales y trabajos en construcción.)</t>
  </si>
  <si>
    <t>GUANTES DE CARNAZA PARA SOLDADOR AMARILLO LARGO GOLIATH TALLA UNICA ( Los guantes de seguridad fabricados en carnaza tienen aplicaciones de uso general en la industria maderera, metalmecánica, minera, petrolera, agroindustria, soldadura, construcción, operación de maquinas, actividades de servicios públicos, electricidad y cableado a su vez son resistentes a la abrasión)</t>
  </si>
  <si>
    <t>GUANTES DIELECTRICOS CLASE 00 TALLA 10 ( 
Kit Guante Protección dieléctrico clase 00 + Guante CUERO CLASE 00-0-1 + guante algodón blanco polar, principalmente son aislantes para trabajos en entorno eléctrico tiene propiedades especiales que pueden ser útiles para proporcionar una protección suplementaria durante las actividades eléctricas, construido anatómicamente para evitar o minimizar la fatiga durante su uso y entregar una mayor flexibilidad)</t>
  </si>
  <si>
    <t>GUANTES DIELECTRICOS CLASE 00 TALLA 8 ( 
Kit Guante Protección dieléctrico clase 00 + Guante CUERO CLASE 00-0-1 + guante algodón blanco polar, principalmente son aislantes para trabajos en entorno eléctrico tiene propiedades especiales que pueden ser útiles para proporcionar una protección suplementaria durante las actividades eléctricas, construido anatómicamente para evitar o minimizar la fatiga durante su uso y entregar una mayor flexibilidad)</t>
  </si>
  <si>
    <t>KIT X3</t>
  </si>
  <si>
    <t>GUANTES DURAMAX DE CAUCHO INDUSTRIALES CALIBRE 35 (GRABERS) TALLA 9 ( guante robusto y resistente, para aplicaciones intensivas, más duradero que los guantes de uso doméstico , Grabado en la palma de la mano aumentando el agarre en seco y húmedo de los objetos, Orillo que aumenta la protección ante la entrada de gotas, facilita la postura del guante, Previene el riesgo de contaminación en procesos industriales)</t>
  </si>
  <si>
    <t>GUANTES DURAMAX DE CAUCHO INDUSTRIALES CALIBRE 35 (INDUSAFE) TALLA 10 ( ( guante robusto y resistente, para aplicaciones intensivas, más duradero que los guantes de uso doméstico , Grabado en la palma de la mano aumentando el agarre en seco y húmedo de los objetos, Orillo que aumenta la protección ante la entrada de gotas, facilita la postura del guante, Previene el riesgo de contaminación en procesos industriales)</t>
  </si>
  <si>
    <t>GUANTES DURAMAX DE CAUCHO INDUSTRIALES CALIBRE 35 (INDUSAFE) TALLA 8 ( guante robusto y resistente, para aplicaciones intensivas, más duradero que los guantes de uso doméstico , Grabado en la palma de la mano aumentando el agarre en seco y húmedo de los objetos, Orillo que aumenta la protección ante la entrada de gotas, facilita la postura del guante, Previene el riesgo de contaminación en procesos industriales)</t>
  </si>
  <si>
    <t>GUANTES PARA MOTOS TALLA L</t>
  </si>
  <si>
    <t>GUANTES PARA MOTOS TALLA M</t>
  </si>
  <si>
    <t>IMPERMEABLE PARA MOTO CON POLAINAS , TALLA L</t>
  </si>
  <si>
    <t>IMPERMEABLE PARA MOTO CON POLAINAS , TALLA M</t>
  </si>
  <si>
    <t>IMPERMEABLE PARA MOTO CON POLAINAS , TALLA XL</t>
  </si>
  <si>
    <t>MANGAS PARA CONDUCTORES ( MOTO Y CARRO)</t>
  </si>
  <si>
    <t>MONOGAFAS ( LENTE CLARO EN POLICARBONATO TRANSPARENTE,- 99% DE PROTECCION UV
- RESISTENTE A GOLPES ARAÑAZOS, 4 VENTILACIONQUE PERMITE EL FLUJO DE AIRE MAXIMO MIENTRAS PROTEJE CONTRA LIQUIDOS YPARTICULAS EN EL AIRE, SALPICADURAS QUIMICAS EVITANDO QUE PENETREN EN LOS OJOS.)</t>
  </si>
  <si>
    <t>PETOS DE CARNAZA BLANCOS ( Delantal 60 x 90 cm. Elaborado 100% en carnaza de alta calidad, calibre 1.5 milímetros, de buena flexibilidad para que el usuario no tenga dificultad al flexionar la cintura, cosido con hilo 100% algodón, reata fija en cuello y ajustable en laterales, bolsillo. Especialmente para el manejo de elementos calientes en forma intermitente, en trabajos con riesgo medio de punzadura, corte y abrasión.)</t>
  </si>
  <si>
    <t>PETOS DE CAUCHO AMARILLO ( Delantal mediano sencillo con correa superior y lateral ajustable con hebillas plásticas)</t>
  </si>
  <si>
    <t>PROTECCION AUDITIVA (TAPAOIDOS) DESECHABLES ( PROTECTOR AUDITIVO EN ESPUMA)</t>
  </si>
  <si>
    <t>CAJA x 50</t>
  </si>
  <si>
    <t>PROTECCION AUDITIVA (TAPAOIDOS) REUTILIZABLES ( PROTECTOR AUDITIVO EN SILICONA)</t>
  </si>
  <si>
    <t>TAPABOCAS NEGROS N95 CON FILTRO ( El respirador contra partículas (Filtro de partículas 95% nivel de eficiencia), brinda efectiva, confortable e higiénica protección respiratoria contra la gran mayoría de polvos y partículas. Respirador con materiales de construcción ligeros que dan mayor comodidad al usuario y promueven mayor tiempo de uso.)</t>
  </si>
  <si>
    <t>Cofia desechable paquete x 100</t>
  </si>
  <si>
    <t>PAQUETE X 100 UNIDADES</t>
  </si>
  <si>
    <t>Bata de Laboratorio blanca antifluidos, Manga Larga con puño: TALLAS:  S, con bolsillos  y cierre Material: algodón/poliéster; densidad: 200-300 g/m²</t>
  </si>
  <si>
    <t>Bata de Laboratorio blanca antifluidos, Manga Larga con puño: TALLAS:  M, con bolsillos  y cierre Material: algodón/poliéster; densidad: 200-300 g/m131</t>
  </si>
  <si>
    <t>Bata de Laboratorio blanca antifluidos, Manga Larga con puño: TALLAS:  L, con bolsillos  y cierre Material: algodón/poliéster; densidad: 200-300 g/m132</t>
  </si>
  <si>
    <t>Bata de Laboratorio blanca antifluidos, Manga Larga con puño: TALLAS:  XL, con bolsillos  y cierre Material: algodón/poliéster; densidad: 200-300 g/m133</t>
  </si>
  <si>
    <t xml:space="preserve">Casco de seguridad tipo II industrial, dielectrico amarillo con barbuquejo
elaborado en termoplástico ABS de alta resistencia a golpes laterales y verticales. Mountain posee Certificación ANSI Z89.1-2014 TIPO II CLASE E. Perfecto para tareas de alto riesgo como trabajo de alturas, espacios confinados y/o eléctricos, e industria en general. Siempre debes proteger tu cabeza con un casco a la medida y de la mejor calidad. NO VENTILADO
Características:
- Visera corta para facilitar el campo de visión en trabajos en alturas y/o espacios confinados
- Casco elaborado en termoplástico ABS
- Alta resistencia a golpes - rayaduras y radiación UV
- Espuma interior de poliestireno expandido
- Tipo II para protección de impactos verticales y laterales
- Suspensión tipo Ratchet de 6 puntos con banda antisudor lavable
- Barbuquejo de 4 puntos de sujeción y soporte de barbilla
- Banda reflectiva en la zona posterior del casco
- Dieléctrico Clase E-Certificación ANSI Z89.1-2014'.
</t>
  </si>
  <si>
    <t>CASCO DE RESCATE CARCASA DE PLÁSTICO ABS ANTI IMPACTO
SISTEMA DE RELIEVE EN H MAYOR RESISTENCIA
BARBUQUEJO 4 PUNTOS NYLON
CLIPS PORTA LINTERNA
APTO PARA USO HASTA -30 CENTÍGRADOS
MULTITALLA CON AJUSTE RÁPIDO 52 A 63 CM
ARNES FLOTANTE EN REATA NYLON
Certificaciones : CE EN 397/A1 2000 89/686 EEC
ANSI Z89.1-2009 - UL SGS - Tipo 1 - Clase C</t>
  </si>
  <si>
    <t>VISOR POLICARBONATO RESISTENTE A IMPACTOS, CON FILTRO UV COMPATIBLE CON CASCOS ALPEN PRO 001/002, INCLUYE KIT
DE INSTALACION 2 TORNILLOS Y 4 GUIAS PLASTICAS
CERTIFICADO CE EN166F
DIMENSIONES: 35X8.5 CMS
PESO 80 G
COLORES: OSCURO
Compatibles cob los cascos del item 5</t>
  </si>
  <si>
    <t>Bota color blanco caña alta de PVC modificado para soportar cambios bruscos de temperatura, tiene puntera de fibra. Forro interior antimicótico para evitar proliferación de hongos y bacterias. Suela anti deslizante y dieléctrica. Tallas 36, 37, 38, 39, 40, 41.</t>
  </si>
  <si>
    <t>Guantes de uso general
Los guantes de manipulación en general y de agarre son los más populares en la colección de protección para las manos de Portwest. Una cuidada selección de recubrimientos, incluyendo látex, Nitrilo, Poliuretano y PVC, generan una amplia gama de modelos apropiados para muy diversas tareas.
Guantes Está disponible una amplia y creciente colección de modelos para la protección de las manos, que pueda hacer frente a cualquier necesidad.
Sólo se utilizan los mejores materiales y medios de producción en la fabricación de la extensa gama de productos Portwest de protección para las manos....
Normas
AS/NZS 2161 .2
AS/NZS 2161 .3
ANSI/ISEA 105 - 2016 CUT Level (A1)
EN 420 (Dexterity 5)
EN388:2016 +A1:2018 - (2.0.3.1.X.)
TALLA 8</t>
  </si>
  <si>
    <t>Guantes de uso general
Los guantes de manipulación en general y de agarre son los más populares en la colección de protección para las manos de Portwest. Una cuidada selección de recubrimientos, incluyendo látex, Nitrilo, Poliuretano y PVC, generan una amplia gama de modelos apropiados para muy diversas tareas.
Guantes Está disponible una amplia y creciente colección de modelos para la protección de las manos, que pueda hacer frente a cualquier necesidad.
Sólo se utilizan los mejores materiales y medios de producción en la fabricación de la extensa gama de productos Portwest de protección para las manos....
Normas
AS/NZS 2161 .2
AS/NZS 2161 .3
ANSI/ISEA 105 - 2016 CUT Level (A1)
EN 420 (Dexterity 5)
EN388:2016 +A1:2018 - (2.0.3.1.X.)
TALLA 9</t>
  </si>
  <si>
    <t>Guantes de uso general
Los guantes de manipulación en general y de agarre son los más populares en la colección de protección para las manos de Portwest. Una cuidada selección de recubrimientos, incluyendo látex, Nitrilo, Poliuretano y PVC, generan una amplia gama de modelos apropiados para muy diversas tareas.
Guantes Está disponible una amplia y creciente colección de modelos para la protección de las manos, que pueda hacer frente a cualquier necesidad.
Sólo se utilizan los mejores materiales y medios de producción en la fabricación de la extensa gama de productos Portwest de protección para las manos....
Normas
AS/NZS 2161 .2
AS/NZS 2161 .3
ANSI/ISEA 105 - 2016 CUT Level (A1)
EN 420 (Dexterity 5)
EN388:2016 +A1:2018 - (2.0.3.1.X.)
TALLA 7</t>
  </si>
  <si>
    <t xml:space="preserve">Guantes de nitrilo calibre 18 para altas temperaturas </t>
  </si>
  <si>
    <t>BOLSA X 2 UNIDADES</t>
  </si>
  <si>
    <t>KIT X4</t>
  </si>
  <si>
    <t>CAJA * 50 DE TAPA BOCAS 3 CAPAS CARACTERISTICA CON REFUERZO NASAL, empaque individual</t>
  </si>
  <si>
    <t>BLOQUEADOR SOLAR  (Protector Solar Display Facial Spf 50 X 12 Sobres 10 Ml)</t>
  </si>
  <si>
    <t>Guantes Anticorte Carniceria De Acero 100% Inoxidable Industrial
Hechos en malla de acero inoxidable templado y anticorrosivo, Ambidiestro, Cada eslabón es soldado de manera individual, para lograr su máxima resistencia, flexibilidad y alto nivel de protección de la mano, resistentes a las grasas y aceites presentes en procesos industriales, de Fácil limpieza.</t>
  </si>
  <si>
    <t>Tapabocas de protección respiratoria con filtro y válvula de exhalación, fabricado en capas de tela no tejida de polipropileno, filtro interno de fibra fundida tipo meltblown de alta eficiencia y válvula elaborada en plástico resistente con membrana de silicona. Cuenta con bandas elásticas de nylon y spandex para un ajuste cómodo, además de clip nasal en aluminio recubierto que mejora el sellado facial.</t>
  </si>
  <si>
    <t>Anteojos de seguridad con lente claro y tratamiento antivaho, diseñados para brindar protección visual en ambientes laborales e industriales. Fabricados en policarbonato de alta resistencia, ofrecen protección contra impactos, partículas suspendidas, polvo y salpicaduras. El lente transparente proporciona una visión clara y sin distorsión, ideal para trabajos en interiores o zonas con poca iluminación.</t>
  </si>
  <si>
    <t>Botas con puntera reforzada en fibra de vidrio talla 35</t>
  </si>
  <si>
    <t>Botas con puntera reforzada en fibra de vidrio talla 36</t>
  </si>
  <si>
    <t>Botas con puntera reforzada en fibra de vidrio talla 37</t>
  </si>
  <si>
    <t>Botas con puntera reforzada en fibra de vidrio talla 38</t>
  </si>
  <si>
    <t>Botas con puntera reforzada en fibra de vidrio talla 39</t>
  </si>
  <si>
    <t>Botas con puntera reforzada en fibra de vidrio talla 40</t>
  </si>
  <si>
    <t>Botas con puntera reforzada en fibra de vidrio talla 41</t>
  </si>
  <si>
    <t>Botas con puntera reforzada en fibra de vidrio talla 42</t>
  </si>
  <si>
    <t>Botas con puntera reforzada en fibra de vidrio talla 43</t>
  </si>
  <si>
    <t>Bata de Laboratorio blanca antifluidos, Manga Larga con puño: TALLAS:  S, con bolsillos  y cierre Material: algodón/poliéster; densidad: 200-300 g/m</t>
  </si>
  <si>
    <t xml:space="preserve">PAR </t>
  </si>
  <si>
    <t>VALOR TOTAL DESPUES DE IVA</t>
  </si>
  <si>
    <t xml:space="preserve">PROMEDIO VALOR UNITARIO </t>
  </si>
  <si>
    <t>PROMEDIO VALOR TOTAL</t>
  </si>
  <si>
    <t>MEDELLIN</t>
  </si>
  <si>
    <t>SANTA ROSA</t>
  </si>
  <si>
    <t>VALOR ANTES DE IVA</t>
  </si>
  <si>
    <t>VALOR IVA</t>
  </si>
  <si>
    <t>FORMATO OFERTA</t>
  </si>
  <si>
    <t>ALEJANDRA CARO VALLEJO</t>
  </si>
  <si>
    <t>CC 1152193927</t>
  </si>
  <si>
    <t>GRUPO INDUSTRIAL BREMEN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</si>
</sst>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 #,##0_);_(* \(#,##0\);_(* &quot;-&quot;??_);_(@_)"/>
    <numFmt numFmtId="165" formatCode="_-&quot;$&quot;* #,##0.00_-;\-&quot;$&quot;* #,##0.00_-;_-&quot;$&quot;* &quot;-&quot;??_-;_-@_-"/>
    <numFmt numFmtId="166" formatCode="_-[$$-240A]\ * #,##0_-;\-[$$-240A]\ * #,##0_-;_-[$$-240A]\ * &quot;-&quot;??_-;_-@_-"/>
  </numFmts>
  <fonts count="9" x14ac:knownFonts="1">
    <font>
      <sz val="11"/>
      <color theme="1"/>
      <name val="Aptos Narrow"/>
      <family val="2"/>
      <scheme val="minor"/>
    </font>
    <font>
      <sz val="11"/>
      <color theme="1"/>
      <name val="Aptos Narrow"/>
      <family val="2"/>
      <scheme val="minor"/>
    </font>
    <font>
      <b/>
      <sz val="11"/>
      <color theme="1"/>
      <name val="Aptos Narrow"/>
      <family val="2"/>
      <scheme val="minor"/>
    </font>
    <font>
      <b/>
      <sz val="11"/>
      <name val="Aptos Narrow"/>
      <family val="2"/>
      <scheme val="minor"/>
    </font>
    <font>
      <sz val="8"/>
      <name val="Aptos Narrow"/>
      <family val="2"/>
      <scheme val="minor"/>
    </font>
    <font>
      <sz val="11"/>
      <color rgb="FF000000"/>
      <name val="Calibri"/>
      <family val="2"/>
    </font>
    <font>
      <sz val="11"/>
      <name val="Calibri"/>
      <family val="2"/>
    </font>
    <font>
      <sz val="12"/>
      <color rgb="FF000000"/>
      <name val="Calibri"/>
      <family val="2"/>
    </font>
    <font>
      <sz val="11"/>
      <color rgb="FFFF0000"/>
      <name val="Aptos Narrow"/>
      <family val="2"/>
      <scheme val="minor"/>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6" tint="0.39997558519241921"/>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bottom style="medium">
        <color indexed="64"/>
      </bottom>
      <diagonal/>
    </border>
    <border>
      <left style="thin">
        <color indexed="64"/>
      </left>
      <right style="medium">
        <color indexed="64"/>
      </right>
      <top/>
      <bottom style="thin">
        <color indexed="64"/>
      </bottom>
      <diagonal/>
    </border>
  </borders>
  <cellStyleXfs count="4">
    <xf numFmtId="0" fontId="0" fillId="0" borderId="0"/>
    <xf numFmtId="44"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cellStyleXfs>
  <cellXfs count="56">
    <xf numFmtId="0" fontId="0" fillId="0" borderId="0" xfId="0"/>
    <xf numFmtId="0" fontId="0" fillId="0" borderId="0" xfId="0" applyAlignment="1">
      <alignment vertical="center"/>
    </xf>
    <xf numFmtId="0" fontId="0" fillId="2" borderId="1" xfId="0" applyFill="1" applyBorder="1" applyAlignment="1">
      <alignment horizontal="center" vertical="center"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0" fontId="0" fillId="2" borderId="1" xfId="0" applyFill="1" applyBorder="1" applyAlignment="1">
      <alignment horizontal="left" vertical="center" wrapText="1"/>
    </xf>
    <xf numFmtId="0" fontId="8" fillId="2" borderId="1" xfId="0" applyFont="1" applyFill="1" applyBorder="1" applyAlignment="1">
      <alignment horizontal="center" vertical="center" wrapText="1"/>
    </xf>
    <xf numFmtId="0" fontId="2" fillId="3" borderId="5" xfId="0" applyFont="1" applyFill="1" applyBorder="1" applyAlignment="1">
      <alignment horizontal="center" vertical="center"/>
    </xf>
    <xf numFmtId="0" fontId="0" fillId="2" borderId="1" xfId="0" applyFill="1" applyBorder="1" applyAlignment="1">
      <alignment vertical="center" wrapText="1"/>
    </xf>
    <xf numFmtId="0" fontId="0" fillId="2" borderId="1" xfId="0" applyFill="1" applyBorder="1" applyAlignment="1">
      <alignment wrapText="1"/>
    </xf>
    <xf numFmtId="0" fontId="0" fillId="2" borderId="1" xfId="0" applyFill="1" applyBorder="1"/>
    <xf numFmtId="0" fontId="0" fillId="2" borderId="1" xfId="0" applyFill="1" applyBorder="1" applyAlignment="1">
      <alignment horizontal="center" vertical="center"/>
    </xf>
    <xf numFmtId="0" fontId="0" fillId="2" borderId="1" xfId="0" applyFill="1" applyBorder="1" applyAlignment="1">
      <alignment horizontal="center"/>
    </xf>
    <xf numFmtId="0" fontId="0" fillId="2" borderId="1" xfId="0" applyFill="1" applyBorder="1" applyAlignment="1">
      <alignment horizontal="center" wrapText="1"/>
    </xf>
    <xf numFmtId="44" fontId="2" fillId="0" borderId="0" xfId="0" applyNumberFormat="1" applyFont="1"/>
    <xf numFmtId="0" fontId="2" fillId="3" borderId="6" xfId="0" applyFont="1" applyFill="1" applyBorder="1" applyAlignment="1">
      <alignment horizontal="center" vertical="center" wrapText="1"/>
    </xf>
    <xf numFmtId="0" fontId="0" fillId="3" borderId="10" xfId="0" applyFill="1" applyBorder="1" applyAlignment="1">
      <alignment vertical="center"/>
    </xf>
    <xf numFmtId="0" fontId="0" fillId="3" borderId="11" xfId="0" applyFill="1" applyBorder="1" applyAlignment="1">
      <alignment vertical="center"/>
    </xf>
    <xf numFmtId="0" fontId="2" fillId="3" borderId="10"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0" xfId="0" applyFont="1" applyFill="1" applyBorder="1" applyAlignment="1">
      <alignment vertical="center"/>
    </xf>
    <xf numFmtId="0" fontId="2" fillId="3" borderId="10" xfId="0" applyFont="1" applyFill="1" applyBorder="1" applyAlignment="1">
      <alignment horizontal="center" vertical="center" wrapText="1"/>
    </xf>
    <xf numFmtId="0" fontId="2" fillId="4" borderId="14" xfId="0" applyFont="1" applyFill="1" applyBorder="1" applyAlignment="1">
      <alignment vertical="center" wrapText="1"/>
    </xf>
    <xf numFmtId="0" fontId="0" fillId="2" borderId="12" xfId="0" applyFill="1" applyBorder="1" applyAlignment="1">
      <alignment horizontal="center" vertical="center"/>
    </xf>
    <xf numFmtId="0" fontId="0" fillId="2" borderId="3" xfId="0" applyFill="1" applyBorder="1" applyAlignment="1">
      <alignment vertical="center" wrapText="1"/>
    </xf>
    <xf numFmtId="0" fontId="0" fillId="2" borderId="3" xfId="0" applyFill="1" applyBorder="1" applyAlignment="1">
      <alignment vertical="center"/>
    </xf>
    <xf numFmtId="0" fontId="0" fillId="2" borderId="3" xfId="0" applyFill="1" applyBorder="1" applyAlignment="1">
      <alignment horizontal="center" vertical="center"/>
    </xf>
    <xf numFmtId="44" fontId="0" fillId="2" borderId="4" xfId="1" applyFont="1" applyFill="1" applyBorder="1" applyAlignment="1">
      <alignment horizontal="center"/>
    </xf>
    <xf numFmtId="0" fontId="0" fillId="2" borderId="1" xfId="0" applyFill="1" applyBorder="1" applyAlignment="1">
      <alignment vertical="center"/>
    </xf>
    <xf numFmtId="164" fontId="3" fillId="4" borderId="20" xfId="2" applyNumberFormat="1" applyFont="1" applyFill="1" applyBorder="1" applyAlignment="1">
      <alignment horizontal="center" vertical="center" wrapText="1"/>
    </xf>
    <xf numFmtId="44" fontId="0" fillId="2" borderId="21" xfId="1" applyFont="1" applyFill="1" applyBorder="1" applyAlignment="1"/>
    <xf numFmtId="0" fontId="0" fillId="2" borderId="16" xfId="0" applyFill="1" applyBorder="1" applyAlignment="1">
      <alignment horizontal="center" vertical="center"/>
    </xf>
    <xf numFmtId="0" fontId="0" fillId="2" borderId="13" xfId="0" applyFill="1" applyBorder="1"/>
    <xf numFmtId="0" fontId="0" fillId="2" borderId="13" xfId="0" applyFill="1" applyBorder="1" applyAlignment="1">
      <alignment horizontal="center" vertical="center"/>
    </xf>
    <xf numFmtId="0" fontId="0" fillId="2" borderId="13" xfId="0" applyFill="1" applyBorder="1" applyAlignment="1">
      <alignment horizontal="center"/>
    </xf>
    <xf numFmtId="44" fontId="0" fillId="2" borderId="17" xfId="1" applyFont="1" applyFill="1" applyBorder="1" applyAlignment="1">
      <alignment horizontal="center"/>
    </xf>
    <xf numFmtId="44" fontId="0" fillId="2" borderId="14" xfId="1" applyFont="1" applyFill="1" applyBorder="1" applyAlignment="1"/>
    <xf numFmtId="166" fontId="0" fillId="2" borderId="4" xfId="0" applyNumberFormat="1" applyFill="1" applyBorder="1" applyAlignment="1">
      <alignment horizontal="center" vertical="center"/>
    </xf>
    <xf numFmtId="166" fontId="0" fillId="2" borderId="4" xfId="0" applyNumberFormat="1" applyFill="1" applyBorder="1" applyAlignment="1">
      <alignment horizontal="center" vertical="center" wrapText="1"/>
    </xf>
    <xf numFmtId="166" fontId="0" fillId="2" borderId="4" xfId="0" applyNumberFormat="1" applyFill="1" applyBorder="1" applyAlignment="1">
      <alignment horizontal="center"/>
    </xf>
    <xf numFmtId="166" fontId="0" fillId="2" borderId="17" xfId="0" applyNumberFormat="1" applyFill="1" applyBorder="1" applyAlignment="1">
      <alignment horizontal="center"/>
    </xf>
    <xf numFmtId="166" fontId="0" fillId="0" borderId="0" xfId="0" applyNumberFormat="1"/>
    <xf numFmtId="0" fontId="0" fillId="2" borderId="0" xfId="0" applyFill="1"/>
    <xf numFmtId="0" fontId="2" fillId="0" borderId="18" xfId="0" applyFont="1" applyBorder="1" applyAlignment="1">
      <alignment horizontal="center" vertical="top"/>
    </xf>
    <xf numFmtId="0" fontId="2" fillId="0" borderId="19" xfId="0" applyFont="1" applyBorder="1" applyAlignment="1">
      <alignment horizontal="center" vertical="top"/>
    </xf>
    <xf numFmtId="0" fontId="2" fillId="0" borderId="11" xfId="0" applyFont="1" applyBorder="1" applyAlignment="1">
      <alignment horizontal="center" vertical="top"/>
    </xf>
    <xf numFmtId="0" fontId="0" fillId="0" borderId="18" xfId="0" applyBorder="1" applyAlignment="1">
      <alignment horizontal="center"/>
    </xf>
    <xf numFmtId="0" fontId="0" fillId="0" borderId="19" xfId="0" applyBorder="1" applyAlignment="1">
      <alignment horizontal="center"/>
    </xf>
    <xf numFmtId="0" fontId="0" fillId="0" borderId="11" xfId="0" applyBorder="1" applyAlignment="1">
      <alignment horizontal="center"/>
    </xf>
    <xf numFmtId="0" fontId="2" fillId="3" borderId="9"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2" fillId="4" borderId="5" xfId="0" applyFont="1" applyFill="1" applyBorder="1" applyAlignment="1">
      <alignment horizontal="center" vertical="center" wrapText="1"/>
    </xf>
    <xf numFmtId="0" fontId="2" fillId="4" borderId="6" xfId="0" applyFont="1" applyFill="1" applyBorder="1" applyAlignment="1">
      <alignment horizontal="center" vertical="center" wrapText="1"/>
    </xf>
  </cellXfs>
  <cellStyles count="4">
    <cellStyle name="Millares 2" xfId="2" xr:uid="{00000000-0005-0000-0000-000000000000}"/>
    <cellStyle name="Moneda" xfId="1" builtinId="4"/>
    <cellStyle name="Moneda 2" xfId="3" xr:uid="{00000000-0005-0000-0000-000002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119063</xdr:colOff>
      <xdr:row>132</xdr:row>
      <xdr:rowOff>119062</xdr:rowOff>
    </xdr:from>
    <xdr:to>
      <xdr:col>2</xdr:col>
      <xdr:colOff>1428750</xdr:colOff>
      <xdr:row>136</xdr:row>
      <xdr:rowOff>119237</xdr:rowOff>
    </xdr:to>
    <xdr:pic>
      <xdr:nvPicPr>
        <xdr:cNvPr id="2" name="Imagen 1">
          <a:extLst>
            <a:ext uri="{FF2B5EF4-FFF2-40B4-BE49-F238E27FC236}">
              <a16:creationId xmlns:a16="http://schemas.microsoft.com/office/drawing/2014/main" id="{94808E02-E25D-BCA3-044F-F6B40F896A17}"/>
            </a:ext>
          </a:extLst>
        </xdr:cNvPr>
        <xdr:cNvPicPr>
          <a:picLocks noChangeAspect="1"/>
        </xdr:cNvPicPr>
      </xdr:nvPicPr>
      <xdr:blipFill>
        <a:blip xmlns:r="http://schemas.openxmlformats.org/officeDocument/2006/relationships" r:embed="rId1"/>
        <a:stretch>
          <a:fillRect/>
        </a:stretch>
      </xdr:blipFill>
      <xdr:spPr>
        <a:xfrm>
          <a:off x="2024063" y="121943812"/>
          <a:ext cx="1309687" cy="7621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39"/>
  <sheetViews>
    <sheetView tabSelected="1" zoomScale="80" zoomScaleNormal="80" workbookViewId="0">
      <pane xSplit="5" ySplit="5" topLeftCell="F15" activePane="bottomRight" state="frozen"/>
      <selection pane="topRight" activeCell="F1" sqref="F1"/>
      <selection pane="bottomLeft" activeCell="A6" sqref="A6"/>
      <selection pane="bottomRight" activeCell="I132" sqref="I6:I132"/>
    </sheetView>
  </sheetViews>
  <sheetFormatPr baseColWidth="10" defaultRowHeight="15" x14ac:dyDescent="0.25"/>
  <cols>
    <col min="1" max="1" width="19.28515625" customWidth="1"/>
    <col min="2" max="2" width="9.28515625" customWidth="1"/>
    <col min="3" max="3" width="54.85546875" customWidth="1"/>
    <col min="4" max="4" width="16" customWidth="1"/>
    <col min="5" max="9" width="16.42578125" customWidth="1"/>
    <col min="10" max="10" width="17.5703125" customWidth="1"/>
    <col min="11" max="11" width="17.7109375" customWidth="1"/>
  </cols>
  <sheetData>
    <row r="1" spans="1:11" x14ac:dyDescent="0.25">
      <c r="C1" t="s">
        <v>146</v>
      </c>
    </row>
    <row r="2" spans="1:11" ht="15.75" thickBot="1" x14ac:dyDescent="0.3"/>
    <row r="3" spans="1:11" s="1" customFormat="1" ht="22.5" customHeight="1" thickBot="1" x14ac:dyDescent="0.3">
      <c r="A3" s="17"/>
      <c r="B3" s="50" t="s">
        <v>143</v>
      </c>
      <c r="C3" s="51"/>
      <c r="D3" s="51"/>
      <c r="E3" s="51"/>
      <c r="F3" s="52"/>
      <c r="G3" s="52"/>
      <c r="H3" s="52"/>
      <c r="I3" s="52"/>
      <c r="J3" s="52"/>
      <c r="K3" s="53"/>
    </row>
    <row r="4" spans="1:11" s="1" customFormat="1" ht="15.75" thickBot="1" x14ac:dyDescent="0.3">
      <c r="A4" s="17"/>
      <c r="B4" s="19"/>
      <c r="C4" s="19"/>
      <c r="D4" s="19"/>
      <c r="E4" s="19"/>
      <c r="F4" s="8"/>
      <c r="G4" s="8"/>
      <c r="H4" s="8"/>
      <c r="I4" s="8"/>
      <c r="J4" s="54" t="s">
        <v>49</v>
      </c>
      <c r="K4" s="55"/>
    </row>
    <row r="5" spans="1:11" s="1" customFormat="1" ht="45.75" thickBot="1" x14ac:dyDescent="0.3">
      <c r="A5" s="18"/>
      <c r="B5" s="20" t="s">
        <v>0</v>
      </c>
      <c r="C5" s="21" t="s">
        <v>1</v>
      </c>
      <c r="D5" s="22" t="s">
        <v>2</v>
      </c>
      <c r="E5" s="22" t="s">
        <v>48</v>
      </c>
      <c r="F5" s="22" t="s">
        <v>141</v>
      </c>
      <c r="G5" s="22" t="s">
        <v>142</v>
      </c>
      <c r="H5" s="22" t="s">
        <v>21</v>
      </c>
      <c r="I5" s="16" t="s">
        <v>136</v>
      </c>
      <c r="J5" s="30" t="s">
        <v>137</v>
      </c>
      <c r="K5" s="23" t="s">
        <v>138</v>
      </c>
    </row>
    <row r="6" spans="1:11" s="1" customFormat="1" ht="60" x14ac:dyDescent="0.25">
      <c r="A6" s="44" t="s">
        <v>140</v>
      </c>
      <c r="B6" s="24">
        <v>1</v>
      </c>
      <c r="C6" s="25" t="s">
        <v>46</v>
      </c>
      <c r="D6" s="26" t="s">
        <v>3</v>
      </c>
      <c r="E6" s="27">
        <v>6</v>
      </c>
      <c r="F6" s="38">
        <v>86923.076923076922</v>
      </c>
      <c r="G6" s="38">
        <f>+F6*0.19</f>
        <v>16515.384615384617</v>
      </c>
      <c r="H6" s="38">
        <f>+F6+G6</f>
        <v>103438.46153846153</v>
      </c>
      <c r="I6" s="38">
        <f>+H6*E6</f>
        <v>620630.76923076925</v>
      </c>
      <c r="J6" s="28">
        <v>118702.5</v>
      </c>
      <c r="K6" s="31">
        <v>712215</v>
      </c>
    </row>
    <row r="7" spans="1:11" s="1" customFormat="1" ht="60" x14ac:dyDescent="0.25">
      <c r="A7" s="45"/>
      <c r="B7" s="24">
        <v>2</v>
      </c>
      <c r="C7" s="9" t="s">
        <v>44</v>
      </c>
      <c r="D7" s="29" t="s">
        <v>3</v>
      </c>
      <c r="E7" s="12">
        <v>6</v>
      </c>
      <c r="F7" s="38">
        <v>86923.076923076922</v>
      </c>
      <c r="G7" s="38">
        <f t="shared" ref="G7:G70" si="0">+F7*0.19</f>
        <v>16515.384615384617</v>
      </c>
      <c r="H7" s="38">
        <f t="shared" ref="H7:H70" si="1">+F7+G7</f>
        <v>103438.46153846153</v>
      </c>
      <c r="I7" s="38">
        <f t="shared" ref="I7:I70" si="2">+H7*E7</f>
        <v>620630.76923076925</v>
      </c>
      <c r="J7" s="28">
        <v>118702.5</v>
      </c>
      <c r="K7" s="31">
        <v>712215</v>
      </c>
    </row>
    <row r="8" spans="1:11" s="1" customFormat="1" ht="60" x14ac:dyDescent="0.25">
      <c r="A8" s="45"/>
      <c r="B8" s="24">
        <v>3</v>
      </c>
      <c r="C8" s="9" t="s">
        <v>45</v>
      </c>
      <c r="D8" s="29" t="s">
        <v>3</v>
      </c>
      <c r="E8" s="12">
        <v>6</v>
      </c>
      <c r="F8" s="38">
        <v>86923.076923076922</v>
      </c>
      <c r="G8" s="38">
        <f t="shared" si="0"/>
        <v>16515.384615384617</v>
      </c>
      <c r="H8" s="38">
        <f t="shared" si="1"/>
        <v>103438.46153846153</v>
      </c>
      <c r="I8" s="38">
        <f t="shared" si="2"/>
        <v>620630.76923076925</v>
      </c>
      <c r="J8" s="28">
        <v>118702.5</v>
      </c>
      <c r="K8" s="31">
        <v>712215</v>
      </c>
    </row>
    <row r="9" spans="1:11" s="1" customFormat="1" ht="30" x14ac:dyDescent="0.25">
      <c r="A9" s="45"/>
      <c r="B9" s="24">
        <v>4</v>
      </c>
      <c r="C9" s="9" t="s">
        <v>4</v>
      </c>
      <c r="D9" s="29" t="s">
        <v>12</v>
      </c>
      <c r="E9" s="12">
        <v>5</v>
      </c>
      <c r="F9" s="38">
        <v>47961.538461538461</v>
      </c>
      <c r="G9" s="38">
        <f t="shared" si="0"/>
        <v>9112.6923076923085</v>
      </c>
      <c r="H9" s="38">
        <f t="shared" si="1"/>
        <v>57074.230769230766</v>
      </c>
      <c r="I9" s="38">
        <f t="shared" si="2"/>
        <v>285371.15384615381</v>
      </c>
      <c r="J9" s="28">
        <v>89964</v>
      </c>
      <c r="K9" s="31">
        <v>449820</v>
      </c>
    </row>
    <row r="10" spans="1:11" s="1" customFormat="1" ht="30" x14ac:dyDescent="0.25">
      <c r="A10" s="45"/>
      <c r="B10" s="24">
        <v>5</v>
      </c>
      <c r="C10" s="9" t="s">
        <v>5</v>
      </c>
      <c r="D10" s="29" t="s">
        <v>12</v>
      </c>
      <c r="E10" s="12">
        <v>5</v>
      </c>
      <c r="F10" s="38">
        <v>47961.538461538461</v>
      </c>
      <c r="G10" s="38">
        <f t="shared" si="0"/>
        <v>9112.6923076923085</v>
      </c>
      <c r="H10" s="38">
        <f t="shared" si="1"/>
        <v>57074.230769230766</v>
      </c>
      <c r="I10" s="38">
        <f t="shared" si="2"/>
        <v>285371.15384615381</v>
      </c>
      <c r="J10" s="28">
        <v>89964</v>
      </c>
      <c r="K10" s="31">
        <v>449820</v>
      </c>
    </row>
    <row r="11" spans="1:11" s="1" customFormat="1" ht="30" x14ac:dyDescent="0.25">
      <c r="A11" s="45"/>
      <c r="B11" s="24">
        <v>6</v>
      </c>
      <c r="C11" s="9" t="s">
        <v>6</v>
      </c>
      <c r="D11" s="29" t="s">
        <v>12</v>
      </c>
      <c r="E11" s="12">
        <v>5</v>
      </c>
      <c r="F11" s="38">
        <v>47961.538461538461</v>
      </c>
      <c r="G11" s="38">
        <f t="shared" si="0"/>
        <v>9112.6923076923085</v>
      </c>
      <c r="H11" s="38">
        <f t="shared" si="1"/>
        <v>57074.230769230766</v>
      </c>
      <c r="I11" s="38">
        <f t="shared" si="2"/>
        <v>285371.15384615381</v>
      </c>
      <c r="J11" s="28">
        <v>89964</v>
      </c>
      <c r="K11" s="31">
        <v>449820</v>
      </c>
    </row>
    <row r="12" spans="1:11" s="1" customFormat="1" ht="30" x14ac:dyDescent="0.25">
      <c r="A12" s="45"/>
      <c r="B12" s="24">
        <v>7</v>
      </c>
      <c r="C12" s="9" t="s">
        <v>7</v>
      </c>
      <c r="D12" s="29" t="s">
        <v>12</v>
      </c>
      <c r="E12" s="12">
        <v>5</v>
      </c>
      <c r="F12" s="38">
        <v>47961.538461538461</v>
      </c>
      <c r="G12" s="38">
        <f t="shared" si="0"/>
        <v>9112.6923076923085</v>
      </c>
      <c r="H12" s="38">
        <f t="shared" si="1"/>
        <v>57074.230769230766</v>
      </c>
      <c r="I12" s="38">
        <f t="shared" si="2"/>
        <v>285371.15384615381</v>
      </c>
      <c r="J12" s="28">
        <v>89964</v>
      </c>
      <c r="K12" s="31">
        <v>449820</v>
      </c>
    </row>
    <row r="13" spans="1:11" s="1" customFormat="1" ht="30" x14ac:dyDescent="0.25">
      <c r="A13" s="45"/>
      <c r="B13" s="24">
        <v>8</v>
      </c>
      <c r="C13" s="9" t="s">
        <v>8</v>
      </c>
      <c r="D13" s="29" t="s">
        <v>12</v>
      </c>
      <c r="E13" s="12">
        <v>5</v>
      </c>
      <c r="F13" s="38">
        <v>47961.538461538461</v>
      </c>
      <c r="G13" s="38">
        <f t="shared" si="0"/>
        <v>9112.6923076923085</v>
      </c>
      <c r="H13" s="38">
        <f t="shared" si="1"/>
        <v>57074.230769230766</v>
      </c>
      <c r="I13" s="38">
        <f t="shared" si="2"/>
        <v>285371.15384615381</v>
      </c>
      <c r="J13" s="28">
        <v>89964</v>
      </c>
      <c r="K13" s="31">
        <v>449820</v>
      </c>
    </row>
    <row r="14" spans="1:11" s="1" customFormat="1" ht="30" x14ac:dyDescent="0.25">
      <c r="A14" s="45"/>
      <c r="B14" s="24">
        <v>9</v>
      </c>
      <c r="C14" s="9" t="s">
        <v>120</v>
      </c>
      <c r="D14" s="29" t="s">
        <v>9</v>
      </c>
      <c r="E14" s="12">
        <v>22</v>
      </c>
      <c r="F14" s="38">
        <v>5641.0256410256407</v>
      </c>
      <c r="G14" s="38">
        <f t="shared" si="0"/>
        <v>1071.7948717948718</v>
      </c>
      <c r="H14" s="38">
        <f t="shared" si="1"/>
        <v>6712.8205128205127</v>
      </c>
      <c r="I14" s="38">
        <f t="shared" si="2"/>
        <v>147682.05128205128</v>
      </c>
      <c r="J14" s="28">
        <v>22253</v>
      </c>
      <c r="K14" s="31">
        <v>489566</v>
      </c>
    </row>
    <row r="15" spans="1:11" s="1" customFormat="1" ht="30" x14ac:dyDescent="0.25">
      <c r="A15" s="45"/>
      <c r="B15" s="24">
        <v>10</v>
      </c>
      <c r="C15" s="9" t="s">
        <v>10</v>
      </c>
      <c r="D15" s="29" t="s">
        <v>11</v>
      </c>
      <c r="E15" s="12">
        <v>60</v>
      </c>
      <c r="F15" s="38">
        <v>26923.076923076922</v>
      </c>
      <c r="G15" s="38">
        <f t="shared" si="0"/>
        <v>5115.3846153846152</v>
      </c>
      <c r="H15" s="38">
        <f t="shared" si="1"/>
        <v>32038.461538461539</v>
      </c>
      <c r="I15" s="38">
        <f t="shared" si="2"/>
        <v>1922307.6923076923</v>
      </c>
      <c r="J15" s="28">
        <v>61285</v>
      </c>
      <c r="K15" s="31">
        <v>3677100</v>
      </c>
    </row>
    <row r="16" spans="1:11" s="1" customFormat="1" x14ac:dyDescent="0.25">
      <c r="A16" s="45"/>
      <c r="B16" s="24">
        <v>11</v>
      </c>
      <c r="C16" s="9" t="s">
        <v>22</v>
      </c>
      <c r="D16" s="29" t="s">
        <v>12</v>
      </c>
      <c r="E16" s="12">
        <v>5</v>
      </c>
      <c r="F16" s="38">
        <v>38717.948717948719</v>
      </c>
      <c r="G16" s="38">
        <f t="shared" si="0"/>
        <v>7356.4102564102568</v>
      </c>
      <c r="H16" s="38">
        <f t="shared" si="1"/>
        <v>46074.358974358976</v>
      </c>
      <c r="I16" s="38">
        <f t="shared" si="2"/>
        <v>230371.79487179487</v>
      </c>
      <c r="J16" s="28">
        <v>61880</v>
      </c>
      <c r="K16" s="31">
        <v>309400</v>
      </c>
    </row>
    <row r="17" spans="1:11" s="1" customFormat="1" x14ac:dyDescent="0.25">
      <c r="A17" s="45"/>
      <c r="B17" s="24">
        <v>12</v>
      </c>
      <c r="C17" s="9" t="s">
        <v>23</v>
      </c>
      <c r="D17" s="29" t="s">
        <v>12</v>
      </c>
      <c r="E17" s="12">
        <v>5</v>
      </c>
      <c r="F17" s="38">
        <v>38717.948717948719</v>
      </c>
      <c r="G17" s="38">
        <f t="shared" si="0"/>
        <v>7356.4102564102568</v>
      </c>
      <c r="H17" s="38">
        <f t="shared" si="1"/>
        <v>46074.358974358976</v>
      </c>
      <c r="I17" s="38">
        <f t="shared" si="2"/>
        <v>230371.79487179487</v>
      </c>
      <c r="J17" s="28">
        <v>61880</v>
      </c>
      <c r="K17" s="31">
        <v>309400</v>
      </c>
    </row>
    <row r="18" spans="1:11" s="1" customFormat="1" x14ac:dyDescent="0.25">
      <c r="A18" s="45"/>
      <c r="B18" s="24">
        <v>13</v>
      </c>
      <c r="C18" s="9" t="s">
        <v>24</v>
      </c>
      <c r="D18" s="29" t="s">
        <v>12</v>
      </c>
      <c r="E18" s="12">
        <v>5</v>
      </c>
      <c r="F18" s="38">
        <v>38717.948717948719</v>
      </c>
      <c r="G18" s="38">
        <f t="shared" si="0"/>
        <v>7356.4102564102568</v>
      </c>
      <c r="H18" s="38">
        <f t="shared" si="1"/>
        <v>46074.358974358976</v>
      </c>
      <c r="I18" s="38">
        <f t="shared" si="2"/>
        <v>230371.79487179487</v>
      </c>
      <c r="J18" s="28">
        <v>61880</v>
      </c>
      <c r="K18" s="31">
        <v>309400</v>
      </c>
    </row>
    <row r="19" spans="1:11" s="1" customFormat="1" x14ac:dyDescent="0.25">
      <c r="A19" s="45"/>
      <c r="B19" s="24">
        <v>14</v>
      </c>
      <c r="C19" s="9" t="s">
        <v>25</v>
      </c>
      <c r="D19" s="29" t="s">
        <v>12</v>
      </c>
      <c r="E19" s="12">
        <v>5</v>
      </c>
      <c r="F19" s="38">
        <v>38717.948717948719</v>
      </c>
      <c r="G19" s="38">
        <f t="shared" si="0"/>
        <v>7356.4102564102568</v>
      </c>
      <c r="H19" s="38">
        <f t="shared" si="1"/>
        <v>46074.358974358976</v>
      </c>
      <c r="I19" s="38">
        <f t="shared" si="2"/>
        <v>230371.79487179487</v>
      </c>
      <c r="J19" s="28">
        <v>61880</v>
      </c>
      <c r="K19" s="31">
        <v>309400</v>
      </c>
    </row>
    <row r="20" spans="1:11" s="1" customFormat="1" x14ac:dyDescent="0.25">
      <c r="A20" s="45"/>
      <c r="B20" s="24">
        <v>15</v>
      </c>
      <c r="C20" s="9" t="s">
        <v>26</v>
      </c>
      <c r="D20" s="29" t="s">
        <v>12</v>
      </c>
      <c r="E20" s="12">
        <v>5</v>
      </c>
      <c r="F20" s="38">
        <v>38717.948717948719</v>
      </c>
      <c r="G20" s="38">
        <f t="shared" si="0"/>
        <v>7356.4102564102568</v>
      </c>
      <c r="H20" s="38">
        <f t="shared" si="1"/>
        <v>46074.358974358976</v>
      </c>
      <c r="I20" s="38">
        <f t="shared" si="2"/>
        <v>230371.79487179487</v>
      </c>
      <c r="J20" s="28">
        <v>61880</v>
      </c>
      <c r="K20" s="31">
        <v>309400</v>
      </c>
    </row>
    <row r="21" spans="1:11" s="1" customFormat="1" x14ac:dyDescent="0.25">
      <c r="A21" s="45"/>
      <c r="B21" s="24">
        <v>16</v>
      </c>
      <c r="C21" s="9" t="s">
        <v>27</v>
      </c>
      <c r="D21" s="29" t="s">
        <v>12</v>
      </c>
      <c r="E21" s="12">
        <v>5</v>
      </c>
      <c r="F21" s="38">
        <v>38717.948717948719</v>
      </c>
      <c r="G21" s="38">
        <f t="shared" si="0"/>
        <v>7356.4102564102568</v>
      </c>
      <c r="H21" s="38">
        <f t="shared" si="1"/>
        <v>46074.358974358976</v>
      </c>
      <c r="I21" s="38">
        <f t="shared" si="2"/>
        <v>230371.79487179487</v>
      </c>
      <c r="J21" s="28">
        <v>61880</v>
      </c>
      <c r="K21" s="31">
        <v>309400</v>
      </c>
    </row>
    <row r="22" spans="1:11" s="1" customFormat="1" x14ac:dyDescent="0.25">
      <c r="A22" s="45"/>
      <c r="B22" s="24">
        <v>17</v>
      </c>
      <c r="C22" s="9" t="s">
        <v>28</v>
      </c>
      <c r="D22" s="29" t="s">
        <v>12</v>
      </c>
      <c r="E22" s="12">
        <v>5</v>
      </c>
      <c r="F22" s="38">
        <v>38717.948717948719</v>
      </c>
      <c r="G22" s="38">
        <f t="shared" si="0"/>
        <v>7356.4102564102568</v>
      </c>
      <c r="H22" s="38">
        <f t="shared" si="1"/>
        <v>46074.358974358976</v>
      </c>
      <c r="I22" s="38">
        <f t="shared" si="2"/>
        <v>230371.79487179487</v>
      </c>
      <c r="J22" s="28">
        <v>61880</v>
      </c>
      <c r="K22" s="31">
        <v>309400</v>
      </c>
    </row>
    <row r="23" spans="1:11" s="1" customFormat="1" x14ac:dyDescent="0.25">
      <c r="A23" s="45"/>
      <c r="B23" s="24">
        <v>18</v>
      </c>
      <c r="C23" s="9" t="s">
        <v>29</v>
      </c>
      <c r="D23" s="29" t="s">
        <v>12</v>
      </c>
      <c r="E23" s="12">
        <v>5</v>
      </c>
      <c r="F23" s="38">
        <v>38717.948717948719</v>
      </c>
      <c r="G23" s="38">
        <f t="shared" si="0"/>
        <v>7356.4102564102568</v>
      </c>
      <c r="H23" s="38">
        <f t="shared" si="1"/>
        <v>46074.358974358976</v>
      </c>
      <c r="I23" s="38">
        <f t="shared" si="2"/>
        <v>230371.79487179487</v>
      </c>
      <c r="J23" s="28">
        <v>61880</v>
      </c>
      <c r="K23" s="31">
        <v>309400</v>
      </c>
    </row>
    <row r="24" spans="1:11" s="1" customFormat="1" x14ac:dyDescent="0.25">
      <c r="A24" s="45"/>
      <c r="B24" s="24">
        <v>19</v>
      </c>
      <c r="C24" s="9" t="s">
        <v>30</v>
      </c>
      <c r="D24" s="29" t="s">
        <v>12</v>
      </c>
      <c r="E24" s="12">
        <v>5</v>
      </c>
      <c r="F24" s="38">
        <v>38717.948717948719</v>
      </c>
      <c r="G24" s="38">
        <f t="shared" si="0"/>
        <v>7356.4102564102568</v>
      </c>
      <c r="H24" s="38">
        <f t="shared" si="1"/>
        <v>46074.358974358976</v>
      </c>
      <c r="I24" s="38">
        <f t="shared" si="2"/>
        <v>230371.79487179487</v>
      </c>
      <c r="J24" s="28">
        <v>61880</v>
      </c>
      <c r="K24" s="31">
        <v>309400</v>
      </c>
    </row>
    <row r="25" spans="1:11" s="1" customFormat="1" ht="75" x14ac:dyDescent="0.25">
      <c r="A25" s="45"/>
      <c r="B25" s="24">
        <v>20</v>
      </c>
      <c r="C25" s="9" t="s">
        <v>51</v>
      </c>
      <c r="D25" s="29" t="s">
        <v>13</v>
      </c>
      <c r="E25" s="12">
        <v>7</v>
      </c>
      <c r="F25" s="38">
        <v>14230.76923076923</v>
      </c>
      <c r="G25" s="38">
        <f t="shared" si="0"/>
        <v>2703.8461538461538</v>
      </c>
      <c r="H25" s="38">
        <f t="shared" si="1"/>
        <v>16934.615384615383</v>
      </c>
      <c r="I25" s="38">
        <f t="shared" si="2"/>
        <v>118542.30769230769</v>
      </c>
      <c r="J25" s="28">
        <v>30940</v>
      </c>
      <c r="K25" s="31">
        <v>216580</v>
      </c>
    </row>
    <row r="26" spans="1:11" s="1" customFormat="1" ht="75" x14ac:dyDescent="0.25">
      <c r="A26" s="45"/>
      <c r="B26" s="24">
        <v>21</v>
      </c>
      <c r="C26" s="9" t="s">
        <v>52</v>
      </c>
      <c r="D26" s="29" t="s">
        <v>13</v>
      </c>
      <c r="E26" s="12">
        <v>23</v>
      </c>
      <c r="F26" s="38">
        <v>14230.76923076923</v>
      </c>
      <c r="G26" s="38">
        <f t="shared" si="0"/>
        <v>2703.8461538461538</v>
      </c>
      <c r="H26" s="38">
        <f t="shared" si="1"/>
        <v>16934.615384615383</v>
      </c>
      <c r="I26" s="38">
        <f t="shared" si="2"/>
        <v>389496.15384615381</v>
      </c>
      <c r="J26" s="28">
        <v>30940</v>
      </c>
      <c r="K26" s="31">
        <v>711620</v>
      </c>
    </row>
    <row r="27" spans="1:11" s="1" customFormat="1" ht="75" x14ac:dyDescent="0.25">
      <c r="A27" s="45"/>
      <c r="B27" s="24">
        <v>22</v>
      </c>
      <c r="C27" s="9" t="s">
        <v>50</v>
      </c>
      <c r="D27" s="29" t="s">
        <v>13</v>
      </c>
      <c r="E27" s="12">
        <v>23</v>
      </c>
      <c r="F27" s="38">
        <v>14230.76923076923</v>
      </c>
      <c r="G27" s="38">
        <f t="shared" si="0"/>
        <v>2703.8461538461538</v>
      </c>
      <c r="H27" s="38">
        <f t="shared" si="1"/>
        <v>16934.615384615383</v>
      </c>
      <c r="I27" s="38">
        <f t="shared" si="2"/>
        <v>389496.15384615381</v>
      </c>
      <c r="J27" s="28">
        <v>30940</v>
      </c>
      <c r="K27" s="31">
        <v>711620</v>
      </c>
    </row>
    <row r="28" spans="1:11" s="1" customFormat="1" ht="75" x14ac:dyDescent="0.25">
      <c r="A28" s="45"/>
      <c r="B28" s="24">
        <v>23</v>
      </c>
      <c r="C28" s="9" t="s">
        <v>53</v>
      </c>
      <c r="D28" s="29" t="s">
        <v>13</v>
      </c>
      <c r="E28" s="12">
        <v>6</v>
      </c>
      <c r="F28" s="38">
        <v>14743.589743589742</v>
      </c>
      <c r="G28" s="38">
        <f t="shared" si="0"/>
        <v>2801.2820512820513</v>
      </c>
      <c r="H28" s="38">
        <f t="shared" si="1"/>
        <v>17544.871794871793</v>
      </c>
      <c r="I28" s="38">
        <f t="shared" si="2"/>
        <v>105269.23076923075</v>
      </c>
      <c r="J28" s="28">
        <v>30940</v>
      </c>
      <c r="K28" s="31">
        <v>185640</v>
      </c>
    </row>
    <row r="29" spans="1:11" s="1" customFormat="1" ht="87" customHeight="1" x14ac:dyDescent="0.25">
      <c r="A29" s="45"/>
      <c r="B29" s="24">
        <v>24</v>
      </c>
      <c r="C29" s="9" t="s">
        <v>113</v>
      </c>
      <c r="D29" s="29" t="s">
        <v>12</v>
      </c>
      <c r="E29" s="12">
        <v>60</v>
      </c>
      <c r="F29" s="38">
        <v>60384.615384615383</v>
      </c>
      <c r="G29" s="38">
        <f t="shared" si="0"/>
        <v>11473.076923076924</v>
      </c>
      <c r="H29" s="38">
        <f t="shared" si="1"/>
        <v>71857.692307692312</v>
      </c>
      <c r="I29" s="38">
        <f t="shared" si="2"/>
        <v>4311461.538461539</v>
      </c>
      <c r="J29" s="28">
        <v>91630</v>
      </c>
      <c r="K29" s="31">
        <v>5497800</v>
      </c>
    </row>
    <row r="30" spans="1:11" s="1" customFormat="1" ht="58.5" customHeight="1" x14ac:dyDescent="0.25">
      <c r="A30" s="45"/>
      <c r="B30" s="24">
        <v>25</v>
      </c>
      <c r="C30" s="9" t="s">
        <v>117</v>
      </c>
      <c r="D30" s="29" t="s">
        <v>47</v>
      </c>
      <c r="E30" s="12">
        <v>5</v>
      </c>
      <c r="F30" s="38">
        <v>77371.794871794875</v>
      </c>
      <c r="G30" s="38">
        <f t="shared" si="0"/>
        <v>14700.641025641027</v>
      </c>
      <c r="H30" s="38">
        <f t="shared" si="1"/>
        <v>92072.435897435906</v>
      </c>
      <c r="I30" s="38">
        <f t="shared" si="2"/>
        <v>460362.1794871795</v>
      </c>
      <c r="J30" s="28">
        <v>124950</v>
      </c>
      <c r="K30" s="31">
        <v>624750</v>
      </c>
    </row>
    <row r="31" spans="1:11" s="1" customFormat="1" ht="115.15" customHeight="1" x14ac:dyDescent="0.25">
      <c r="A31" s="45"/>
      <c r="B31" s="24">
        <v>26</v>
      </c>
      <c r="C31" s="9" t="s">
        <v>122</v>
      </c>
      <c r="D31" s="29" t="s">
        <v>14</v>
      </c>
      <c r="E31" s="12">
        <v>5</v>
      </c>
      <c r="F31" s="38">
        <v>278205.12820512819</v>
      </c>
      <c r="G31" s="38">
        <f t="shared" si="0"/>
        <v>52858.974358974359</v>
      </c>
      <c r="H31" s="38">
        <f t="shared" si="1"/>
        <v>331064.10256410256</v>
      </c>
      <c r="I31" s="38">
        <f t="shared" si="2"/>
        <v>1655320.5128205128</v>
      </c>
      <c r="J31" s="28">
        <v>345088.1</v>
      </c>
      <c r="K31" s="31">
        <v>1725440.5</v>
      </c>
    </row>
    <row r="32" spans="1:11" s="1" customFormat="1" ht="330" x14ac:dyDescent="0.25">
      <c r="A32" s="45"/>
      <c r="B32" s="24">
        <v>27</v>
      </c>
      <c r="C32" s="9" t="s">
        <v>110</v>
      </c>
      <c r="D32" s="29" t="s">
        <v>3</v>
      </c>
      <c r="E32" s="12">
        <v>1</v>
      </c>
      <c r="F32" s="38">
        <v>53717.948717948719</v>
      </c>
      <c r="G32" s="38">
        <f t="shared" si="0"/>
        <v>10206.410256410256</v>
      </c>
      <c r="H32" s="38">
        <f t="shared" si="1"/>
        <v>63924.358974358976</v>
      </c>
      <c r="I32" s="38">
        <f t="shared" si="2"/>
        <v>63924.358974358976</v>
      </c>
      <c r="J32" s="28">
        <v>82705</v>
      </c>
      <c r="K32" s="31">
        <v>82705</v>
      </c>
    </row>
    <row r="33" spans="1:11" s="1" customFormat="1" ht="50.25" customHeight="1" x14ac:dyDescent="0.25">
      <c r="A33" s="45"/>
      <c r="B33" s="24">
        <v>28</v>
      </c>
      <c r="C33" s="9" t="s">
        <v>43</v>
      </c>
      <c r="D33" s="29" t="s">
        <v>3</v>
      </c>
      <c r="E33" s="12">
        <v>40</v>
      </c>
      <c r="F33" s="38">
        <v>95358.974358974359</v>
      </c>
      <c r="G33" s="38">
        <f t="shared" si="0"/>
        <v>18118.205128205129</v>
      </c>
      <c r="H33" s="38">
        <f t="shared" si="1"/>
        <v>113477.17948717948</v>
      </c>
      <c r="I33" s="38">
        <f t="shared" si="2"/>
        <v>4539087.179487179</v>
      </c>
      <c r="J33" s="28">
        <v>118702.5</v>
      </c>
      <c r="K33" s="31">
        <v>4748100</v>
      </c>
    </row>
    <row r="34" spans="1:11" s="1" customFormat="1" ht="120" x14ac:dyDescent="0.25">
      <c r="A34" s="45"/>
      <c r="B34" s="24">
        <v>29</v>
      </c>
      <c r="C34" s="9" t="s">
        <v>54</v>
      </c>
      <c r="D34" s="29" t="s">
        <v>12</v>
      </c>
      <c r="E34" s="12">
        <v>15</v>
      </c>
      <c r="F34" s="38">
        <v>93434.615384615376</v>
      </c>
      <c r="G34" s="38">
        <f t="shared" si="0"/>
        <v>17752.576923076922</v>
      </c>
      <c r="H34" s="38">
        <f t="shared" si="1"/>
        <v>111187.1923076923</v>
      </c>
      <c r="I34" s="38">
        <f t="shared" si="2"/>
        <v>1667807.8846153845</v>
      </c>
      <c r="J34" s="28">
        <v>116025</v>
      </c>
      <c r="K34" s="31">
        <v>1740375</v>
      </c>
    </row>
    <row r="35" spans="1:11" s="1" customFormat="1" ht="120" x14ac:dyDescent="0.25">
      <c r="A35" s="45"/>
      <c r="B35" s="24">
        <v>30</v>
      </c>
      <c r="C35" s="9" t="s">
        <v>55</v>
      </c>
      <c r="D35" s="29" t="s">
        <v>12</v>
      </c>
      <c r="E35" s="12">
        <v>15</v>
      </c>
      <c r="F35" s="38">
        <v>93434.615384615376</v>
      </c>
      <c r="G35" s="38">
        <f t="shared" si="0"/>
        <v>17752.576923076922</v>
      </c>
      <c r="H35" s="38">
        <f t="shared" si="1"/>
        <v>111187.1923076923</v>
      </c>
      <c r="I35" s="38">
        <f t="shared" si="2"/>
        <v>1667807.8846153845</v>
      </c>
      <c r="J35" s="28">
        <v>116025</v>
      </c>
      <c r="K35" s="31">
        <v>1740375</v>
      </c>
    </row>
    <row r="36" spans="1:11" s="1" customFormat="1" ht="120" x14ac:dyDescent="0.25">
      <c r="A36" s="45"/>
      <c r="B36" s="24">
        <v>31</v>
      </c>
      <c r="C36" s="9" t="s">
        <v>56</v>
      </c>
      <c r="D36" s="29" t="s">
        <v>12</v>
      </c>
      <c r="E36" s="12">
        <v>15</v>
      </c>
      <c r="F36" s="38">
        <v>93434.615384615376</v>
      </c>
      <c r="G36" s="38">
        <f t="shared" si="0"/>
        <v>17752.576923076922</v>
      </c>
      <c r="H36" s="38">
        <f t="shared" si="1"/>
        <v>111187.1923076923</v>
      </c>
      <c r="I36" s="38">
        <f t="shared" si="2"/>
        <v>1667807.8846153845</v>
      </c>
      <c r="J36" s="28">
        <v>116025</v>
      </c>
      <c r="K36" s="31">
        <v>1740375</v>
      </c>
    </row>
    <row r="37" spans="1:11" s="1" customFormat="1" ht="120" x14ac:dyDescent="0.25">
      <c r="A37" s="45"/>
      <c r="B37" s="24">
        <v>32</v>
      </c>
      <c r="C37" s="9" t="s">
        <v>57</v>
      </c>
      <c r="D37" s="29" t="s">
        <v>12</v>
      </c>
      <c r="E37" s="12">
        <v>15</v>
      </c>
      <c r="F37" s="38">
        <v>93434.615384615376</v>
      </c>
      <c r="G37" s="38">
        <f t="shared" si="0"/>
        <v>17752.576923076922</v>
      </c>
      <c r="H37" s="38">
        <f t="shared" si="1"/>
        <v>111187.1923076923</v>
      </c>
      <c r="I37" s="38">
        <f t="shared" si="2"/>
        <v>1667807.8846153845</v>
      </c>
      <c r="J37" s="28">
        <v>116025</v>
      </c>
      <c r="K37" s="31">
        <v>1740375</v>
      </c>
    </row>
    <row r="38" spans="1:11" s="1" customFormat="1" ht="120" x14ac:dyDescent="0.25">
      <c r="A38" s="45"/>
      <c r="B38" s="24">
        <v>33</v>
      </c>
      <c r="C38" s="9" t="s">
        <v>58</v>
      </c>
      <c r="D38" s="29" t="s">
        <v>12</v>
      </c>
      <c r="E38" s="12">
        <v>15</v>
      </c>
      <c r="F38" s="38">
        <v>93434.615384615376</v>
      </c>
      <c r="G38" s="38">
        <f t="shared" si="0"/>
        <v>17752.576923076922</v>
      </c>
      <c r="H38" s="38">
        <f t="shared" si="1"/>
        <v>111187.1923076923</v>
      </c>
      <c r="I38" s="38">
        <f t="shared" si="2"/>
        <v>1667807.8846153845</v>
      </c>
      <c r="J38" s="28">
        <v>116025</v>
      </c>
      <c r="K38" s="31">
        <v>1740375</v>
      </c>
    </row>
    <row r="39" spans="1:11" s="1" customFormat="1" ht="120" x14ac:dyDescent="0.25">
      <c r="A39" s="45"/>
      <c r="B39" s="24">
        <v>34</v>
      </c>
      <c r="C39" s="9" t="s">
        <v>59</v>
      </c>
      <c r="D39" s="29" t="s">
        <v>12</v>
      </c>
      <c r="E39" s="12">
        <v>15</v>
      </c>
      <c r="F39" s="38">
        <v>93434.615384615376</v>
      </c>
      <c r="G39" s="38">
        <f t="shared" si="0"/>
        <v>17752.576923076922</v>
      </c>
      <c r="H39" s="38">
        <f t="shared" si="1"/>
        <v>111187.1923076923</v>
      </c>
      <c r="I39" s="38">
        <f t="shared" si="2"/>
        <v>1667807.8846153845</v>
      </c>
      <c r="J39" s="28">
        <v>116025</v>
      </c>
      <c r="K39" s="31">
        <v>1740375</v>
      </c>
    </row>
    <row r="40" spans="1:11" s="1" customFormat="1" ht="120" x14ac:dyDescent="0.25">
      <c r="A40" s="45"/>
      <c r="B40" s="24">
        <v>35</v>
      </c>
      <c r="C40" s="9" t="s">
        <v>60</v>
      </c>
      <c r="D40" s="29" t="s">
        <v>12</v>
      </c>
      <c r="E40" s="12">
        <v>1</v>
      </c>
      <c r="F40" s="38">
        <v>93434.615384615376</v>
      </c>
      <c r="G40" s="38">
        <f t="shared" si="0"/>
        <v>17752.576923076922</v>
      </c>
      <c r="H40" s="38">
        <f t="shared" si="1"/>
        <v>111187.1923076923</v>
      </c>
      <c r="I40" s="38">
        <f t="shared" si="2"/>
        <v>111187.1923076923</v>
      </c>
      <c r="J40" s="28">
        <v>116025</v>
      </c>
      <c r="K40" s="31">
        <v>116025</v>
      </c>
    </row>
    <row r="41" spans="1:11" s="1" customFormat="1" ht="120" x14ac:dyDescent="0.25">
      <c r="A41" s="45"/>
      <c r="B41" s="24">
        <v>36</v>
      </c>
      <c r="C41" s="9" t="s">
        <v>61</v>
      </c>
      <c r="D41" s="29" t="s">
        <v>12</v>
      </c>
      <c r="E41" s="12">
        <v>1</v>
      </c>
      <c r="F41" s="38">
        <v>93434.615384615376</v>
      </c>
      <c r="G41" s="38">
        <f t="shared" si="0"/>
        <v>17752.576923076922</v>
      </c>
      <c r="H41" s="38">
        <f t="shared" si="1"/>
        <v>111187.1923076923</v>
      </c>
      <c r="I41" s="38">
        <f t="shared" si="2"/>
        <v>111187.1923076923</v>
      </c>
      <c r="J41" s="28">
        <v>116025</v>
      </c>
      <c r="K41" s="31">
        <v>116025</v>
      </c>
    </row>
    <row r="42" spans="1:11" s="1" customFormat="1" ht="120" x14ac:dyDescent="0.25">
      <c r="A42" s="45"/>
      <c r="B42" s="24">
        <v>37</v>
      </c>
      <c r="C42" s="9" t="s">
        <v>62</v>
      </c>
      <c r="D42" s="29" t="s">
        <v>12</v>
      </c>
      <c r="E42" s="12">
        <v>1</v>
      </c>
      <c r="F42" s="38">
        <v>93434.615384615376</v>
      </c>
      <c r="G42" s="38">
        <f t="shared" si="0"/>
        <v>17752.576923076922</v>
      </c>
      <c r="H42" s="38">
        <f t="shared" si="1"/>
        <v>111187.1923076923</v>
      </c>
      <c r="I42" s="38">
        <f t="shared" si="2"/>
        <v>111187.1923076923</v>
      </c>
      <c r="J42" s="28">
        <v>116025</v>
      </c>
      <c r="K42" s="31">
        <v>116025</v>
      </c>
    </row>
    <row r="43" spans="1:11" s="1" customFormat="1" ht="120" x14ac:dyDescent="0.25">
      <c r="A43" s="45"/>
      <c r="B43" s="24">
        <v>38</v>
      </c>
      <c r="C43" s="9" t="s">
        <v>63</v>
      </c>
      <c r="D43" s="29" t="s">
        <v>12</v>
      </c>
      <c r="E43" s="12">
        <v>1</v>
      </c>
      <c r="F43" s="38">
        <v>93434.615384615376</v>
      </c>
      <c r="G43" s="38">
        <f t="shared" si="0"/>
        <v>17752.576923076922</v>
      </c>
      <c r="H43" s="38">
        <f t="shared" si="1"/>
        <v>111187.1923076923</v>
      </c>
      <c r="I43" s="38">
        <f t="shared" si="2"/>
        <v>111187.1923076923</v>
      </c>
      <c r="J43" s="28">
        <v>116025</v>
      </c>
      <c r="K43" s="31">
        <v>116025</v>
      </c>
    </row>
    <row r="44" spans="1:11" s="1" customFormat="1" ht="120" x14ac:dyDescent="0.25">
      <c r="A44" s="45"/>
      <c r="B44" s="24">
        <v>39</v>
      </c>
      <c r="C44" s="9" t="s">
        <v>64</v>
      </c>
      <c r="D44" s="29" t="s">
        <v>12</v>
      </c>
      <c r="E44" s="12">
        <v>1</v>
      </c>
      <c r="F44" s="38">
        <v>93434.615384615376</v>
      </c>
      <c r="G44" s="38">
        <f t="shared" si="0"/>
        <v>17752.576923076922</v>
      </c>
      <c r="H44" s="38">
        <f t="shared" si="1"/>
        <v>111187.1923076923</v>
      </c>
      <c r="I44" s="38">
        <f t="shared" si="2"/>
        <v>111187.1923076923</v>
      </c>
      <c r="J44" s="28">
        <v>116025</v>
      </c>
      <c r="K44" s="31">
        <v>116025</v>
      </c>
    </row>
    <row r="45" spans="1:11" s="1" customFormat="1" ht="105" x14ac:dyDescent="0.25">
      <c r="A45" s="45"/>
      <c r="B45" s="24">
        <v>40</v>
      </c>
      <c r="C45" s="9" t="s">
        <v>123</v>
      </c>
      <c r="D45" s="29" t="s">
        <v>3</v>
      </c>
      <c r="E45" s="12">
        <v>40</v>
      </c>
      <c r="F45" s="38">
        <v>2692.3076923076924</v>
      </c>
      <c r="G45" s="38">
        <f t="shared" si="0"/>
        <v>511.53846153846155</v>
      </c>
      <c r="H45" s="38">
        <f t="shared" si="1"/>
        <v>3203.8461538461538</v>
      </c>
      <c r="I45" s="38">
        <f t="shared" si="2"/>
        <v>128153.84615384616</v>
      </c>
      <c r="J45" s="28">
        <v>16660</v>
      </c>
      <c r="K45" s="31">
        <v>666400</v>
      </c>
    </row>
    <row r="46" spans="1:11" s="1" customFormat="1" ht="120" x14ac:dyDescent="0.25">
      <c r="A46" s="45"/>
      <c r="B46" s="24">
        <v>41</v>
      </c>
      <c r="C46" s="9" t="s">
        <v>15</v>
      </c>
      <c r="D46" s="29" t="s">
        <v>3</v>
      </c>
      <c r="E46" s="12">
        <v>1</v>
      </c>
      <c r="F46" s="38">
        <v>53717.948717948719</v>
      </c>
      <c r="G46" s="38">
        <f t="shared" si="0"/>
        <v>10206.410256410256</v>
      </c>
      <c r="H46" s="38">
        <f t="shared" si="1"/>
        <v>63924.358974358976</v>
      </c>
      <c r="I46" s="38">
        <f t="shared" si="2"/>
        <v>63924.358974358976</v>
      </c>
      <c r="J46" s="28">
        <v>113764</v>
      </c>
      <c r="K46" s="31">
        <v>113764</v>
      </c>
    </row>
    <row r="47" spans="1:11" s="1" customFormat="1" ht="75" x14ac:dyDescent="0.25">
      <c r="A47" s="45"/>
      <c r="B47" s="24">
        <v>42</v>
      </c>
      <c r="C47" s="9" t="s">
        <v>16</v>
      </c>
      <c r="D47" s="29" t="s">
        <v>12</v>
      </c>
      <c r="E47" s="12">
        <v>22</v>
      </c>
      <c r="F47" s="38">
        <v>116666.66666666666</v>
      </c>
      <c r="G47" s="38">
        <f t="shared" si="0"/>
        <v>22166.666666666664</v>
      </c>
      <c r="H47" s="38">
        <f t="shared" si="1"/>
        <v>138833.33333333331</v>
      </c>
      <c r="I47" s="38">
        <f t="shared" si="2"/>
        <v>3054333.333333333</v>
      </c>
      <c r="J47" s="28">
        <v>465290</v>
      </c>
      <c r="K47" s="31">
        <v>10236380</v>
      </c>
    </row>
    <row r="48" spans="1:11" s="1" customFormat="1" ht="36.75" customHeight="1" x14ac:dyDescent="0.25">
      <c r="A48" s="45"/>
      <c r="B48" s="24">
        <v>43</v>
      </c>
      <c r="C48" s="9" t="s">
        <v>17</v>
      </c>
      <c r="D48" s="29" t="s">
        <v>18</v>
      </c>
      <c r="E48" s="12">
        <v>15</v>
      </c>
      <c r="F48" s="38">
        <v>16057.692307692307</v>
      </c>
      <c r="G48" s="38">
        <f t="shared" si="0"/>
        <v>3050.9615384615381</v>
      </c>
      <c r="H48" s="38">
        <f t="shared" si="1"/>
        <v>19108.653846153844</v>
      </c>
      <c r="I48" s="38">
        <f t="shared" si="2"/>
        <v>286629.80769230763</v>
      </c>
      <c r="J48" s="28">
        <v>30940</v>
      </c>
      <c r="K48" s="31">
        <v>464100</v>
      </c>
    </row>
    <row r="49" spans="1:11" s="1" customFormat="1" ht="30.75" customHeight="1" x14ac:dyDescent="0.25">
      <c r="A49" s="45"/>
      <c r="B49" s="24">
        <v>44</v>
      </c>
      <c r="C49" s="9" t="s">
        <v>19</v>
      </c>
      <c r="D49" s="29" t="s">
        <v>3</v>
      </c>
      <c r="E49" s="12">
        <v>12</v>
      </c>
      <c r="F49" s="38">
        <v>7435.8974358974356</v>
      </c>
      <c r="G49" s="38">
        <f t="shared" si="0"/>
        <v>1412.8205128205127</v>
      </c>
      <c r="H49" s="38">
        <f t="shared" si="1"/>
        <v>8848.7179487179492</v>
      </c>
      <c r="I49" s="38">
        <f t="shared" si="2"/>
        <v>106184.61538461539</v>
      </c>
      <c r="J49" s="28">
        <v>11840.5</v>
      </c>
      <c r="K49" s="31">
        <v>142086</v>
      </c>
    </row>
    <row r="50" spans="1:11" s="1" customFormat="1" ht="63.75" customHeight="1" x14ac:dyDescent="0.25">
      <c r="A50" s="45"/>
      <c r="B50" s="24">
        <v>45</v>
      </c>
      <c r="C50" s="9" t="s">
        <v>20</v>
      </c>
      <c r="D50" s="29" t="s">
        <v>3</v>
      </c>
      <c r="E50" s="12">
        <v>12</v>
      </c>
      <c r="F50" s="38">
        <v>32307.692307692305</v>
      </c>
      <c r="G50" s="38">
        <f t="shared" si="0"/>
        <v>6138.4615384615381</v>
      </c>
      <c r="H50" s="38">
        <f t="shared" si="1"/>
        <v>38446.153846153844</v>
      </c>
      <c r="I50" s="38">
        <f t="shared" si="2"/>
        <v>461353.84615384613</v>
      </c>
      <c r="J50" s="28">
        <v>41650</v>
      </c>
      <c r="K50" s="31">
        <v>499800</v>
      </c>
    </row>
    <row r="51" spans="1:11" s="1" customFormat="1" x14ac:dyDescent="0.25">
      <c r="A51" s="45"/>
      <c r="B51" s="24">
        <v>46</v>
      </c>
      <c r="C51" s="3" t="s">
        <v>31</v>
      </c>
      <c r="D51" s="29" t="s">
        <v>3</v>
      </c>
      <c r="E51" s="12">
        <v>5</v>
      </c>
      <c r="F51" s="38">
        <v>16538.461538461539</v>
      </c>
      <c r="G51" s="38">
        <f t="shared" si="0"/>
        <v>3142.3076923076924</v>
      </c>
      <c r="H51" s="38">
        <f t="shared" si="1"/>
        <v>19680.76923076923</v>
      </c>
      <c r="I51" s="38">
        <f t="shared" si="2"/>
        <v>98403.846153846156</v>
      </c>
      <c r="J51" s="28">
        <v>66045</v>
      </c>
      <c r="K51" s="31">
        <v>330225</v>
      </c>
    </row>
    <row r="52" spans="1:11" s="1" customFormat="1" x14ac:dyDescent="0.25">
      <c r="A52" s="45"/>
      <c r="B52" s="24">
        <v>47</v>
      </c>
      <c r="C52" s="3" t="s">
        <v>32</v>
      </c>
      <c r="D52" s="29" t="s">
        <v>3</v>
      </c>
      <c r="E52" s="12">
        <v>40</v>
      </c>
      <c r="F52" s="38">
        <v>15384.615384615385</v>
      </c>
      <c r="G52" s="38">
        <f t="shared" si="0"/>
        <v>2923.0769230769233</v>
      </c>
      <c r="H52" s="38">
        <f t="shared" si="1"/>
        <v>18307.692307692309</v>
      </c>
      <c r="I52" s="38">
        <f t="shared" si="2"/>
        <v>732307.69230769237</v>
      </c>
      <c r="J52" s="28">
        <v>44625</v>
      </c>
      <c r="K52" s="31">
        <v>1785000</v>
      </c>
    </row>
    <row r="53" spans="1:11" s="1" customFormat="1" ht="120" x14ac:dyDescent="0.25">
      <c r="A53" s="45"/>
      <c r="B53" s="24">
        <v>48</v>
      </c>
      <c r="C53" s="3" t="s">
        <v>124</v>
      </c>
      <c r="D53" s="3" t="s">
        <v>3</v>
      </c>
      <c r="E53" s="12">
        <v>100</v>
      </c>
      <c r="F53" s="38">
        <v>3826.9230769230767</v>
      </c>
      <c r="G53" s="38">
        <f t="shared" si="0"/>
        <v>727.11538461538453</v>
      </c>
      <c r="H53" s="38">
        <f t="shared" si="1"/>
        <v>4554.038461538461</v>
      </c>
      <c r="I53" s="38">
        <f t="shared" si="2"/>
        <v>455403.84615384613</v>
      </c>
      <c r="J53" s="28">
        <v>27965</v>
      </c>
      <c r="K53" s="31">
        <v>2796500</v>
      </c>
    </row>
    <row r="54" spans="1:11" s="1" customFormat="1" x14ac:dyDescent="0.25">
      <c r="A54" s="45"/>
      <c r="B54" s="24">
        <v>49</v>
      </c>
      <c r="C54" s="3" t="s">
        <v>33</v>
      </c>
      <c r="D54" s="3" t="s">
        <v>3</v>
      </c>
      <c r="E54" s="12">
        <v>200</v>
      </c>
      <c r="F54" s="38">
        <v>1346.1538461538462</v>
      </c>
      <c r="G54" s="38">
        <f t="shared" si="0"/>
        <v>255.76923076923077</v>
      </c>
      <c r="H54" s="38">
        <f t="shared" si="1"/>
        <v>1601.9230769230769</v>
      </c>
      <c r="I54" s="38">
        <f t="shared" si="2"/>
        <v>320384.61538461538</v>
      </c>
      <c r="J54" s="28">
        <v>5295.5</v>
      </c>
      <c r="K54" s="31">
        <v>1059100</v>
      </c>
    </row>
    <row r="55" spans="1:11" s="1" customFormat="1" x14ac:dyDescent="0.25">
      <c r="A55" s="45"/>
      <c r="B55" s="24">
        <v>50</v>
      </c>
      <c r="C55" s="3" t="s">
        <v>34</v>
      </c>
      <c r="D55" s="3" t="s">
        <v>3</v>
      </c>
      <c r="E55" s="12">
        <v>6</v>
      </c>
      <c r="F55" s="38">
        <v>147564.10256410256</v>
      </c>
      <c r="G55" s="38">
        <f t="shared" si="0"/>
        <v>28037.179487179488</v>
      </c>
      <c r="H55" s="38">
        <f t="shared" si="1"/>
        <v>175601.28205128206</v>
      </c>
      <c r="I55" s="38">
        <f t="shared" si="2"/>
        <v>1053607.6923076925</v>
      </c>
      <c r="J55" s="28">
        <v>264775</v>
      </c>
      <c r="K55" s="31">
        <v>1588650</v>
      </c>
    </row>
    <row r="56" spans="1:11" s="1" customFormat="1" ht="30" x14ac:dyDescent="0.25">
      <c r="A56" s="45"/>
      <c r="B56" s="24">
        <v>51</v>
      </c>
      <c r="C56" s="3" t="s">
        <v>35</v>
      </c>
      <c r="D56" s="3" t="s">
        <v>118</v>
      </c>
      <c r="E56" s="12">
        <v>12</v>
      </c>
      <c r="F56" s="38">
        <v>79358.974358974359</v>
      </c>
      <c r="G56" s="38">
        <f t="shared" si="0"/>
        <v>15078.205128205129</v>
      </c>
      <c r="H56" s="38">
        <f t="shared" si="1"/>
        <v>94437.179487179485</v>
      </c>
      <c r="I56" s="38">
        <f t="shared" si="2"/>
        <v>1133246.1538461538</v>
      </c>
      <c r="J56" s="28">
        <v>238000</v>
      </c>
      <c r="K56" s="31">
        <v>2856000</v>
      </c>
    </row>
    <row r="57" spans="1:11" s="1" customFormat="1" ht="120" x14ac:dyDescent="0.25">
      <c r="A57" s="45"/>
      <c r="B57" s="24">
        <v>52</v>
      </c>
      <c r="C57" s="3" t="s">
        <v>36</v>
      </c>
      <c r="D57" s="3" t="s">
        <v>12</v>
      </c>
      <c r="E57" s="12">
        <v>12</v>
      </c>
      <c r="F57" s="38">
        <v>7064.1025641025635</v>
      </c>
      <c r="G57" s="38">
        <f t="shared" si="0"/>
        <v>1342.1794871794871</v>
      </c>
      <c r="H57" s="38">
        <f t="shared" si="1"/>
        <v>8406.2820512820508</v>
      </c>
      <c r="I57" s="38">
        <f t="shared" si="2"/>
        <v>100875.38461538461</v>
      </c>
      <c r="J57" s="28">
        <v>19932.5</v>
      </c>
      <c r="K57" s="31">
        <v>239190</v>
      </c>
    </row>
    <row r="58" spans="1:11" s="1" customFormat="1" ht="120" x14ac:dyDescent="0.25">
      <c r="A58" s="45"/>
      <c r="B58" s="24">
        <v>53</v>
      </c>
      <c r="C58" s="3" t="s">
        <v>38</v>
      </c>
      <c r="D58" s="3" t="s">
        <v>12</v>
      </c>
      <c r="E58" s="12">
        <v>12</v>
      </c>
      <c r="F58" s="38">
        <v>7064.1025641025635</v>
      </c>
      <c r="G58" s="38">
        <f t="shared" si="0"/>
        <v>1342.1794871794871</v>
      </c>
      <c r="H58" s="38">
        <f t="shared" si="1"/>
        <v>8406.2820512820508</v>
      </c>
      <c r="I58" s="38">
        <f t="shared" si="2"/>
        <v>100875.38461538461</v>
      </c>
      <c r="J58" s="28">
        <v>19932.5</v>
      </c>
      <c r="K58" s="31">
        <v>239190</v>
      </c>
    </row>
    <row r="59" spans="1:11" s="1" customFormat="1" ht="120" x14ac:dyDescent="0.25">
      <c r="A59" s="45"/>
      <c r="B59" s="24">
        <v>54</v>
      </c>
      <c r="C59" s="3" t="s">
        <v>39</v>
      </c>
      <c r="D59" s="3" t="s">
        <v>12</v>
      </c>
      <c r="E59" s="12">
        <v>12</v>
      </c>
      <c r="F59" s="38">
        <v>9760.2564102564102</v>
      </c>
      <c r="G59" s="38">
        <f t="shared" si="0"/>
        <v>1854.448717948718</v>
      </c>
      <c r="H59" s="38">
        <f t="shared" si="1"/>
        <v>11614.705128205129</v>
      </c>
      <c r="I59" s="38">
        <f t="shared" si="2"/>
        <v>139376.46153846156</v>
      </c>
      <c r="J59" s="28">
        <v>19932.5</v>
      </c>
      <c r="K59" s="31">
        <v>239190</v>
      </c>
    </row>
    <row r="60" spans="1:11" s="1" customFormat="1" ht="135" x14ac:dyDescent="0.25">
      <c r="A60" s="45"/>
      <c r="B60" s="24">
        <v>55</v>
      </c>
      <c r="C60" s="3" t="s">
        <v>40</v>
      </c>
      <c r="D60" s="3" t="s">
        <v>37</v>
      </c>
      <c r="E60" s="12">
        <v>30</v>
      </c>
      <c r="F60" s="38">
        <v>8025.6410256410254</v>
      </c>
      <c r="G60" s="38">
        <f t="shared" si="0"/>
        <v>1524.8717948717949</v>
      </c>
      <c r="H60" s="38">
        <f t="shared" si="1"/>
        <v>9550.5128205128203</v>
      </c>
      <c r="I60" s="38">
        <f t="shared" si="2"/>
        <v>286515.38461538462</v>
      </c>
      <c r="J60" s="28">
        <v>18445</v>
      </c>
      <c r="K60" s="31">
        <v>553350</v>
      </c>
    </row>
    <row r="61" spans="1:11" s="1" customFormat="1" ht="60" x14ac:dyDescent="0.25">
      <c r="A61" s="45"/>
      <c r="B61" s="24">
        <v>56</v>
      </c>
      <c r="C61" s="3" t="s">
        <v>79</v>
      </c>
      <c r="D61" s="3" t="s">
        <v>37</v>
      </c>
      <c r="E61" s="12">
        <v>30</v>
      </c>
      <c r="F61" s="38">
        <v>6538.4615384615381</v>
      </c>
      <c r="G61" s="38">
        <f t="shared" si="0"/>
        <v>1242.3076923076922</v>
      </c>
      <c r="H61" s="38">
        <f t="shared" si="1"/>
        <v>7780.7692307692305</v>
      </c>
      <c r="I61" s="38">
        <f t="shared" si="2"/>
        <v>233423.07692307691</v>
      </c>
      <c r="J61" s="28">
        <v>25585</v>
      </c>
      <c r="K61" s="31">
        <v>767550</v>
      </c>
    </row>
    <row r="62" spans="1:11" s="1" customFormat="1" ht="60" x14ac:dyDescent="0.25">
      <c r="A62" s="45"/>
      <c r="B62" s="24">
        <v>57</v>
      </c>
      <c r="C62" s="3" t="s">
        <v>80</v>
      </c>
      <c r="D62" s="3" t="s">
        <v>37</v>
      </c>
      <c r="E62" s="12">
        <v>30</v>
      </c>
      <c r="F62" s="38">
        <v>6538.4615384615381</v>
      </c>
      <c r="G62" s="38">
        <f t="shared" si="0"/>
        <v>1242.3076923076922</v>
      </c>
      <c r="H62" s="38">
        <f t="shared" si="1"/>
        <v>7780.7692307692305</v>
      </c>
      <c r="I62" s="38">
        <f t="shared" si="2"/>
        <v>233423.07692307691</v>
      </c>
      <c r="J62" s="28">
        <v>25585</v>
      </c>
      <c r="K62" s="31">
        <v>767550</v>
      </c>
    </row>
    <row r="63" spans="1:11" s="1" customFormat="1" ht="60" x14ac:dyDescent="0.25">
      <c r="A63" s="45"/>
      <c r="B63" s="24">
        <v>58</v>
      </c>
      <c r="C63" s="3" t="s">
        <v>81</v>
      </c>
      <c r="D63" s="3" t="s">
        <v>37</v>
      </c>
      <c r="E63" s="12">
        <v>30</v>
      </c>
      <c r="F63" s="38">
        <v>6538.4615384615381</v>
      </c>
      <c r="G63" s="38">
        <f t="shared" si="0"/>
        <v>1242.3076923076922</v>
      </c>
      <c r="H63" s="38">
        <f t="shared" si="1"/>
        <v>7780.7692307692305</v>
      </c>
      <c r="I63" s="38">
        <f t="shared" si="2"/>
        <v>233423.07692307691</v>
      </c>
      <c r="J63" s="28">
        <v>25585</v>
      </c>
      <c r="K63" s="31">
        <v>767550</v>
      </c>
    </row>
    <row r="64" spans="1:11" s="1" customFormat="1" ht="30" x14ac:dyDescent="0.25">
      <c r="A64" s="45"/>
      <c r="B64" s="24">
        <v>59</v>
      </c>
      <c r="C64" s="3" t="s">
        <v>41</v>
      </c>
      <c r="D64" s="3" t="s">
        <v>37</v>
      </c>
      <c r="E64" s="12">
        <v>30</v>
      </c>
      <c r="F64" s="38">
        <v>94871.794871794875</v>
      </c>
      <c r="G64" s="38">
        <f t="shared" si="0"/>
        <v>18025.641025641027</v>
      </c>
      <c r="H64" s="38">
        <f t="shared" si="1"/>
        <v>112897.43589743591</v>
      </c>
      <c r="I64" s="38">
        <f t="shared" si="2"/>
        <v>3386923.076923077</v>
      </c>
      <c r="J64" s="28">
        <v>179690</v>
      </c>
      <c r="K64" s="31">
        <v>5390700</v>
      </c>
    </row>
    <row r="65" spans="1:11" s="1" customFormat="1" x14ac:dyDescent="0.25">
      <c r="A65" s="45"/>
      <c r="B65" s="24">
        <v>60</v>
      </c>
      <c r="C65" s="3" t="s">
        <v>42</v>
      </c>
      <c r="D65" s="3" t="s">
        <v>37</v>
      </c>
      <c r="E65" s="12">
        <v>5</v>
      </c>
      <c r="F65" s="38">
        <v>62051.282051282047</v>
      </c>
      <c r="G65" s="38">
        <f t="shared" si="0"/>
        <v>11789.74358974359</v>
      </c>
      <c r="H65" s="38">
        <f t="shared" si="1"/>
        <v>73841.025641025641</v>
      </c>
      <c r="I65" s="38">
        <f t="shared" si="2"/>
        <v>369205.12820512819</v>
      </c>
      <c r="J65" s="28">
        <v>119000</v>
      </c>
      <c r="K65" s="31">
        <v>595000</v>
      </c>
    </row>
    <row r="66" spans="1:11" ht="30" x14ac:dyDescent="0.25">
      <c r="A66" s="45"/>
      <c r="B66" s="24">
        <v>61</v>
      </c>
      <c r="C66" s="2" t="s">
        <v>121</v>
      </c>
      <c r="D66" s="2" t="s">
        <v>65</v>
      </c>
      <c r="E66" s="12">
        <v>50</v>
      </c>
      <c r="F66" s="38">
        <v>47435.897435897437</v>
      </c>
      <c r="G66" s="38">
        <f t="shared" si="0"/>
        <v>9012.8205128205136</v>
      </c>
      <c r="H66" s="38">
        <f t="shared" si="1"/>
        <v>56448.717948717953</v>
      </c>
      <c r="I66" s="38">
        <f t="shared" si="2"/>
        <v>2822435.8974358975</v>
      </c>
      <c r="J66" s="28">
        <v>67294.5</v>
      </c>
      <c r="K66" s="31">
        <v>3364725</v>
      </c>
    </row>
    <row r="67" spans="1:11" x14ac:dyDescent="0.25">
      <c r="A67" s="45"/>
      <c r="B67" s="24">
        <v>62</v>
      </c>
      <c r="C67" s="2" t="s">
        <v>66</v>
      </c>
      <c r="D67" s="2" t="s">
        <v>67</v>
      </c>
      <c r="E67" s="12">
        <v>15</v>
      </c>
      <c r="F67" s="38">
        <v>23596.153846153844</v>
      </c>
      <c r="G67" s="38">
        <f t="shared" si="0"/>
        <v>4483.2692307692305</v>
      </c>
      <c r="H67" s="38">
        <f t="shared" si="1"/>
        <v>28079.423076923074</v>
      </c>
      <c r="I67" s="38">
        <f t="shared" si="2"/>
        <v>421191.34615384613</v>
      </c>
      <c r="J67" s="28">
        <v>55275.5</v>
      </c>
      <c r="K67" s="31">
        <v>829132.5</v>
      </c>
    </row>
    <row r="68" spans="1:11" x14ac:dyDescent="0.25">
      <c r="A68" s="45"/>
      <c r="B68" s="24">
        <v>63</v>
      </c>
      <c r="C68" s="2" t="s">
        <v>68</v>
      </c>
      <c r="D68" s="2" t="s">
        <v>67</v>
      </c>
      <c r="E68" s="12">
        <v>15</v>
      </c>
      <c r="F68" s="38">
        <v>23596.153846153844</v>
      </c>
      <c r="G68" s="38">
        <f t="shared" si="0"/>
        <v>4483.2692307692305</v>
      </c>
      <c r="H68" s="38">
        <f t="shared" si="1"/>
        <v>28079.423076923074</v>
      </c>
      <c r="I68" s="38">
        <f t="shared" si="2"/>
        <v>421191.34615384613</v>
      </c>
      <c r="J68" s="28">
        <v>55275.5</v>
      </c>
      <c r="K68" s="31">
        <v>829132.5</v>
      </c>
    </row>
    <row r="69" spans="1:11" x14ac:dyDescent="0.25">
      <c r="A69" s="45"/>
      <c r="B69" s="24">
        <v>64</v>
      </c>
      <c r="C69" s="2" t="s">
        <v>69</v>
      </c>
      <c r="D69" s="2" t="s">
        <v>67</v>
      </c>
      <c r="E69" s="12">
        <v>15</v>
      </c>
      <c r="F69" s="38">
        <v>23596.153846153844</v>
      </c>
      <c r="G69" s="38">
        <f t="shared" si="0"/>
        <v>4483.2692307692305</v>
      </c>
      <c r="H69" s="38">
        <f t="shared" si="1"/>
        <v>28079.423076923074</v>
      </c>
      <c r="I69" s="38">
        <f t="shared" si="2"/>
        <v>421191.34615384613</v>
      </c>
      <c r="J69" s="28">
        <v>55275.5</v>
      </c>
      <c r="K69" s="31">
        <v>829132.5</v>
      </c>
    </row>
    <row r="70" spans="1:11" x14ac:dyDescent="0.25">
      <c r="A70" s="45"/>
      <c r="B70" s="24">
        <v>65</v>
      </c>
      <c r="C70" s="2" t="s">
        <v>70</v>
      </c>
      <c r="D70" s="2" t="s">
        <v>67</v>
      </c>
      <c r="E70" s="12">
        <v>15</v>
      </c>
      <c r="F70" s="38">
        <v>23596.153846153844</v>
      </c>
      <c r="G70" s="38">
        <f t="shared" si="0"/>
        <v>4483.2692307692305</v>
      </c>
      <c r="H70" s="38">
        <f t="shared" si="1"/>
        <v>28079.423076923074</v>
      </c>
      <c r="I70" s="38">
        <f t="shared" si="2"/>
        <v>421191.34615384613</v>
      </c>
      <c r="J70" s="28">
        <v>55275.5</v>
      </c>
      <c r="K70" s="31">
        <v>829132.5</v>
      </c>
    </row>
    <row r="71" spans="1:11" x14ac:dyDescent="0.25">
      <c r="A71" s="45"/>
      <c r="B71" s="24">
        <v>66</v>
      </c>
      <c r="C71" s="2" t="s">
        <v>71</v>
      </c>
      <c r="D71" s="2" t="s">
        <v>67</v>
      </c>
      <c r="E71" s="12">
        <v>15</v>
      </c>
      <c r="F71" s="38">
        <v>23596.153846153844</v>
      </c>
      <c r="G71" s="38">
        <f t="shared" ref="G71:G132" si="3">+F71*0.19</f>
        <v>4483.2692307692305</v>
      </c>
      <c r="H71" s="38">
        <f t="shared" ref="H71:H132" si="4">+F71+G71</f>
        <v>28079.423076923074</v>
      </c>
      <c r="I71" s="38">
        <f t="shared" ref="I71:I132" si="5">+H71*E71</f>
        <v>421191.34615384613</v>
      </c>
      <c r="J71" s="28">
        <v>55275.5</v>
      </c>
      <c r="K71" s="31">
        <v>829132.5</v>
      </c>
    </row>
    <row r="72" spans="1:11" x14ac:dyDescent="0.25">
      <c r="A72" s="45"/>
      <c r="B72" s="24">
        <v>67</v>
      </c>
      <c r="C72" s="2" t="s">
        <v>72</v>
      </c>
      <c r="D72" s="2" t="s">
        <v>67</v>
      </c>
      <c r="E72" s="12">
        <v>15</v>
      </c>
      <c r="F72" s="38">
        <v>23596.153846153844</v>
      </c>
      <c r="G72" s="38">
        <f t="shared" si="3"/>
        <v>4483.2692307692305</v>
      </c>
      <c r="H72" s="38">
        <f t="shared" si="4"/>
        <v>28079.423076923074</v>
      </c>
      <c r="I72" s="38">
        <f t="shared" si="5"/>
        <v>421191.34615384613</v>
      </c>
      <c r="J72" s="28">
        <v>55275.5</v>
      </c>
      <c r="K72" s="31">
        <v>829132.5</v>
      </c>
    </row>
    <row r="73" spans="1:11" x14ac:dyDescent="0.25">
      <c r="A73" s="45"/>
      <c r="B73" s="24">
        <v>68</v>
      </c>
      <c r="C73" s="2" t="s">
        <v>73</v>
      </c>
      <c r="D73" s="2" t="s">
        <v>67</v>
      </c>
      <c r="E73" s="12">
        <v>15</v>
      </c>
      <c r="F73" s="38">
        <v>23596.153846153844</v>
      </c>
      <c r="G73" s="38">
        <f t="shared" si="3"/>
        <v>4483.2692307692305</v>
      </c>
      <c r="H73" s="38">
        <f t="shared" si="4"/>
        <v>28079.423076923074</v>
      </c>
      <c r="I73" s="38">
        <f t="shared" si="5"/>
        <v>421191.34615384613</v>
      </c>
      <c r="J73" s="28">
        <v>55275.5</v>
      </c>
      <c r="K73" s="31">
        <v>829132.5</v>
      </c>
    </row>
    <row r="74" spans="1:11" ht="105" x14ac:dyDescent="0.25">
      <c r="A74" s="45"/>
      <c r="B74" s="24">
        <v>69</v>
      </c>
      <c r="C74" s="7" t="s">
        <v>74</v>
      </c>
      <c r="D74" s="2" t="s">
        <v>75</v>
      </c>
      <c r="E74" s="12">
        <v>2</v>
      </c>
      <c r="F74" s="38">
        <v>16153.846153846152</v>
      </c>
      <c r="G74" s="38">
        <f t="shared" si="3"/>
        <v>3069.2307692307691</v>
      </c>
      <c r="H74" s="38">
        <f t="shared" si="4"/>
        <v>19223.076923076922</v>
      </c>
      <c r="I74" s="38">
        <f t="shared" si="5"/>
        <v>38446.153846153844</v>
      </c>
      <c r="J74" s="28">
        <v>28500.5</v>
      </c>
      <c r="K74" s="31">
        <v>57001</v>
      </c>
    </row>
    <row r="75" spans="1:11" x14ac:dyDescent="0.25">
      <c r="A75" s="45"/>
      <c r="B75" s="24">
        <v>70</v>
      </c>
      <c r="C75" s="2" t="s">
        <v>76</v>
      </c>
      <c r="D75" s="2" t="s">
        <v>14</v>
      </c>
      <c r="E75" s="12">
        <v>2</v>
      </c>
      <c r="F75" s="38">
        <v>34615.384615384617</v>
      </c>
      <c r="G75" s="38">
        <f t="shared" si="3"/>
        <v>6576.9230769230771</v>
      </c>
      <c r="H75" s="38">
        <f t="shared" si="4"/>
        <v>41192.307692307695</v>
      </c>
      <c r="I75" s="38">
        <f t="shared" si="5"/>
        <v>82384.61538461539</v>
      </c>
      <c r="J75" s="28">
        <v>44089.5</v>
      </c>
      <c r="K75" s="31">
        <v>88179</v>
      </c>
    </row>
    <row r="76" spans="1:11" ht="75" x14ac:dyDescent="0.25">
      <c r="A76" s="45"/>
      <c r="B76" s="24">
        <v>71</v>
      </c>
      <c r="C76" s="2" t="s">
        <v>77</v>
      </c>
      <c r="D76" s="2" t="s">
        <v>3</v>
      </c>
      <c r="E76" s="12">
        <v>2</v>
      </c>
      <c r="F76" s="38">
        <v>3826.9230769230767</v>
      </c>
      <c r="G76" s="38">
        <f t="shared" si="3"/>
        <v>727.11538461538453</v>
      </c>
      <c r="H76" s="38">
        <f t="shared" si="4"/>
        <v>4554.038461538461</v>
      </c>
      <c r="I76" s="38">
        <f t="shared" si="5"/>
        <v>9108.076923076922</v>
      </c>
      <c r="J76" s="28">
        <v>18687.760000000002</v>
      </c>
      <c r="K76" s="31">
        <v>37375.520000000004</v>
      </c>
    </row>
    <row r="77" spans="1:11" ht="60" x14ac:dyDescent="0.25">
      <c r="A77" s="45"/>
      <c r="B77" s="24">
        <v>72</v>
      </c>
      <c r="C77" s="2" t="s">
        <v>78</v>
      </c>
      <c r="D77" s="2" t="s">
        <v>3</v>
      </c>
      <c r="E77" s="12">
        <v>2</v>
      </c>
      <c r="F77" s="38">
        <v>21046.153846153844</v>
      </c>
      <c r="G77" s="38">
        <f t="shared" si="3"/>
        <v>3998.7692307692305</v>
      </c>
      <c r="H77" s="38">
        <f t="shared" si="4"/>
        <v>25044.923076923074</v>
      </c>
      <c r="I77" s="38">
        <f t="shared" si="5"/>
        <v>50089.846153846149</v>
      </c>
      <c r="J77" s="28">
        <v>26274.010000000002</v>
      </c>
      <c r="K77" s="31">
        <v>52548.020000000004</v>
      </c>
    </row>
    <row r="78" spans="1:11" ht="120" x14ac:dyDescent="0.25">
      <c r="A78" s="45"/>
      <c r="B78" s="24">
        <v>73</v>
      </c>
      <c r="C78" s="2" t="s">
        <v>82</v>
      </c>
      <c r="D78" s="2" t="s">
        <v>67</v>
      </c>
      <c r="E78" s="12">
        <v>2</v>
      </c>
      <c r="F78" s="38">
        <v>5576.9230769230771</v>
      </c>
      <c r="G78" s="38">
        <f t="shared" si="3"/>
        <v>1059.6153846153848</v>
      </c>
      <c r="H78" s="38">
        <f t="shared" si="4"/>
        <v>6636.5384615384619</v>
      </c>
      <c r="I78" s="38">
        <f t="shared" si="5"/>
        <v>13273.076923076924</v>
      </c>
      <c r="J78" s="28">
        <v>14637</v>
      </c>
      <c r="K78" s="31">
        <v>29274</v>
      </c>
    </row>
    <row r="79" spans="1:11" ht="120" x14ac:dyDescent="0.25">
      <c r="A79" s="45"/>
      <c r="B79" s="24">
        <v>74</v>
      </c>
      <c r="C79" s="3" t="s">
        <v>83</v>
      </c>
      <c r="D79" s="2" t="s">
        <v>67</v>
      </c>
      <c r="E79" s="12">
        <v>2</v>
      </c>
      <c r="F79" s="38">
        <v>7435.8974358974356</v>
      </c>
      <c r="G79" s="38">
        <f t="shared" si="3"/>
        <v>1412.8205128205127</v>
      </c>
      <c r="H79" s="38">
        <f t="shared" si="4"/>
        <v>8848.7179487179492</v>
      </c>
      <c r="I79" s="38">
        <f t="shared" si="5"/>
        <v>17697.435897435898</v>
      </c>
      <c r="J79" s="28">
        <v>18504.5</v>
      </c>
      <c r="K79" s="31">
        <v>37009</v>
      </c>
    </row>
    <row r="80" spans="1:11" ht="120" x14ac:dyDescent="0.25">
      <c r="A80" s="45"/>
      <c r="B80" s="24">
        <v>75</v>
      </c>
      <c r="C80" s="2" t="s">
        <v>84</v>
      </c>
      <c r="D80" s="2" t="s">
        <v>67</v>
      </c>
      <c r="E80" s="12">
        <v>2</v>
      </c>
      <c r="F80" s="38">
        <v>31683.333333333332</v>
      </c>
      <c r="G80" s="38">
        <f t="shared" si="3"/>
        <v>6019.833333333333</v>
      </c>
      <c r="H80" s="38">
        <f t="shared" si="4"/>
        <v>37703.166666666664</v>
      </c>
      <c r="I80" s="38">
        <f t="shared" si="5"/>
        <v>75406.333333333328</v>
      </c>
      <c r="J80" s="28">
        <v>58845.5</v>
      </c>
      <c r="K80" s="31">
        <v>117691</v>
      </c>
    </row>
    <row r="81" spans="1:11" ht="135" x14ac:dyDescent="0.25">
      <c r="A81" s="45"/>
      <c r="B81" s="24">
        <v>76</v>
      </c>
      <c r="C81" s="4" t="s">
        <v>85</v>
      </c>
      <c r="D81" s="4" t="s">
        <v>87</v>
      </c>
      <c r="E81" s="12">
        <v>2</v>
      </c>
      <c r="F81" s="38">
        <v>143012.8205128205</v>
      </c>
      <c r="G81" s="38">
        <f t="shared" si="3"/>
        <v>27172.435897435895</v>
      </c>
      <c r="H81" s="38">
        <f t="shared" si="4"/>
        <v>170185.25641025641</v>
      </c>
      <c r="I81" s="38">
        <f t="shared" si="5"/>
        <v>340370.51282051281</v>
      </c>
      <c r="J81" s="28">
        <v>250078.5</v>
      </c>
      <c r="K81" s="31">
        <v>500157</v>
      </c>
    </row>
    <row r="82" spans="1:11" ht="135" x14ac:dyDescent="0.25">
      <c r="A82" s="45"/>
      <c r="B82" s="24">
        <v>77</v>
      </c>
      <c r="C82" s="3" t="s">
        <v>86</v>
      </c>
      <c r="D82" s="4" t="s">
        <v>119</v>
      </c>
      <c r="E82" s="12">
        <v>2</v>
      </c>
      <c r="F82" s="38">
        <v>143012.8205128205</v>
      </c>
      <c r="G82" s="38">
        <f t="shared" si="3"/>
        <v>27172.435897435895</v>
      </c>
      <c r="H82" s="38">
        <f t="shared" si="4"/>
        <v>170185.25641025641</v>
      </c>
      <c r="I82" s="38">
        <f t="shared" si="5"/>
        <v>340370.51282051281</v>
      </c>
      <c r="J82" s="28">
        <v>250078.5</v>
      </c>
      <c r="K82" s="31">
        <v>500157</v>
      </c>
    </row>
    <row r="83" spans="1:11" ht="120" x14ac:dyDescent="0.25">
      <c r="A83" s="45"/>
      <c r="B83" s="24">
        <v>78</v>
      </c>
      <c r="C83" s="4" t="s">
        <v>88</v>
      </c>
      <c r="D83" s="4" t="s">
        <v>67</v>
      </c>
      <c r="E83" s="12">
        <v>2</v>
      </c>
      <c r="F83" s="38">
        <v>4102.5641025641025</v>
      </c>
      <c r="G83" s="38">
        <f t="shared" si="3"/>
        <v>779.48717948717945</v>
      </c>
      <c r="H83" s="38">
        <f t="shared" si="4"/>
        <v>4882.0512820512822</v>
      </c>
      <c r="I83" s="38">
        <f t="shared" si="5"/>
        <v>9764.1025641025644</v>
      </c>
      <c r="J83" s="28">
        <v>56465.5</v>
      </c>
      <c r="K83" s="31">
        <v>112931</v>
      </c>
    </row>
    <row r="84" spans="1:11" ht="120" x14ac:dyDescent="0.25">
      <c r="A84" s="45"/>
      <c r="B84" s="24">
        <v>79</v>
      </c>
      <c r="C84" s="4" t="s">
        <v>89</v>
      </c>
      <c r="D84" s="5" t="s">
        <v>67</v>
      </c>
      <c r="E84" s="12">
        <v>1</v>
      </c>
      <c r="F84" s="38">
        <v>4102.5641025641025</v>
      </c>
      <c r="G84" s="38">
        <f t="shared" si="3"/>
        <v>779.48717948717945</v>
      </c>
      <c r="H84" s="38">
        <f t="shared" si="4"/>
        <v>4882.0512820512822</v>
      </c>
      <c r="I84" s="38">
        <f t="shared" si="5"/>
        <v>4882.0512820512822</v>
      </c>
      <c r="J84" s="28">
        <v>27310.5</v>
      </c>
      <c r="K84" s="31">
        <v>27310.5</v>
      </c>
    </row>
    <row r="85" spans="1:11" ht="120" x14ac:dyDescent="0.25">
      <c r="A85" s="45"/>
      <c r="B85" s="24">
        <v>80</v>
      </c>
      <c r="C85" s="4" t="s">
        <v>90</v>
      </c>
      <c r="D85" s="4" t="s">
        <v>67</v>
      </c>
      <c r="E85" s="12">
        <v>2</v>
      </c>
      <c r="F85" s="38">
        <v>4102.5641025641025</v>
      </c>
      <c r="G85" s="38">
        <f t="shared" si="3"/>
        <v>779.48717948717945</v>
      </c>
      <c r="H85" s="38">
        <f t="shared" si="4"/>
        <v>4882.0512820512822</v>
      </c>
      <c r="I85" s="38">
        <f t="shared" si="5"/>
        <v>9764.1025641025644</v>
      </c>
      <c r="J85" s="28">
        <v>27310.5</v>
      </c>
      <c r="K85" s="31">
        <v>54621</v>
      </c>
    </row>
    <row r="86" spans="1:11" x14ac:dyDescent="0.25">
      <c r="A86" s="45"/>
      <c r="B86" s="24">
        <v>81</v>
      </c>
      <c r="C86" s="2" t="s">
        <v>91</v>
      </c>
      <c r="D86" s="2" t="s">
        <v>67</v>
      </c>
      <c r="E86" s="12">
        <v>2</v>
      </c>
      <c r="F86" s="38">
        <v>37820.51282051282</v>
      </c>
      <c r="G86" s="38">
        <f t="shared" si="3"/>
        <v>7185.8974358974356</v>
      </c>
      <c r="H86" s="38">
        <f t="shared" si="4"/>
        <v>45006.410256410258</v>
      </c>
      <c r="I86" s="38">
        <f t="shared" si="5"/>
        <v>90012.820512820515</v>
      </c>
      <c r="J86" s="28">
        <v>160055</v>
      </c>
      <c r="K86" s="31">
        <v>320110</v>
      </c>
    </row>
    <row r="87" spans="1:11" x14ac:dyDescent="0.25">
      <c r="A87" s="45"/>
      <c r="B87" s="24">
        <v>82</v>
      </c>
      <c r="C87" s="2" t="s">
        <v>92</v>
      </c>
      <c r="D87" s="2" t="s">
        <v>67</v>
      </c>
      <c r="E87" s="12">
        <v>1</v>
      </c>
      <c r="F87" s="38">
        <v>37820.51282051282</v>
      </c>
      <c r="G87" s="38">
        <f t="shared" si="3"/>
        <v>7185.8974358974356</v>
      </c>
      <c r="H87" s="38">
        <f t="shared" si="4"/>
        <v>45006.410256410258</v>
      </c>
      <c r="I87" s="38">
        <f t="shared" si="5"/>
        <v>45006.410256410258</v>
      </c>
      <c r="J87" s="28">
        <v>160055</v>
      </c>
      <c r="K87" s="31">
        <v>160055</v>
      </c>
    </row>
    <row r="88" spans="1:11" x14ac:dyDescent="0.25">
      <c r="A88" s="45"/>
      <c r="B88" s="24">
        <v>83</v>
      </c>
      <c r="C88" s="2" t="s">
        <v>93</v>
      </c>
      <c r="D88" s="2" t="s">
        <v>3</v>
      </c>
      <c r="E88" s="12">
        <v>1</v>
      </c>
      <c r="F88" s="38">
        <v>57051.282051282047</v>
      </c>
      <c r="G88" s="38">
        <f t="shared" si="3"/>
        <v>10839.74358974359</v>
      </c>
      <c r="H88" s="38">
        <f t="shared" si="4"/>
        <v>67891.025641025641</v>
      </c>
      <c r="I88" s="38">
        <f t="shared" si="5"/>
        <v>67891.025641025641</v>
      </c>
      <c r="J88" s="28">
        <v>197480.5</v>
      </c>
      <c r="K88" s="31">
        <v>197480.5</v>
      </c>
    </row>
    <row r="89" spans="1:11" x14ac:dyDescent="0.25">
      <c r="A89" s="45"/>
      <c r="B89" s="24">
        <v>84</v>
      </c>
      <c r="C89" s="2" t="s">
        <v>94</v>
      </c>
      <c r="D89" s="2" t="s">
        <v>3</v>
      </c>
      <c r="E89" s="12">
        <v>1</v>
      </c>
      <c r="F89" s="38">
        <v>57051.282051282047</v>
      </c>
      <c r="G89" s="38">
        <f t="shared" si="3"/>
        <v>10839.74358974359</v>
      </c>
      <c r="H89" s="38">
        <f t="shared" si="4"/>
        <v>67891.025641025641</v>
      </c>
      <c r="I89" s="38">
        <f t="shared" si="5"/>
        <v>67891.025641025641</v>
      </c>
      <c r="J89" s="28">
        <v>197480.5</v>
      </c>
      <c r="K89" s="31">
        <v>197480.5</v>
      </c>
    </row>
    <row r="90" spans="1:11" x14ac:dyDescent="0.25">
      <c r="A90" s="45"/>
      <c r="B90" s="24">
        <v>85</v>
      </c>
      <c r="C90" s="2" t="s">
        <v>95</v>
      </c>
      <c r="D90" s="2" t="s">
        <v>3</v>
      </c>
      <c r="E90" s="12">
        <v>1</v>
      </c>
      <c r="F90" s="38">
        <v>57051.282051282047</v>
      </c>
      <c r="G90" s="38">
        <f t="shared" si="3"/>
        <v>10839.74358974359</v>
      </c>
      <c r="H90" s="38">
        <f t="shared" si="4"/>
        <v>67891.025641025641</v>
      </c>
      <c r="I90" s="38">
        <f t="shared" si="5"/>
        <v>67891.025641025641</v>
      </c>
      <c r="J90" s="28">
        <v>197480.5</v>
      </c>
      <c r="K90" s="31">
        <v>197480.5</v>
      </c>
    </row>
    <row r="91" spans="1:11" x14ac:dyDescent="0.25">
      <c r="A91" s="45"/>
      <c r="B91" s="24">
        <v>86</v>
      </c>
      <c r="C91" s="2" t="s">
        <v>96</v>
      </c>
      <c r="D91" s="2" t="s">
        <v>67</v>
      </c>
      <c r="E91" s="12">
        <v>1</v>
      </c>
      <c r="F91" s="38">
        <v>16666.666666666668</v>
      </c>
      <c r="G91" s="38">
        <f t="shared" si="3"/>
        <v>3166.666666666667</v>
      </c>
      <c r="H91" s="38">
        <f t="shared" si="4"/>
        <v>19833.333333333336</v>
      </c>
      <c r="I91" s="38">
        <f t="shared" si="5"/>
        <v>19833.333333333336</v>
      </c>
      <c r="J91" s="28">
        <v>66878</v>
      </c>
      <c r="K91" s="31">
        <v>66878</v>
      </c>
    </row>
    <row r="92" spans="1:11" ht="90" x14ac:dyDescent="0.25">
      <c r="A92" s="45"/>
      <c r="B92" s="24">
        <v>87</v>
      </c>
      <c r="C92" s="2" t="s">
        <v>97</v>
      </c>
      <c r="D92" s="2" t="s">
        <v>14</v>
      </c>
      <c r="E92" s="12">
        <v>2</v>
      </c>
      <c r="F92" s="38">
        <v>5692.3076923076924</v>
      </c>
      <c r="G92" s="38">
        <f t="shared" si="3"/>
        <v>1081.5384615384617</v>
      </c>
      <c r="H92" s="38">
        <f t="shared" si="4"/>
        <v>6773.8461538461543</v>
      </c>
      <c r="I92" s="38">
        <f t="shared" si="5"/>
        <v>13547.692307692309</v>
      </c>
      <c r="J92" s="28">
        <v>19337.5</v>
      </c>
      <c r="K92" s="31">
        <v>38675</v>
      </c>
    </row>
    <row r="93" spans="1:11" ht="120" x14ac:dyDescent="0.25">
      <c r="A93" s="45"/>
      <c r="B93" s="24">
        <v>88</v>
      </c>
      <c r="C93" s="2" t="s">
        <v>98</v>
      </c>
      <c r="D93" s="2" t="s">
        <v>14</v>
      </c>
      <c r="E93" s="12">
        <v>2</v>
      </c>
      <c r="F93" s="38">
        <v>15769.23076923077</v>
      </c>
      <c r="G93" s="38">
        <f t="shared" si="3"/>
        <v>2996.1538461538462</v>
      </c>
      <c r="H93" s="38">
        <f t="shared" si="4"/>
        <v>18765.384615384617</v>
      </c>
      <c r="I93" s="38">
        <f t="shared" si="5"/>
        <v>37530.769230769234</v>
      </c>
      <c r="J93" s="28">
        <v>39270</v>
      </c>
      <c r="K93" s="31">
        <v>78540</v>
      </c>
    </row>
    <row r="94" spans="1:11" ht="45" x14ac:dyDescent="0.25">
      <c r="A94" s="45"/>
      <c r="B94" s="24">
        <v>89</v>
      </c>
      <c r="C94" s="2" t="s">
        <v>99</v>
      </c>
      <c r="D94" s="2" t="s">
        <v>14</v>
      </c>
      <c r="E94" s="12">
        <v>2</v>
      </c>
      <c r="F94" s="38">
        <v>14134.615384615385</v>
      </c>
      <c r="G94" s="38">
        <f t="shared" si="3"/>
        <v>2685.5769230769233</v>
      </c>
      <c r="H94" s="38">
        <f t="shared" si="4"/>
        <v>16820.192307692309</v>
      </c>
      <c r="I94" s="38">
        <f t="shared" si="5"/>
        <v>33640.384615384617</v>
      </c>
      <c r="J94" s="28">
        <v>44625</v>
      </c>
      <c r="K94" s="31">
        <v>89250</v>
      </c>
    </row>
    <row r="95" spans="1:11" ht="30" x14ac:dyDescent="0.25">
      <c r="A95" s="45"/>
      <c r="B95" s="24">
        <v>90</v>
      </c>
      <c r="C95" s="2" t="s">
        <v>100</v>
      </c>
      <c r="D95" s="2" t="s">
        <v>101</v>
      </c>
      <c r="E95" s="12">
        <v>1</v>
      </c>
      <c r="F95" s="38">
        <v>23717.948717948719</v>
      </c>
      <c r="G95" s="38">
        <f t="shared" si="3"/>
        <v>4506.4102564102568</v>
      </c>
      <c r="H95" s="38">
        <f t="shared" si="4"/>
        <v>28224.358974358976</v>
      </c>
      <c r="I95" s="38">
        <f t="shared" si="5"/>
        <v>28224.358974358976</v>
      </c>
      <c r="J95" s="28">
        <v>73423</v>
      </c>
      <c r="K95" s="31">
        <v>73423</v>
      </c>
    </row>
    <row r="96" spans="1:11" ht="30" x14ac:dyDescent="0.25">
      <c r="A96" s="45"/>
      <c r="B96" s="24">
        <v>91</v>
      </c>
      <c r="C96" s="2" t="s">
        <v>102</v>
      </c>
      <c r="D96" s="2" t="s">
        <v>75</v>
      </c>
      <c r="E96" s="12">
        <v>1</v>
      </c>
      <c r="F96" s="38">
        <v>1094.8717948717949</v>
      </c>
      <c r="G96" s="38">
        <f t="shared" si="3"/>
        <v>208.02564102564105</v>
      </c>
      <c r="H96" s="38">
        <f t="shared" si="4"/>
        <v>1302.897435897436</v>
      </c>
      <c r="I96" s="38">
        <f t="shared" si="5"/>
        <v>1302.897435897436</v>
      </c>
      <c r="J96" s="28">
        <v>15589</v>
      </c>
      <c r="K96" s="31">
        <v>15589</v>
      </c>
    </row>
    <row r="97" spans="1:11" ht="105" x14ac:dyDescent="0.25">
      <c r="A97" s="45"/>
      <c r="B97" s="24">
        <v>92</v>
      </c>
      <c r="C97" s="2" t="s">
        <v>103</v>
      </c>
      <c r="D97" s="2" t="s">
        <v>75</v>
      </c>
      <c r="E97" s="12">
        <v>1</v>
      </c>
      <c r="F97" s="38">
        <v>2692.3076923076924</v>
      </c>
      <c r="G97" s="38">
        <f t="shared" si="3"/>
        <v>511.53846153846155</v>
      </c>
      <c r="H97" s="38">
        <f t="shared" si="4"/>
        <v>3203.8461538461538</v>
      </c>
      <c r="I97" s="38">
        <f t="shared" si="5"/>
        <v>3203.8461538461538</v>
      </c>
      <c r="J97" s="28">
        <v>11364.5</v>
      </c>
      <c r="K97" s="31">
        <v>11364.5</v>
      </c>
    </row>
    <row r="98" spans="1:11" ht="30" x14ac:dyDescent="0.25">
      <c r="A98" s="45"/>
      <c r="B98" s="24">
        <v>93</v>
      </c>
      <c r="C98" s="2" t="s">
        <v>104</v>
      </c>
      <c r="D98" s="2" t="s">
        <v>105</v>
      </c>
      <c r="E98" s="12">
        <v>1</v>
      </c>
      <c r="F98" s="38">
        <v>15384.615384615385</v>
      </c>
      <c r="G98" s="38">
        <f t="shared" si="3"/>
        <v>2923.0769230769233</v>
      </c>
      <c r="H98" s="38">
        <f t="shared" si="4"/>
        <v>18307.692307692309</v>
      </c>
      <c r="I98" s="38">
        <f t="shared" si="5"/>
        <v>18307.692307692309</v>
      </c>
      <c r="J98" s="28">
        <v>43400.49</v>
      </c>
      <c r="K98" s="31">
        <v>43400.49</v>
      </c>
    </row>
    <row r="99" spans="1:11" ht="45" x14ac:dyDescent="0.25">
      <c r="A99" s="45"/>
      <c r="B99" s="24">
        <v>94</v>
      </c>
      <c r="C99" s="2" t="s">
        <v>106</v>
      </c>
      <c r="D99" s="2" t="s">
        <v>75</v>
      </c>
      <c r="E99" s="12">
        <v>1</v>
      </c>
      <c r="F99" s="38">
        <v>33333.333333333336</v>
      </c>
      <c r="G99" s="38">
        <f t="shared" si="3"/>
        <v>6333.3333333333339</v>
      </c>
      <c r="H99" s="38">
        <f t="shared" si="4"/>
        <v>39666.666666666672</v>
      </c>
      <c r="I99" s="38">
        <f t="shared" si="5"/>
        <v>39666.666666666672</v>
      </c>
      <c r="J99" s="28">
        <v>69853</v>
      </c>
      <c r="K99" s="31">
        <v>69853</v>
      </c>
    </row>
    <row r="100" spans="1:11" ht="45" x14ac:dyDescent="0.25">
      <c r="A100" s="45"/>
      <c r="B100" s="24">
        <v>95</v>
      </c>
      <c r="C100" s="2" t="s">
        <v>107</v>
      </c>
      <c r="D100" s="2" t="s">
        <v>75</v>
      </c>
      <c r="E100" s="12">
        <v>1</v>
      </c>
      <c r="F100" s="38">
        <v>33333.333333333336</v>
      </c>
      <c r="G100" s="38">
        <f t="shared" si="3"/>
        <v>6333.3333333333339</v>
      </c>
      <c r="H100" s="38">
        <f t="shared" si="4"/>
        <v>39666.666666666672</v>
      </c>
      <c r="I100" s="38">
        <f t="shared" si="5"/>
        <v>39666.666666666672</v>
      </c>
      <c r="J100" s="28">
        <v>69853</v>
      </c>
      <c r="K100" s="31">
        <v>69853</v>
      </c>
    </row>
    <row r="101" spans="1:11" ht="45" x14ac:dyDescent="0.25">
      <c r="A101" s="45"/>
      <c r="B101" s="24">
        <v>96</v>
      </c>
      <c r="C101" s="2" t="s">
        <v>108</v>
      </c>
      <c r="D101" s="2" t="s">
        <v>75</v>
      </c>
      <c r="E101" s="12">
        <v>1</v>
      </c>
      <c r="F101" s="38">
        <v>33333.333333333336</v>
      </c>
      <c r="G101" s="38">
        <f t="shared" si="3"/>
        <v>6333.3333333333339</v>
      </c>
      <c r="H101" s="38">
        <f t="shared" si="4"/>
        <v>39666.666666666672</v>
      </c>
      <c r="I101" s="38">
        <f t="shared" si="5"/>
        <v>39666.666666666672</v>
      </c>
      <c r="J101" s="28">
        <v>69853</v>
      </c>
      <c r="K101" s="31">
        <v>69853</v>
      </c>
    </row>
    <row r="102" spans="1:11" ht="45" x14ac:dyDescent="0.25">
      <c r="A102" s="45"/>
      <c r="B102" s="24">
        <v>97</v>
      </c>
      <c r="C102" s="2" t="s">
        <v>109</v>
      </c>
      <c r="D102" s="2" t="s">
        <v>75</v>
      </c>
      <c r="E102" s="12">
        <v>1</v>
      </c>
      <c r="F102" s="38">
        <v>33333.333333333336</v>
      </c>
      <c r="G102" s="38">
        <f t="shared" si="3"/>
        <v>6333.3333333333339</v>
      </c>
      <c r="H102" s="38">
        <f t="shared" si="4"/>
        <v>39666.666666666672</v>
      </c>
      <c r="I102" s="38">
        <f t="shared" si="5"/>
        <v>39666.666666666672</v>
      </c>
      <c r="J102" s="28">
        <v>69853</v>
      </c>
      <c r="K102" s="31">
        <v>69853</v>
      </c>
    </row>
    <row r="103" spans="1:11" ht="150" x14ac:dyDescent="0.25">
      <c r="A103" s="45"/>
      <c r="B103" s="24">
        <v>98</v>
      </c>
      <c r="C103" s="10" t="s">
        <v>111</v>
      </c>
      <c r="D103" s="12" t="s">
        <v>3</v>
      </c>
      <c r="E103" s="12">
        <v>10</v>
      </c>
      <c r="F103" s="38">
        <v>166666.66666666666</v>
      </c>
      <c r="G103" s="38">
        <f t="shared" si="3"/>
        <v>31666.666666666664</v>
      </c>
      <c r="H103" s="38">
        <f t="shared" si="4"/>
        <v>198333.33333333331</v>
      </c>
      <c r="I103" s="38">
        <f t="shared" si="5"/>
        <v>1983333.333333333</v>
      </c>
      <c r="J103" s="28">
        <v>426070.57500000001</v>
      </c>
      <c r="K103" s="31">
        <v>4260705.75</v>
      </c>
    </row>
    <row r="104" spans="1:11" ht="135.75" thickBot="1" x14ac:dyDescent="0.3">
      <c r="A104" s="46"/>
      <c r="B104" s="24">
        <v>99</v>
      </c>
      <c r="C104" s="6" t="s">
        <v>112</v>
      </c>
      <c r="D104" s="2" t="s">
        <v>3</v>
      </c>
      <c r="E104" s="2">
        <v>10</v>
      </c>
      <c r="F104" s="39">
        <v>151282.05128205128</v>
      </c>
      <c r="G104" s="39">
        <f t="shared" si="3"/>
        <v>28743.589743589742</v>
      </c>
      <c r="H104" s="39">
        <f t="shared" si="4"/>
        <v>180025.64102564103</v>
      </c>
      <c r="I104" s="39">
        <f t="shared" si="5"/>
        <v>1800256.4102564103</v>
      </c>
      <c r="J104" s="28">
        <v>273274.57500000001</v>
      </c>
      <c r="K104" s="31">
        <v>2732745.75</v>
      </c>
    </row>
    <row r="105" spans="1:11" ht="300" x14ac:dyDescent="0.25">
      <c r="A105" s="47" t="s">
        <v>139</v>
      </c>
      <c r="B105" s="24">
        <v>100</v>
      </c>
      <c r="C105" s="10" t="s">
        <v>116</v>
      </c>
      <c r="D105" s="12" t="s">
        <v>12</v>
      </c>
      <c r="E105" s="12">
        <v>10</v>
      </c>
      <c r="F105" s="38">
        <v>3365.3846153846152</v>
      </c>
      <c r="G105" s="38">
        <f t="shared" si="3"/>
        <v>639.42307692307691</v>
      </c>
      <c r="H105" s="38">
        <f t="shared" si="4"/>
        <v>4004.8076923076924</v>
      </c>
      <c r="I105" s="38">
        <f t="shared" si="5"/>
        <v>40048.076923076922</v>
      </c>
      <c r="J105" s="28">
        <v>12197.5</v>
      </c>
      <c r="K105" s="31">
        <v>121975</v>
      </c>
    </row>
    <row r="106" spans="1:11" ht="300" x14ac:dyDescent="0.25">
      <c r="A106" s="48"/>
      <c r="B106" s="24">
        <v>101</v>
      </c>
      <c r="C106" s="10" t="s">
        <v>114</v>
      </c>
      <c r="D106" s="12" t="s">
        <v>12</v>
      </c>
      <c r="E106" s="12">
        <v>10</v>
      </c>
      <c r="F106" s="38">
        <v>3365.3846153846152</v>
      </c>
      <c r="G106" s="38">
        <f t="shared" si="3"/>
        <v>639.42307692307691</v>
      </c>
      <c r="H106" s="38">
        <f t="shared" si="4"/>
        <v>4004.8076923076924</v>
      </c>
      <c r="I106" s="38">
        <f t="shared" si="5"/>
        <v>40048.076923076922</v>
      </c>
      <c r="J106" s="28">
        <v>12197.5</v>
      </c>
      <c r="K106" s="31">
        <v>121975</v>
      </c>
    </row>
    <row r="107" spans="1:11" ht="300" x14ac:dyDescent="0.25">
      <c r="A107" s="48"/>
      <c r="B107" s="24">
        <v>102</v>
      </c>
      <c r="C107" s="10" t="s">
        <v>115</v>
      </c>
      <c r="D107" s="2" t="s">
        <v>12</v>
      </c>
      <c r="E107" s="12">
        <v>3</v>
      </c>
      <c r="F107" s="38">
        <v>3365.3846153846152</v>
      </c>
      <c r="G107" s="38">
        <f t="shared" si="3"/>
        <v>639.42307692307691</v>
      </c>
      <c r="H107" s="38">
        <f t="shared" si="4"/>
        <v>4004.8076923076924</v>
      </c>
      <c r="I107" s="38">
        <f t="shared" si="5"/>
        <v>12014.423076923078</v>
      </c>
      <c r="J107" s="28">
        <v>12197.5</v>
      </c>
      <c r="K107" s="31">
        <v>36592.5</v>
      </c>
    </row>
    <row r="108" spans="1:11" ht="75" x14ac:dyDescent="0.25">
      <c r="A108" s="48"/>
      <c r="B108" s="24">
        <v>103</v>
      </c>
      <c r="C108" s="9" t="s">
        <v>51</v>
      </c>
      <c r="D108" s="11" t="s">
        <v>13</v>
      </c>
      <c r="E108" s="13">
        <v>10</v>
      </c>
      <c r="F108" s="40">
        <v>14743.589743589742</v>
      </c>
      <c r="G108" s="40">
        <f t="shared" si="3"/>
        <v>2801.2820512820513</v>
      </c>
      <c r="H108" s="40">
        <f t="shared" si="4"/>
        <v>17544.871794871793</v>
      </c>
      <c r="I108" s="40">
        <f t="shared" si="5"/>
        <v>175448.71794871794</v>
      </c>
      <c r="J108" s="28">
        <v>30940</v>
      </c>
      <c r="K108" s="31">
        <v>309400</v>
      </c>
    </row>
    <row r="109" spans="1:11" ht="75" x14ac:dyDescent="0.25">
      <c r="A109" s="48"/>
      <c r="B109" s="24">
        <v>104</v>
      </c>
      <c r="C109" s="9" t="s">
        <v>52</v>
      </c>
      <c r="D109" s="11" t="s">
        <v>13</v>
      </c>
      <c r="E109" s="13">
        <v>20</v>
      </c>
      <c r="F109" s="40">
        <v>14743.589743589742</v>
      </c>
      <c r="G109" s="40">
        <f t="shared" si="3"/>
        <v>2801.2820512820513</v>
      </c>
      <c r="H109" s="40">
        <f t="shared" si="4"/>
        <v>17544.871794871793</v>
      </c>
      <c r="I109" s="40">
        <f t="shared" si="5"/>
        <v>350897.43589743588</v>
      </c>
      <c r="J109" s="28">
        <v>30940</v>
      </c>
      <c r="K109" s="31">
        <v>618800</v>
      </c>
    </row>
    <row r="110" spans="1:11" ht="75" x14ac:dyDescent="0.25">
      <c r="A110" s="48"/>
      <c r="B110" s="24">
        <v>105</v>
      </c>
      <c r="C110" s="9" t="s">
        <v>50</v>
      </c>
      <c r="D110" s="11" t="s">
        <v>13</v>
      </c>
      <c r="E110" s="13">
        <v>20</v>
      </c>
      <c r="F110" s="40">
        <v>14743.589743589742</v>
      </c>
      <c r="G110" s="40">
        <f t="shared" si="3"/>
        <v>2801.2820512820513</v>
      </c>
      <c r="H110" s="40">
        <f t="shared" si="4"/>
        <v>17544.871794871793</v>
      </c>
      <c r="I110" s="40">
        <f t="shared" si="5"/>
        <v>350897.43589743588</v>
      </c>
      <c r="J110" s="28">
        <v>30940</v>
      </c>
      <c r="K110" s="31">
        <v>618800</v>
      </c>
    </row>
    <row r="111" spans="1:11" ht="75" x14ac:dyDescent="0.25">
      <c r="A111" s="48"/>
      <c r="B111" s="24">
        <v>106</v>
      </c>
      <c r="C111" s="9" t="s">
        <v>53</v>
      </c>
      <c r="D111" s="11" t="s">
        <v>13</v>
      </c>
      <c r="E111" s="13">
        <v>16</v>
      </c>
      <c r="F111" s="40">
        <v>14743.589743589742</v>
      </c>
      <c r="G111" s="40">
        <f t="shared" si="3"/>
        <v>2801.2820512820513</v>
      </c>
      <c r="H111" s="40">
        <f t="shared" si="4"/>
        <v>17544.871794871793</v>
      </c>
      <c r="I111" s="40">
        <f t="shared" si="5"/>
        <v>280717.94871794869</v>
      </c>
      <c r="J111" s="28">
        <v>30940</v>
      </c>
      <c r="K111" s="31">
        <v>495040</v>
      </c>
    </row>
    <row r="112" spans="1:11" ht="120" x14ac:dyDescent="0.25">
      <c r="A112" s="48"/>
      <c r="B112" s="24">
        <v>107</v>
      </c>
      <c r="C112" s="9" t="s">
        <v>15</v>
      </c>
      <c r="D112" s="13" t="s">
        <v>3</v>
      </c>
      <c r="E112" s="13">
        <v>15</v>
      </c>
      <c r="F112" s="40">
        <v>83782.051282051281</v>
      </c>
      <c r="G112" s="40">
        <f t="shared" si="3"/>
        <v>15918.589743589744</v>
      </c>
      <c r="H112" s="40">
        <f t="shared" si="4"/>
        <v>99700.641025641031</v>
      </c>
      <c r="I112" s="40">
        <f t="shared" si="5"/>
        <v>1495509.6153846155</v>
      </c>
      <c r="J112" s="28">
        <v>113764</v>
      </c>
      <c r="K112" s="31">
        <v>1706460</v>
      </c>
    </row>
    <row r="113" spans="1:11" ht="90" x14ac:dyDescent="0.25">
      <c r="A113" s="48"/>
      <c r="B113" s="24">
        <v>108</v>
      </c>
      <c r="C113" s="6" t="s">
        <v>97</v>
      </c>
      <c r="D113" s="14" t="s">
        <v>14</v>
      </c>
      <c r="E113" s="13">
        <v>200</v>
      </c>
      <c r="F113" s="40">
        <v>2788.4615384615386</v>
      </c>
      <c r="G113" s="40">
        <f t="shared" si="3"/>
        <v>529.80769230769238</v>
      </c>
      <c r="H113" s="40">
        <f t="shared" si="4"/>
        <v>3318.2692307692309</v>
      </c>
      <c r="I113" s="40">
        <f t="shared" si="5"/>
        <v>663653.84615384624</v>
      </c>
      <c r="J113" s="28">
        <v>19337.5</v>
      </c>
      <c r="K113" s="31">
        <v>3867500</v>
      </c>
    </row>
    <row r="114" spans="1:11" ht="33.75" customHeight="1" x14ac:dyDescent="0.25">
      <c r="A114" s="48"/>
      <c r="B114" s="24">
        <v>109</v>
      </c>
      <c r="C114" s="6" t="s">
        <v>104</v>
      </c>
      <c r="D114" s="2" t="s">
        <v>105</v>
      </c>
      <c r="E114" s="13">
        <v>13</v>
      </c>
      <c r="F114" s="40">
        <v>15384.615384615385</v>
      </c>
      <c r="G114" s="40">
        <f t="shared" si="3"/>
        <v>2923.0769230769233</v>
      </c>
      <c r="H114" s="40">
        <f t="shared" si="4"/>
        <v>18307.692307692309</v>
      </c>
      <c r="I114" s="40">
        <f t="shared" si="5"/>
        <v>238000</v>
      </c>
      <c r="J114" s="28">
        <v>43400.49</v>
      </c>
      <c r="K114" s="31">
        <v>564206.37</v>
      </c>
    </row>
    <row r="115" spans="1:11" ht="45" x14ac:dyDescent="0.25">
      <c r="A115" s="48"/>
      <c r="B115" s="24">
        <v>110</v>
      </c>
      <c r="C115" s="6" t="s">
        <v>134</v>
      </c>
      <c r="D115" s="2" t="s">
        <v>75</v>
      </c>
      <c r="E115" s="13">
        <v>50</v>
      </c>
      <c r="F115" s="40">
        <v>33333.333333333336</v>
      </c>
      <c r="G115" s="40">
        <f t="shared" si="3"/>
        <v>6333.3333333333339</v>
      </c>
      <c r="H115" s="40">
        <f t="shared" si="4"/>
        <v>39666.666666666672</v>
      </c>
      <c r="I115" s="40">
        <f t="shared" si="5"/>
        <v>1983333.3333333335</v>
      </c>
      <c r="J115" s="28">
        <v>69853</v>
      </c>
      <c r="K115" s="31">
        <v>3492650</v>
      </c>
    </row>
    <row r="116" spans="1:11" ht="45" x14ac:dyDescent="0.25">
      <c r="A116" s="48"/>
      <c r="B116" s="24">
        <v>111</v>
      </c>
      <c r="C116" s="6" t="s">
        <v>107</v>
      </c>
      <c r="D116" s="2" t="s">
        <v>75</v>
      </c>
      <c r="E116" s="13">
        <v>50</v>
      </c>
      <c r="F116" s="40">
        <v>33333.333333333336</v>
      </c>
      <c r="G116" s="40">
        <f t="shared" si="3"/>
        <v>6333.3333333333339</v>
      </c>
      <c r="H116" s="40">
        <f t="shared" si="4"/>
        <v>39666.666666666672</v>
      </c>
      <c r="I116" s="40">
        <f t="shared" si="5"/>
        <v>1983333.3333333335</v>
      </c>
      <c r="J116" s="28">
        <v>69853</v>
      </c>
      <c r="K116" s="31">
        <v>3492650</v>
      </c>
    </row>
    <row r="117" spans="1:11" ht="45" x14ac:dyDescent="0.25">
      <c r="A117" s="48"/>
      <c r="B117" s="24">
        <v>112</v>
      </c>
      <c r="C117" s="6" t="s">
        <v>108</v>
      </c>
      <c r="D117" s="2" t="s">
        <v>75</v>
      </c>
      <c r="E117" s="13">
        <v>50</v>
      </c>
      <c r="F117" s="40">
        <v>33333.333333333336</v>
      </c>
      <c r="G117" s="40">
        <f t="shared" si="3"/>
        <v>6333.3333333333339</v>
      </c>
      <c r="H117" s="40">
        <f t="shared" si="4"/>
        <v>39666.666666666672</v>
      </c>
      <c r="I117" s="40">
        <f t="shared" si="5"/>
        <v>1983333.3333333335</v>
      </c>
      <c r="J117" s="28">
        <v>69853</v>
      </c>
      <c r="K117" s="31">
        <v>3492650</v>
      </c>
    </row>
    <row r="118" spans="1:11" ht="45" x14ac:dyDescent="0.25">
      <c r="A118" s="48"/>
      <c r="B118" s="24">
        <v>113</v>
      </c>
      <c r="C118" s="6" t="s">
        <v>109</v>
      </c>
      <c r="D118" s="2" t="s">
        <v>75</v>
      </c>
      <c r="E118" s="13">
        <v>50</v>
      </c>
      <c r="F118" s="40">
        <v>33333.333333333336</v>
      </c>
      <c r="G118" s="40">
        <f t="shared" si="3"/>
        <v>6333.3333333333339</v>
      </c>
      <c r="H118" s="40">
        <f t="shared" si="4"/>
        <v>39666.666666666672</v>
      </c>
      <c r="I118" s="40">
        <f t="shared" si="5"/>
        <v>1983333.3333333335</v>
      </c>
      <c r="J118" s="28">
        <v>69853</v>
      </c>
      <c r="K118" s="31">
        <v>3492650</v>
      </c>
    </row>
    <row r="119" spans="1:11" ht="150" x14ac:dyDescent="0.25">
      <c r="A119" s="48"/>
      <c r="B119" s="24">
        <v>114</v>
      </c>
      <c r="C119" s="10" t="s">
        <v>111</v>
      </c>
      <c r="D119" s="12" t="s">
        <v>3</v>
      </c>
      <c r="E119" s="13">
        <v>10</v>
      </c>
      <c r="F119" s="40">
        <v>166666.66666666666</v>
      </c>
      <c r="G119" s="40">
        <f t="shared" si="3"/>
        <v>31666.666666666664</v>
      </c>
      <c r="H119" s="40">
        <f t="shared" si="4"/>
        <v>198333.33333333331</v>
      </c>
      <c r="I119" s="40">
        <f t="shared" si="5"/>
        <v>1983333.333333333</v>
      </c>
      <c r="J119" s="28">
        <v>426070.57500000001</v>
      </c>
      <c r="K119" s="31">
        <v>4260705.75</v>
      </c>
    </row>
    <row r="120" spans="1:11" ht="135" x14ac:dyDescent="0.25">
      <c r="A120" s="48"/>
      <c r="B120" s="24">
        <v>115</v>
      </c>
      <c r="C120" s="6" t="s">
        <v>112</v>
      </c>
      <c r="D120" s="2" t="s">
        <v>3</v>
      </c>
      <c r="E120" s="13">
        <v>15</v>
      </c>
      <c r="F120" s="40">
        <v>151282.05128205128</v>
      </c>
      <c r="G120" s="40">
        <f t="shared" si="3"/>
        <v>28743.589743589742</v>
      </c>
      <c r="H120" s="40">
        <f t="shared" si="4"/>
        <v>180025.64102564103</v>
      </c>
      <c r="I120" s="40">
        <f t="shared" si="5"/>
        <v>2700384.6153846155</v>
      </c>
      <c r="J120" s="28">
        <v>273274.57500000001</v>
      </c>
      <c r="K120" s="31">
        <v>4099118.625</v>
      </c>
    </row>
    <row r="121" spans="1:11" ht="300" x14ac:dyDescent="0.25">
      <c r="A121" s="48"/>
      <c r="B121" s="24">
        <v>116</v>
      </c>
      <c r="C121" s="10" t="s">
        <v>116</v>
      </c>
      <c r="D121" s="12" t="s">
        <v>12</v>
      </c>
      <c r="E121" s="13">
        <v>55</v>
      </c>
      <c r="F121" s="40">
        <v>3365.3846153846152</v>
      </c>
      <c r="G121" s="40">
        <f t="shared" si="3"/>
        <v>639.42307692307691</v>
      </c>
      <c r="H121" s="40">
        <f t="shared" si="4"/>
        <v>4004.8076923076924</v>
      </c>
      <c r="I121" s="40">
        <f t="shared" si="5"/>
        <v>220264.42307692309</v>
      </c>
      <c r="J121" s="28">
        <v>12197.5</v>
      </c>
      <c r="K121" s="31">
        <v>670862.5</v>
      </c>
    </row>
    <row r="122" spans="1:11" ht="300" x14ac:dyDescent="0.25">
      <c r="A122" s="48"/>
      <c r="B122" s="24">
        <v>117</v>
      </c>
      <c r="C122" s="10" t="s">
        <v>114</v>
      </c>
      <c r="D122" s="12" t="s">
        <v>12</v>
      </c>
      <c r="E122" s="13">
        <v>70</v>
      </c>
      <c r="F122" s="40">
        <v>3365.3846153846152</v>
      </c>
      <c r="G122" s="40">
        <f t="shared" si="3"/>
        <v>639.42307692307691</v>
      </c>
      <c r="H122" s="40">
        <f t="shared" si="4"/>
        <v>4004.8076923076924</v>
      </c>
      <c r="I122" s="40">
        <f t="shared" si="5"/>
        <v>280336.53846153844</v>
      </c>
      <c r="J122" s="28">
        <v>12197.5</v>
      </c>
      <c r="K122" s="31">
        <v>853825</v>
      </c>
    </row>
    <row r="123" spans="1:11" ht="300" x14ac:dyDescent="0.25">
      <c r="A123" s="48"/>
      <c r="B123" s="24">
        <v>118</v>
      </c>
      <c r="C123" s="10" t="s">
        <v>115</v>
      </c>
      <c r="D123" s="2" t="s">
        <v>12</v>
      </c>
      <c r="E123" s="13">
        <v>25</v>
      </c>
      <c r="F123" s="40">
        <v>3365.3846153846152</v>
      </c>
      <c r="G123" s="40">
        <f t="shared" si="3"/>
        <v>639.42307692307691</v>
      </c>
      <c r="H123" s="40">
        <f t="shared" si="4"/>
        <v>4004.8076923076924</v>
      </c>
      <c r="I123" s="40">
        <f t="shared" si="5"/>
        <v>100120.19230769231</v>
      </c>
      <c r="J123" s="28">
        <v>11721.5</v>
      </c>
      <c r="K123" s="31">
        <v>293037.5</v>
      </c>
    </row>
    <row r="124" spans="1:11" x14ac:dyDescent="0.25">
      <c r="A124" s="48"/>
      <c r="B124" s="24">
        <v>119</v>
      </c>
      <c r="C124" s="11" t="s">
        <v>125</v>
      </c>
      <c r="D124" s="12" t="s">
        <v>12</v>
      </c>
      <c r="E124" s="13">
        <v>14</v>
      </c>
      <c r="F124" s="40">
        <v>67485.461538461532</v>
      </c>
      <c r="G124" s="40">
        <f t="shared" si="3"/>
        <v>12822.237692307692</v>
      </c>
      <c r="H124" s="40">
        <f t="shared" si="4"/>
        <v>80307.699230769227</v>
      </c>
      <c r="I124" s="40">
        <f t="shared" si="5"/>
        <v>1124307.7892307693</v>
      </c>
      <c r="J124" s="28">
        <v>106445.5</v>
      </c>
      <c r="K124" s="31">
        <v>1490237</v>
      </c>
    </row>
    <row r="125" spans="1:11" x14ac:dyDescent="0.25">
      <c r="A125" s="48"/>
      <c r="B125" s="24">
        <v>120</v>
      </c>
      <c r="C125" s="11" t="s">
        <v>126</v>
      </c>
      <c r="D125" s="12" t="s">
        <v>135</v>
      </c>
      <c r="E125" s="13">
        <v>14</v>
      </c>
      <c r="F125" s="40">
        <v>67485.461538461532</v>
      </c>
      <c r="G125" s="40">
        <f t="shared" si="3"/>
        <v>12822.237692307692</v>
      </c>
      <c r="H125" s="40">
        <f t="shared" si="4"/>
        <v>80307.699230769227</v>
      </c>
      <c r="I125" s="40">
        <f t="shared" si="5"/>
        <v>1124307.7892307693</v>
      </c>
      <c r="J125" s="28">
        <v>106445.5</v>
      </c>
      <c r="K125" s="31">
        <v>1490237</v>
      </c>
    </row>
    <row r="126" spans="1:11" x14ac:dyDescent="0.25">
      <c r="A126" s="48"/>
      <c r="B126" s="24">
        <v>121</v>
      </c>
      <c r="C126" s="11" t="s">
        <v>127</v>
      </c>
      <c r="D126" s="12" t="s">
        <v>135</v>
      </c>
      <c r="E126" s="13">
        <v>14</v>
      </c>
      <c r="F126" s="40">
        <v>67485.461538461532</v>
      </c>
      <c r="G126" s="40">
        <f t="shared" si="3"/>
        <v>12822.237692307692</v>
      </c>
      <c r="H126" s="40">
        <f t="shared" si="4"/>
        <v>80307.699230769227</v>
      </c>
      <c r="I126" s="40">
        <f t="shared" si="5"/>
        <v>1124307.7892307693</v>
      </c>
      <c r="J126" s="28">
        <v>106445.5</v>
      </c>
      <c r="K126" s="31">
        <v>1490237</v>
      </c>
    </row>
    <row r="127" spans="1:11" x14ac:dyDescent="0.25">
      <c r="A127" s="48"/>
      <c r="B127" s="24">
        <v>122</v>
      </c>
      <c r="C127" s="11" t="s">
        <v>128</v>
      </c>
      <c r="D127" s="12" t="s">
        <v>135</v>
      </c>
      <c r="E127" s="13">
        <v>14</v>
      </c>
      <c r="F127" s="40">
        <v>67485.461538461532</v>
      </c>
      <c r="G127" s="40">
        <f t="shared" si="3"/>
        <v>12822.237692307692</v>
      </c>
      <c r="H127" s="40">
        <f t="shared" si="4"/>
        <v>80307.699230769227</v>
      </c>
      <c r="I127" s="40">
        <f t="shared" si="5"/>
        <v>1124307.7892307693</v>
      </c>
      <c r="J127" s="28">
        <v>106445.5</v>
      </c>
      <c r="K127" s="31">
        <v>1490237</v>
      </c>
    </row>
    <row r="128" spans="1:11" x14ac:dyDescent="0.25">
      <c r="A128" s="48"/>
      <c r="B128" s="24">
        <v>123</v>
      </c>
      <c r="C128" s="11" t="s">
        <v>129</v>
      </c>
      <c r="D128" s="12" t="s">
        <v>135</v>
      </c>
      <c r="E128" s="13">
        <v>15</v>
      </c>
      <c r="F128" s="40">
        <v>67485.461538461532</v>
      </c>
      <c r="G128" s="40">
        <f t="shared" si="3"/>
        <v>12822.237692307692</v>
      </c>
      <c r="H128" s="40">
        <f t="shared" si="4"/>
        <v>80307.699230769227</v>
      </c>
      <c r="I128" s="40">
        <f t="shared" si="5"/>
        <v>1204615.4884615385</v>
      </c>
      <c r="J128" s="28">
        <v>106445.5</v>
      </c>
      <c r="K128" s="31">
        <v>1596682.5</v>
      </c>
    </row>
    <row r="129" spans="1:11" x14ac:dyDescent="0.25">
      <c r="A129" s="48"/>
      <c r="B129" s="24">
        <v>124</v>
      </c>
      <c r="C129" s="11" t="s">
        <v>130</v>
      </c>
      <c r="D129" s="12" t="s">
        <v>135</v>
      </c>
      <c r="E129" s="13">
        <v>15</v>
      </c>
      <c r="F129" s="40">
        <v>67485.461538461532</v>
      </c>
      <c r="G129" s="40">
        <f t="shared" si="3"/>
        <v>12822.237692307692</v>
      </c>
      <c r="H129" s="40">
        <f t="shared" si="4"/>
        <v>80307.699230769227</v>
      </c>
      <c r="I129" s="40">
        <f t="shared" si="5"/>
        <v>1204615.4884615385</v>
      </c>
      <c r="J129" s="28">
        <v>106445.5</v>
      </c>
      <c r="K129" s="31">
        <v>1596682.5</v>
      </c>
    </row>
    <row r="130" spans="1:11" x14ac:dyDescent="0.25">
      <c r="A130" s="48"/>
      <c r="B130" s="24">
        <v>125</v>
      </c>
      <c r="C130" s="11" t="s">
        <v>131</v>
      </c>
      <c r="D130" s="12" t="s">
        <v>135</v>
      </c>
      <c r="E130" s="13">
        <v>15</v>
      </c>
      <c r="F130" s="40">
        <v>67485.461538461532</v>
      </c>
      <c r="G130" s="40">
        <f t="shared" si="3"/>
        <v>12822.237692307692</v>
      </c>
      <c r="H130" s="40">
        <f t="shared" si="4"/>
        <v>80307.699230769227</v>
      </c>
      <c r="I130" s="40">
        <f t="shared" si="5"/>
        <v>1204615.4884615385</v>
      </c>
      <c r="J130" s="28">
        <v>106445.5</v>
      </c>
      <c r="K130" s="31">
        <v>1596682.5</v>
      </c>
    </row>
    <row r="131" spans="1:11" x14ac:dyDescent="0.25">
      <c r="A131" s="48"/>
      <c r="B131" s="24">
        <v>126</v>
      </c>
      <c r="C131" s="11" t="s">
        <v>132</v>
      </c>
      <c r="D131" s="12" t="s">
        <v>135</v>
      </c>
      <c r="E131" s="13">
        <v>15</v>
      </c>
      <c r="F131" s="40">
        <v>67485.461538461532</v>
      </c>
      <c r="G131" s="40">
        <f t="shared" si="3"/>
        <v>12822.237692307692</v>
      </c>
      <c r="H131" s="40">
        <f t="shared" si="4"/>
        <v>80307.699230769227</v>
      </c>
      <c r="I131" s="40">
        <f t="shared" si="5"/>
        <v>1204615.4884615385</v>
      </c>
      <c r="J131" s="28">
        <v>106445.5</v>
      </c>
      <c r="K131" s="31">
        <v>1596682.5</v>
      </c>
    </row>
    <row r="132" spans="1:11" ht="15.75" thickBot="1" x14ac:dyDescent="0.3">
      <c r="A132" s="49"/>
      <c r="B132" s="32">
        <v>127</v>
      </c>
      <c r="C132" s="33" t="s">
        <v>133</v>
      </c>
      <c r="D132" s="34" t="s">
        <v>135</v>
      </c>
      <c r="E132" s="35">
        <v>15</v>
      </c>
      <c r="F132" s="41">
        <v>67485.461538461532</v>
      </c>
      <c r="G132" s="41">
        <f t="shared" si="3"/>
        <v>12822.237692307692</v>
      </c>
      <c r="H132" s="41">
        <f t="shared" si="4"/>
        <v>80307.699230769227</v>
      </c>
      <c r="I132" s="41">
        <f t="shared" si="5"/>
        <v>1204615.4884615385</v>
      </c>
      <c r="J132" s="36">
        <v>106445.5</v>
      </c>
      <c r="K132" s="37">
        <v>1596682.5</v>
      </c>
    </row>
    <row r="133" spans="1:11" x14ac:dyDescent="0.25">
      <c r="I133" s="42"/>
      <c r="J133" s="15"/>
      <c r="K133" s="15">
        <f>SUM(K6:K132)</f>
        <v>135059671.77499998</v>
      </c>
    </row>
    <row r="138" spans="1:11" x14ac:dyDescent="0.25">
      <c r="C138" s="43" t="s">
        <v>144</v>
      </c>
    </row>
    <row r="139" spans="1:11" x14ac:dyDescent="0.25">
      <c r="C139" s="43" t="s">
        <v>145</v>
      </c>
    </row>
  </sheetData>
  <autoFilter ref="B5:K65" xr:uid="{00000000-0009-0000-0000-000000000000}"/>
  <mergeCells count="4">
    <mergeCell ref="A6:A104"/>
    <mergeCell ref="A105:A132"/>
    <mergeCell ref="B3:K3"/>
    <mergeCell ref="J4:K4"/>
  </mergeCells>
  <phoneticPr fontId="4" type="noConversion"/>
  <pageMargins left="0.7" right="0.7" top="0.75" bottom="0.75" header="0.3" footer="0.3"/>
  <pageSetup scale="5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DE OFERTA</vt:lpstr>
      <vt:lpstr>'FORMATO DE OFERTA'!Área_de_impresión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Katherine Johana Avila Orozco</dc:creator>
  <cp:lastModifiedBy>JUAN LONDOÑO</cp:lastModifiedBy>
  <cp:lastPrinted>2025-07-09T19:51:53Z</cp:lastPrinted>
  <dcterms:created xsi:type="dcterms:W3CDTF">2025-06-25T02:01:15Z</dcterms:created>
  <dcterms:modified xsi:type="dcterms:W3CDTF">2026-06-10T20:17:13Z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2025-06-25T02:22:31Z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e5053c15-9fc7-4eb8-90f6-311ab60ff0c1</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