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tbcsj.sharepoint.com/teams/UIF2026/Documentos compartidos/LP-03-2026/05ProyectoPliegoCondiciones/00--EDITABLES/"/>
    </mc:Choice>
  </mc:AlternateContent>
  <xr:revisionPtr revIDLastSave="19" documentId="8_{676D4561-8F17-4714-B2FE-C33641986D55}" xr6:coauthVersionLast="47" xr6:coauthVersionMax="47" xr10:uidLastSave="{E87EA906-15FF-48F6-AA1B-36789D069A1C}"/>
  <workbookProtection workbookAlgorithmName="SHA-512" workbookHashValue="W8Z8cEWM0ldtao6dzVIuv3fQ2Q/0/k3+tGDhacgW9eL5rTJ1LbWwSpfVPJ+YE2mS6BOMiXhQe6y5PD4tAe8paw==" workbookSaltValue="PsnnOYhIKsf1rWDUG8C+cw==" workbookSpinCount="100000" lockStructure="1"/>
  <bookViews>
    <workbookView xWindow="-120" yWindow="-120" windowWidth="29040" windowHeight="15720" tabRatio="906" activeTab="1" xr2:uid="{00000000-000D-0000-FFFF-FFFF00000000}"/>
  </bookViews>
  <sheets>
    <sheet name="PRESUPUESTO OFICIAL (Entidad)" sheetId="265" r:id="rId1"/>
    <sheet name="PROPUESTA ECONOMICA(Proponente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(Entidad)'!$B$1:$J$40</definedName>
    <definedName name="_xlnm.Print_Area" localSheetId="1">'PROPUESTA ECONOMICA(Proponente)'!$B$1:$J$47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(Entidad)'!$I$33</definedName>
    <definedName name="solver_adj" localSheetId="1" hidden="1">'PROPUESTA ECONOMICA(Proponente)'!$I$40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(Entidad)'!$G$37</definedName>
    <definedName name="solver_lhs1" localSheetId="1" hidden="1">'PROPUESTA ECONOMICA(Proponente)'!$G$44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(Entidad)'!$G$37</definedName>
    <definedName name="solver_opt" localSheetId="1" hidden="1">'PROPUESTA ECONOMICA(Proponente)'!$G$44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(Entidad)'!$G$38</definedName>
    <definedName name="solver_rhs1" localSheetId="1" hidden="1">'PROPUESTA ECONOMICA(Proponente)'!$G$45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270" l="1"/>
  <c r="I37" i="270" s="1"/>
  <c r="I16" i="265"/>
  <c r="C3" i="270"/>
  <c r="I17" i="270"/>
  <c r="I30" i="265"/>
  <c r="I22" i="265"/>
  <c r="G39" i="265"/>
  <c r="I24" i="265" l="1"/>
  <c r="I10" i="265"/>
  <c r="I29" i="270"/>
  <c r="G46" i="270"/>
  <c r="I32" i="265" l="1"/>
  <c r="I23" i="270"/>
  <c r="I31" i="270" s="1"/>
  <c r="I39" i="270" s="1"/>
</calcChain>
</file>

<file path=xl/sharedStrings.xml><?xml version="1.0" encoding="utf-8"?>
<sst xmlns="http://schemas.openxmlformats.org/spreadsheetml/2006/main" count="98" uniqueCount="37">
  <si>
    <t xml:space="preserve">Formulario 1 - Propuesta económica  -  Licitación de obra pública de infraestructura social </t>
  </si>
  <si>
    <t xml:space="preserve">version 2 del 21 de agosto de 2025 </t>
  </si>
  <si>
    <t>DESCRIPCIÓN</t>
  </si>
  <si>
    <t>CANTIDAD</t>
  </si>
  <si>
    <t>Subtotal</t>
  </si>
  <si>
    <t>VALOR 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</si>
  <si>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</si>
  <si>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</si>
  <si>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</si>
  <si>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</si>
  <si>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</si>
  <si>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</si>
  <si>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</si>
  <si>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</si>
  <si>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</si>
  <si>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Nº Ítem</t>
  </si>
  <si>
    <t>UNIDAD DE MEDIDA</t>
  </si>
  <si>
    <t>ESTUDIOS Y DISEÑOS</t>
  </si>
  <si>
    <t>GLOBAL</t>
  </si>
  <si>
    <t>OBRA COSTOS DIRECTOS (CONSTRUCCIÓN Y DEMOLICIÓN)</t>
  </si>
  <si>
    <t>VALOR TOTAL IVA INCLUIDO AIU E IVA SOBRE UTILIDAD</t>
  </si>
  <si>
    <t>TECHO AIU</t>
  </si>
  <si>
    <t xml:space="preserve">VALOR TOTAL IVA INCLUIDO                    </t>
  </si>
  <si>
    <t>DOTACIÓN</t>
  </si>
  <si>
    <t>PROVISIÓN DE PAGOS</t>
  </si>
  <si>
    <t>TOTAL DISEÑO, OBRA, PROVISIÓN (incluye AIU e Iva sobre utilidad / Iva)</t>
  </si>
  <si>
    <t>Instrucciones de diligenciamiento:</t>
  </si>
  <si>
    <t>OBJETO</t>
  </si>
  <si>
    <t>Realizar los estudios, diseños, construcción, dotación y puesta en funcionamiento de sedes judiciales a nivel nacional.</t>
  </si>
  <si>
    <t>AIU OFERTADO</t>
  </si>
  <si>
    <t>PORCENTAJE OFERTADO</t>
  </si>
  <si>
    <t>PROPONENTE</t>
  </si>
  <si>
    <t>Subtotal Provisión de Pagos</t>
  </si>
  <si>
    <t>Subtotal Estudios y Diseño, Obra y Dotación (incluye AIU e Iva sobre utilidad / Iva)</t>
  </si>
  <si>
    <t>OBRA COSTOS DIRECTOS E INDIRECTOS (CONSTRUCCIÓN Y DEMOLICIÓN)</t>
  </si>
  <si>
    <r>
      <t xml:space="preserve">
1) </t>
    </r>
    <r>
      <rPr>
        <sz val="12"/>
        <rFont val="Verdana"/>
        <family val="2"/>
      </rPr>
      <t xml:space="preserve">El oferente solo debe diligenciar en el presente </t>
    </r>
    <r>
      <rPr>
        <b/>
        <sz val="12"/>
        <rFont val="Verdana"/>
        <family val="2"/>
      </rPr>
      <t>FORMULARIO (Propuesta Económica)</t>
    </r>
    <r>
      <rPr>
        <sz val="12"/>
        <rFont val="Verdana"/>
        <family val="2"/>
      </rPr>
      <t xml:space="preserve"> las celdas resaltadas en color amarillo, las cuales corresponden a: i) ESTUDIOS Y DISEÑOS: VALOR TOTAL ANTES DE IVA (Celda J15); ii) OBRA COSTOS DIRECTOS E INDIRECTOS (CONSTRUCCIÓN Y DEMOLICIÓN): VALOR TOTAL INCLUIDO AIU E IVA SOBRE UTILIDAD (Celda I22);</t>
    </r>
    <r>
      <rPr>
        <b/>
        <sz val="12"/>
        <rFont val="Verdana"/>
        <family val="2"/>
      </rPr>
      <t xml:space="preserve"> </t>
    </r>
    <r>
      <rPr>
        <sz val="12"/>
        <rFont val="Verdana"/>
        <family val="2"/>
      </rPr>
      <t>iii) DOTACIÓN: VALOR TOTAL IVA INCLUIDO (Celda I28)</t>
    </r>
    <r>
      <rPr>
        <b/>
        <sz val="12"/>
        <rFont val="Verdana"/>
        <family val="2"/>
      </rPr>
      <t xml:space="preserve">. </t>
    </r>
    <r>
      <rPr>
        <sz val="12"/>
        <rFont val="Verdana"/>
        <family val="2"/>
      </rPr>
      <t>Las demás celdas se encuentran formuladas.</t>
    </r>
    <r>
      <rPr>
        <b/>
        <sz val="12"/>
        <rFont val="Verdana"/>
        <family val="2"/>
      </rPr>
      <t xml:space="preserve">
2) </t>
    </r>
    <r>
      <rPr>
        <sz val="12"/>
        <rFont val="Verdana"/>
        <family val="2"/>
      </rPr>
      <t>El monto por concepto de PROVISIÓN (Celda I36) corresponde a una bolsa de recursos definida por la Entidad, la cual no es suceptible de ser ofertada.</t>
    </r>
    <r>
      <rPr>
        <b/>
        <sz val="12"/>
        <rFont val="Verdana"/>
        <family val="2"/>
      </rPr>
      <t xml:space="preserve">
3) </t>
    </r>
    <r>
      <rPr>
        <sz val="12"/>
        <rFont val="Verdana"/>
        <family val="2"/>
      </rPr>
      <t xml:space="preserve">Los precios ofertados no pueden superar los &lt;Precios techo&gt; definidos en la hoja </t>
    </r>
    <r>
      <rPr>
        <b/>
        <sz val="12"/>
        <rFont val="Verdana"/>
        <family val="2"/>
      </rPr>
      <t>Presupuesto Oficial</t>
    </r>
    <r>
      <rPr>
        <sz val="12"/>
        <rFont val="Verdana"/>
        <family val="2"/>
      </rPr>
      <t>, los cuales son resultados del análisis de sector elaborado por la Entidad.</t>
    </r>
    <r>
      <rPr>
        <b/>
        <sz val="12"/>
        <rFont val="Verdana"/>
        <family val="2"/>
      </rPr>
      <t xml:space="preserve">
</t>
    </r>
    <r>
      <rPr>
        <b/>
        <sz val="12"/>
        <color rgb="FFFF0000"/>
        <rFont val="Verdana"/>
        <family val="2"/>
      </rPr>
      <t xml:space="preserve">4) </t>
    </r>
    <r>
      <rPr>
        <sz val="12"/>
        <color rgb="FFFF0000"/>
        <rFont val="Verdana"/>
        <family val="2"/>
      </rPr>
      <t xml:space="preserve">El porcentaje del A.I.U. que presenten los Proponentes no debe ser superior al porcentaje total del A.I.U establecido en la hoja </t>
    </r>
    <r>
      <rPr>
        <b/>
        <sz val="12"/>
        <color rgb="FFFF0000"/>
        <rFont val="Verdana"/>
        <family val="2"/>
      </rPr>
      <t>Presupuesto Oficial</t>
    </r>
    <r>
      <rPr>
        <sz val="12"/>
        <color rgb="FFFF0000"/>
        <rFont val="Verdana"/>
        <family val="2"/>
      </rPr>
      <t>. En consecuencia, el Proponente puede configurar libremente el porcentaje individual de la “A”, de la “I” y de la “U”, siempre que la sumatoria de ellos no exceda el porcentaje total definido por la Entidad en el Formulario 1– Formulario de Presupuesto Oficial.</t>
    </r>
  </si>
  <si>
    <t>LOTE 4 - MANAURE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</si>
</sst>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1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0"/>
      <name val="Verdana"/>
      <family val="2"/>
    </font>
    <font>
      <sz val="14"/>
      <name val="Verdana"/>
      <family val="2"/>
    </font>
    <font>
      <b/>
      <sz val="12"/>
      <color rgb="FFFF0000"/>
      <name val="Verdana"/>
      <family val="2"/>
    </font>
    <font>
      <sz val="12"/>
      <color rgb="FFFF0000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2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2">
      <alignment horizontal="right"/>
    </xf>
    <xf numFmtId="183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2">
      <alignment horizontal="right"/>
    </xf>
    <xf numFmtId="3" fontId="29" fillId="0" borderId="0" applyFont="0" applyFill="0" applyBorder="0" applyAlignment="0" applyProtection="0"/>
    <xf numFmtId="186" fontId="4" fillId="0" borderId="0">
      <protection locked="0"/>
    </xf>
    <xf numFmtId="187" fontId="29" fillId="0" borderId="0" applyFont="0" applyFill="0" applyBorder="0" applyAlignment="0" applyProtection="0"/>
    <xf numFmtId="188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90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6" fillId="3" borderId="0" applyNumberFormat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7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1" fontId="4" fillId="0" borderId="45">
      <protection locked="0"/>
    </xf>
  </cellStyleXfs>
  <cellXfs count="210">
    <xf numFmtId="0" fontId="0" fillId="0" borderId="0" xfId="0"/>
    <xf numFmtId="0" fontId="39" fillId="0" borderId="0" xfId="89" applyFont="1"/>
    <xf numFmtId="0" fontId="39" fillId="0" borderId="33" xfId="89" applyFont="1" applyBorder="1"/>
    <xf numFmtId="0" fontId="39" fillId="0" borderId="34" xfId="89" applyFont="1" applyBorder="1"/>
    <xf numFmtId="0" fontId="40" fillId="0" borderId="0" xfId="89" applyFont="1"/>
    <xf numFmtId="0" fontId="39" fillId="25" borderId="0" xfId="89" applyFont="1" applyFill="1"/>
    <xf numFmtId="0" fontId="39" fillId="25" borderId="55" xfId="89" applyFont="1" applyFill="1" applyBorder="1"/>
    <xf numFmtId="0" fontId="39" fillId="25" borderId="34" xfId="89" applyFont="1" applyFill="1" applyBorder="1"/>
    <xf numFmtId="0" fontId="40" fillId="25" borderId="0" xfId="89" applyFont="1" applyFill="1"/>
    <xf numFmtId="0" fontId="39" fillId="0" borderId="55" xfId="89" applyFont="1" applyBorder="1"/>
    <xf numFmtId="0" fontId="38" fillId="24" borderId="35" xfId="73" applyFont="1" applyFill="1" applyBorder="1" applyAlignment="1">
      <alignment vertical="center"/>
    </xf>
    <xf numFmtId="0" fontId="38" fillId="24" borderId="37" xfId="73" applyFont="1" applyFill="1" applyBorder="1" applyAlignment="1">
      <alignment vertical="center"/>
    </xf>
    <xf numFmtId="0" fontId="38" fillId="24" borderId="38" xfId="73" applyFont="1" applyFill="1" applyBorder="1" applyAlignment="1">
      <alignment vertical="center"/>
    </xf>
    <xf numFmtId="0" fontId="40" fillId="0" borderId="17" xfId="74" applyFont="1" applyBorder="1" applyAlignment="1">
      <alignment horizontal="center" vertical="center"/>
    </xf>
    <xf numFmtId="0" fontId="40" fillId="0" borderId="33" xfId="89" applyFont="1" applyBorder="1"/>
    <xf numFmtId="0" fontId="40" fillId="0" borderId="34" xfId="89" applyFont="1" applyBorder="1"/>
    <xf numFmtId="0" fontId="39" fillId="0" borderId="0" xfId="90" applyFont="1"/>
    <xf numFmtId="0" fontId="39" fillId="0" borderId="33" xfId="90" applyFont="1" applyBorder="1"/>
    <xf numFmtId="0" fontId="39" fillId="0" borderId="34" xfId="90" applyFont="1" applyBorder="1"/>
    <xf numFmtId="0" fontId="41" fillId="0" borderId="0" xfId="90" applyFont="1"/>
    <xf numFmtId="0" fontId="40" fillId="0" borderId="0" xfId="128" applyFont="1"/>
    <xf numFmtId="0" fontId="40" fillId="0" borderId="0" xfId="128" applyFont="1" applyAlignment="1">
      <alignment horizontal="center"/>
    </xf>
    <xf numFmtId="39" fontId="38" fillId="0" borderId="0" xfId="129" applyNumberFormat="1" applyFont="1" applyAlignment="1">
      <alignment vertical="center"/>
    </xf>
    <xf numFmtId="179" fontId="39" fillId="0" borderId="34" xfId="90" applyNumberFormat="1" applyFont="1" applyBorder="1"/>
    <xf numFmtId="0" fontId="37" fillId="0" borderId="0" xfId="90" applyFont="1"/>
    <xf numFmtId="0" fontId="39" fillId="0" borderId="52" xfId="90" applyFont="1" applyBorder="1"/>
    <xf numFmtId="0" fontId="39" fillId="0" borderId="53" xfId="89" applyFont="1" applyBorder="1"/>
    <xf numFmtId="0" fontId="39" fillId="0" borderId="53" xfId="89" applyFont="1" applyBorder="1" applyAlignment="1">
      <alignment horizontal="center"/>
    </xf>
    <xf numFmtId="180" fontId="39" fillId="0" borderId="53" xfId="34" applyNumberFormat="1" applyFont="1" applyBorder="1"/>
    <xf numFmtId="0" fontId="39" fillId="0" borderId="54" xfId="89" applyFont="1" applyBorder="1"/>
    <xf numFmtId="0" fontId="39" fillId="0" borderId="0" xfId="89" applyFont="1" applyAlignment="1">
      <alignment horizontal="center"/>
    </xf>
    <xf numFmtId="0" fontId="40" fillId="0" borderId="0" xfId="89" applyFont="1" applyAlignment="1">
      <alignment horizontal="center"/>
    </xf>
    <xf numFmtId="0" fontId="40" fillId="0" borderId="17" xfId="74" applyFont="1" applyBorder="1" applyAlignment="1">
      <alignment horizontal="center" vertical="center" wrapText="1"/>
    </xf>
    <xf numFmtId="0" fontId="40" fillId="0" borderId="26" xfId="74" applyFont="1" applyBorder="1" applyAlignment="1">
      <alignment horizontal="center" vertical="center" wrapText="1"/>
    </xf>
    <xf numFmtId="0" fontId="40" fillId="0" borderId="26" xfId="74" applyFont="1" applyBorder="1" applyAlignment="1">
      <alignment horizontal="center" vertical="center"/>
    </xf>
    <xf numFmtId="174" fontId="39" fillId="0" borderId="27" xfId="39" applyNumberFormat="1" applyFont="1" applyFill="1" applyBorder="1" applyAlignment="1">
      <alignment vertical="center" wrapText="1"/>
    </xf>
    <xf numFmtId="0" fontId="40" fillId="0" borderId="23" xfId="74" applyFont="1" applyBorder="1" applyAlignment="1">
      <alignment horizontal="center" vertical="center" wrapText="1"/>
    </xf>
    <xf numFmtId="0" fontId="40" fillId="0" borderId="23" xfId="74" applyFont="1" applyBorder="1" applyAlignment="1">
      <alignment horizontal="center" vertical="center"/>
    </xf>
    <xf numFmtId="174" fontId="39" fillId="0" borderId="50" xfId="39" applyNumberFormat="1" applyFont="1" applyFill="1" applyBorder="1" applyAlignment="1">
      <alignment vertical="center" wrapText="1"/>
    </xf>
    <xf numFmtId="181" fontId="38" fillId="0" borderId="17" xfId="60" applyNumberFormat="1" applyFont="1" applyFill="1" applyBorder="1" applyAlignment="1">
      <alignment horizontal="center" vertical="center"/>
    </xf>
    <xf numFmtId="9" fontId="40" fillId="0" borderId="27" xfId="95" applyFont="1" applyFill="1" applyBorder="1" applyAlignment="1">
      <alignment horizontal="center" vertical="center"/>
    </xf>
    <xf numFmtId="181" fontId="38" fillId="0" borderId="32" xfId="60" applyNumberFormat="1" applyFont="1" applyFill="1" applyBorder="1" applyAlignment="1">
      <alignment horizontal="center" vertical="center"/>
    </xf>
    <xf numFmtId="181" fontId="38" fillId="0" borderId="19" xfId="60" applyNumberFormat="1" applyFont="1" applyFill="1" applyBorder="1" applyAlignment="1">
      <alignment horizontal="center" vertical="center"/>
    </xf>
    <xf numFmtId="0" fontId="7" fillId="0" borderId="56" xfId="0" applyFont="1" applyBorder="1" applyAlignment="1">
      <alignment horizontal="left" vertical="center"/>
    </xf>
    <xf numFmtId="0" fontId="6" fillId="0" borderId="56" xfId="0" applyFont="1" applyBorder="1" applyAlignment="1">
      <alignment horizontal="left" vertical="center"/>
    </xf>
    <xf numFmtId="0" fontId="38" fillId="0" borderId="0" xfId="130" applyFont="1" applyAlignment="1">
      <alignment horizontal="center"/>
    </xf>
    <xf numFmtId="10" fontId="40" fillId="0" borderId="27" xfId="95" applyNumberFormat="1" applyFont="1" applyFill="1" applyBorder="1" applyAlignment="1">
      <alignment horizontal="center" vertical="center"/>
    </xf>
    <xf numFmtId="10" fontId="40" fillId="0" borderId="36" xfId="95" applyNumberFormat="1" applyFont="1" applyFill="1" applyBorder="1" applyAlignment="1">
      <alignment horizontal="center" vertical="center"/>
    </xf>
    <xf numFmtId="0" fontId="38" fillId="26" borderId="35" xfId="73" applyFont="1" applyFill="1" applyBorder="1" applyAlignment="1">
      <alignment vertical="center"/>
    </xf>
    <xf numFmtId="0" fontId="38" fillId="26" borderId="37" xfId="73" applyFont="1" applyFill="1" applyBorder="1" applyAlignment="1">
      <alignment vertical="center"/>
    </xf>
    <xf numFmtId="0" fontId="38" fillId="26" borderId="38" xfId="73" applyFont="1" applyFill="1" applyBorder="1" applyAlignment="1">
      <alignment vertical="center"/>
    </xf>
    <xf numFmtId="174" fontId="42" fillId="26" borderId="27" xfId="39" applyNumberFormat="1" applyFont="1" applyFill="1" applyBorder="1" applyAlignment="1">
      <alignment vertical="center" wrapText="1"/>
    </xf>
    <xf numFmtId="0" fontId="38" fillId="26" borderId="13" xfId="73" applyFont="1" applyFill="1" applyBorder="1" applyAlignment="1">
      <alignment vertical="center"/>
    </xf>
    <xf numFmtId="0" fontId="38" fillId="26" borderId="14" xfId="73" applyFont="1" applyFill="1" applyBorder="1" applyAlignment="1">
      <alignment vertical="center"/>
    </xf>
    <xf numFmtId="0" fontId="38" fillId="26" borderId="15" xfId="73" applyFont="1" applyFill="1" applyBorder="1" applyAlignment="1">
      <alignment vertical="center"/>
    </xf>
    <xf numFmtId="174" fontId="39" fillId="0" borderId="32" xfId="39" applyNumberFormat="1" applyFont="1" applyFill="1" applyBorder="1" applyAlignment="1">
      <alignment vertical="center" wrapText="1"/>
    </xf>
    <xf numFmtId="174" fontId="42" fillId="26" borderId="36" xfId="39" applyNumberFormat="1" applyFont="1" applyFill="1" applyBorder="1" applyAlignment="1">
      <alignment vertical="center" wrapText="1"/>
    </xf>
    <xf numFmtId="174" fontId="42" fillId="26" borderId="43" xfId="39" applyNumberFormat="1" applyFont="1" applyFill="1" applyBorder="1" applyAlignment="1">
      <alignment horizontal="right" vertical="center"/>
    </xf>
    <xf numFmtId="174" fontId="42" fillId="26" borderId="51" xfId="39" applyNumberFormat="1" applyFont="1" applyFill="1" applyBorder="1" applyAlignment="1">
      <alignment vertical="center" wrapText="1"/>
    </xf>
    <xf numFmtId="182" fontId="42" fillId="26" borderId="38" xfId="73" applyNumberFormat="1" applyFont="1" applyFill="1" applyBorder="1" applyAlignment="1">
      <alignment vertical="center"/>
    </xf>
    <xf numFmtId="0" fontId="43" fillId="0" borderId="11" xfId="89" applyFont="1" applyBorder="1" applyAlignment="1">
      <alignment horizontal="justify" vertical="top" wrapText="1"/>
    </xf>
    <xf numFmtId="0" fontId="43" fillId="0" borderId="0" xfId="89" applyFont="1" applyAlignment="1">
      <alignment horizontal="justify" vertical="top" wrapText="1"/>
    </xf>
    <xf numFmtId="0" fontId="43" fillId="0" borderId="12" xfId="89" applyFont="1" applyBorder="1" applyAlignment="1">
      <alignment horizontal="justify" vertical="top" wrapText="1"/>
    </xf>
    <xf numFmtId="0" fontId="38" fillId="26" borderId="17" xfId="73" applyFont="1" applyFill="1" applyBorder="1" applyAlignment="1">
      <alignment vertical="center"/>
    </xf>
    <xf numFmtId="0" fontId="38" fillId="26" borderId="27" xfId="73" applyFont="1" applyFill="1" applyBorder="1" applyAlignment="1">
      <alignment vertical="center"/>
    </xf>
    <xf numFmtId="174" fontId="42" fillId="26" borderId="27" xfId="39" applyNumberFormat="1" applyFont="1" applyFill="1" applyBorder="1" applyAlignment="1">
      <alignment horizontal="right" vertical="center"/>
    </xf>
    <xf numFmtId="182" fontId="43" fillId="29" borderId="38" xfId="73" applyNumberFormat="1" applyFont="1" applyFill="1" applyBorder="1" applyAlignment="1">
      <alignment vertical="center"/>
    </xf>
    <xf numFmtId="0" fontId="39" fillId="25" borderId="33" xfId="89" applyFont="1" applyFill="1" applyBorder="1"/>
    <xf numFmtId="0" fontId="46" fillId="25" borderId="40" xfId="73" applyFont="1" applyFill="1" applyBorder="1" applyAlignment="1">
      <alignment horizontal="center" vertical="center" wrapText="1"/>
    </xf>
    <xf numFmtId="0" fontId="46" fillId="25" borderId="26" xfId="73" applyFont="1" applyFill="1" applyBorder="1" applyAlignment="1">
      <alignment horizontal="center" vertical="center" wrapText="1"/>
    </xf>
    <xf numFmtId="0" fontId="46" fillId="0" borderId="26" xfId="126" applyFont="1" applyBorder="1" applyAlignment="1">
      <alignment horizontal="center" vertical="center" wrapText="1"/>
    </xf>
    <xf numFmtId="4" fontId="46" fillId="25" borderId="32" xfId="73" applyNumberFormat="1" applyFont="1" applyFill="1" applyBorder="1" applyAlignment="1">
      <alignment horizontal="center" vertical="center" wrapText="1"/>
    </xf>
    <xf numFmtId="4" fontId="46" fillId="25" borderId="27" xfId="73" applyNumberFormat="1" applyFont="1" applyFill="1" applyBorder="1" applyAlignment="1">
      <alignment horizontal="center" vertical="center" wrapText="1"/>
    </xf>
    <xf numFmtId="0" fontId="46" fillId="25" borderId="17" xfId="73" applyFont="1" applyFill="1" applyBorder="1" applyAlignment="1">
      <alignment horizontal="center" vertical="center" wrapText="1"/>
    </xf>
    <xf numFmtId="0" fontId="46" fillId="0" borderId="17" xfId="126" applyFont="1" applyBorder="1" applyAlignment="1">
      <alignment horizontal="center" vertical="center" wrapText="1"/>
    </xf>
    <xf numFmtId="0" fontId="40" fillId="0" borderId="11" xfId="73" applyFont="1" applyBorder="1" applyAlignment="1">
      <alignment vertical="center"/>
    </xf>
    <xf numFmtId="0" fontId="40" fillId="0" borderId="39" xfId="73" applyFont="1" applyBorder="1" applyAlignment="1">
      <alignment vertical="center"/>
    </xf>
    <xf numFmtId="0" fontId="38" fillId="26" borderId="24" xfId="73" applyFont="1" applyFill="1" applyBorder="1" applyAlignment="1">
      <alignment vertical="center"/>
    </xf>
    <xf numFmtId="0" fontId="38" fillId="26" borderId="28" xfId="73" applyFont="1" applyFill="1" applyBorder="1" applyAlignment="1">
      <alignment vertical="center"/>
    </xf>
    <xf numFmtId="0" fontId="46" fillId="25" borderId="13" xfId="73" applyFont="1" applyFill="1" applyBorder="1" applyAlignment="1">
      <alignment vertical="center" wrapText="1"/>
    </xf>
    <xf numFmtId="0" fontId="46" fillId="25" borderId="40" xfId="73" applyFont="1" applyFill="1" applyBorder="1" applyAlignment="1">
      <alignment vertical="center" wrapText="1"/>
    </xf>
    <xf numFmtId="0" fontId="40" fillId="0" borderId="31" xfId="73" applyFont="1" applyBorder="1" applyAlignment="1">
      <alignment vertical="center"/>
    </xf>
    <xf numFmtId="0" fontId="40" fillId="0" borderId="16" xfId="73" applyFont="1" applyBorder="1" applyAlignment="1">
      <alignment vertical="center"/>
    </xf>
    <xf numFmtId="0" fontId="40" fillId="0" borderId="40" xfId="74" applyFont="1" applyBorder="1" applyAlignment="1">
      <alignment vertical="center"/>
    </xf>
    <xf numFmtId="0" fontId="40" fillId="0" borderId="16" xfId="74" applyFont="1" applyBorder="1" applyAlignment="1">
      <alignment vertical="center"/>
    </xf>
    <xf numFmtId="0" fontId="38" fillId="24" borderId="11" xfId="73" applyFont="1" applyFill="1" applyBorder="1" applyAlignment="1">
      <alignment vertical="center"/>
    </xf>
    <xf numFmtId="0" fontId="38" fillId="24" borderId="0" xfId="73" applyFont="1" applyFill="1" applyAlignment="1">
      <alignment vertical="center"/>
    </xf>
    <xf numFmtId="0" fontId="38" fillId="24" borderId="12" xfId="73" applyFont="1" applyFill="1" applyBorder="1" applyAlignment="1">
      <alignment vertical="center"/>
    </xf>
    <xf numFmtId="0" fontId="46" fillId="0" borderId="60" xfId="126" applyFont="1" applyBorder="1" applyAlignment="1">
      <alignment horizontal="center" vertical="center" wrapText="1"/>
    </xf>
    <xf numFmtId="4" fontId="46" fillId="25" borderId="60" xfId="73" applyNumberFormat="1" applyFont="1" applyFill="1" applyBorder="1" applyAlignment="1">
      <alignment horizontal="center" vertical="center" wrapText="1"/>
    </xf>
    <xf numFmtId="0" fontId="38" fillId="26" borderId="18" xfId="73" applyFont="1" applyFill="1" applyBorder="1" applyAlignment="1">
      <alignment vertical="center"/>
    </xf>
    <xf numFmtId="0" fontId="38" fillId="26" borderId="22" xfId="73" applyFont="1" applyFill="1" applyBorder="1" applyAlignment="1">
      <alignment vertical="center"/>
    </xf>
    <xf numFmtId="0" fontId="38" fillId="26" borderId="20" xfId="73" applyFont="1" applyFill="1" applyBorder="1" applyAlignment="1">
      <alignment vertical="center"/>
    </xf>
    <xf numFmtId="0" fontId="38" fillId="24" borderId="20" xfId="73" applyFont="1" applyFill="1" applyBorder="1" applyAlignment="1">
      <alignment vertical="center"/>
    </xf>
    <xf numFmtId="0" fontId="38" fillId="24" borderId="21" xfId="73" applyFont="1" applyFill="1" applyBorder="1" applyAlignment="1">
      <alignment vertical="center"/>
    </xf>
    <xf numFmtId="0" fontId="38" fillId="24" borderId="46" xfId="73" applyFont="1" applyFill="1" applyBorder="1" applyAlignment="1">
      <alignment vertical="center"/>
    </xf>
    <xf numFmtId="0" fontId="40" fillId="0" borderId="17" xfId="74" applyFont="1" applyBorder="1" applyAlignment="1">
      <alignment vertical="center"/>
    </xf>
    <xf numFmtId="0" fontId="38" fillId="24" borderId="49" xfId="73" applyFont="1" applyFill="1" applyBorder="1" applyAlignment="1">
      <alignment vertical="center"/>
    </xf>
    <xf numFmtId="0" fontId="38" fillId="24" borderId="48" xfId="73" applyFont="1" applyFill="1" applyBorder="1" applyAlignment="1">
      <alignment vertical="center"/>
    </xf>
    <xf numFmtId="0" fontId="38" fillId="24" borderId="47" xfId="73" applyFont="1" applyFill="1" applyBorder="1" applyAlignment="1">
      <alignment vertical="center"/>
    </xf>
    <xf numFmtId="181" fontId="38" fillId="30" borderId="32" xfId="60" applyNumberFormat="1" applyFont="1" applyFill="1" applyBorder="1" applyAlignment="1">
      <alignment horizontal="center" vertical="center" wrapText="1"/>
    </xf>
    <xf numFmtId="181" fontId="38" fillId="30" borderId="17" xfId="60" applyNumberFormat="1" applyFont="1" applyFill="1" applyBorder="1" applyAlignment="1">
      <alignment horizontal="center" vertical="center"/>
    </xf>
    <xf numFmtId="181" fontId="38" fillId="30" borderId="19" xfId="60" applyNumberFormat="1" applyFont="1" applyFill="1" applyBorder="1" applyAlignment="1">
      <alignment horizontal="center" vertical="center"/>
    </xf>
    <xf numFmtId="10" fontId="40" fillId="30" borderId="36" xfId="95" applyNumberFormat="1" applyFont="1" applyFill="1" applyBorder="1" applyAlignment="1">
      <alignment horizontal="center" vertical="center"/>
    </xf>
    <xf numFmtId="0" fontId="46" fillId="25" borderId="14" xfId="73" applyFont="1" applyFill="1" applyBorder="1" applyAlignment="1">
      <alignment horizontal="center" vertical="center" wrapText="1"/>
    </xf>
    <xf numFmtId="0" fontId="46" fillId="25" borderId="15" xfId="73" applyFont="1" applyFill="1" applyBorder="1" applyAlignment="1">
      <alignment horizontal="center" vertical="center" wrapText="1"/>
    </xf>
    <xf numFmtId="0" fontId="40" fillId="0" borderId="31" xfId="73" applyFont="1" applyBorder="1" applyAlignment="1">
      <alignment horizontal="center" vertical="center"/>
    </xf>
    <xf numFmtId="0" fontId="40" fillId="0" borderId="16" xfId="73" applyFont="1" applyBorder="1" applyAlignment="1">
      <alignment horizontal="center" vertical="center"/>
    </xf>
    <xf numFmtId="0" fontId="40" fillId="0" borderId="40" xfId="74" applyFont="1" applyBorder="1" applyAlignment="1">
      <alignment horizontal="center" vertical="center" wrapText="1"/>
    </xf>
    <xf numFmtId="0" fontId="40" fillId="0" borderId="16" xfId="74" applyFont="1" applyBorder="1" applyAlignment="1">
      <alignment horizontal="center" vertical="center" wrapText="1"/>
    </xf>
    <xf numFmtId="0" fontId="42" fillId="26" borderId="35" xfId="73" applyFont="1" applyFill="1" applyBorder="1" applyAlignment="1">
      <alignment horizontal="center" vertical="center" wrapText="1"/>
    </xf>
    <xf numFmtId="0" fontId="42" fillId="26" borderId="37" xfId="73" applyFont="1" applyFill="1" applyBorder="1" applyAlignment="1">
      <alignment horizontal="center" vertical="center" wrapText="1"/>
    </xf>
    <xf numFmtId="0" fontId="38" fillId="26" borderId="35" xfId="73" applyFont="1" applyFill="1" applyBorder="1" applyAlignment="1">
      <alignment horizontal="center" vertical="center"/>
    </xf>
    <xf numFmtId="0" fontId="38" fillId="26" borderId="37" xfId="73" applyFont="1" applyFill="1" applyBorder="1" applyAlignment="1">
      <alignment horizontal="center" vertical="center"/>
    </xf>
    <xf numFmtId="0" fontId="38" fillId="26" borderId="44" xfId="73" applyFont="1" applyFill="1" applyBorder="1" applyAlignment="1">
      <alignment horizontal="center" vertical="center"/>
    </xf>
    <xf numFmtId="0" fontId="46" fillId="0" borderId="40" xfId="126" applyFont="1" applyBorder="1" applyAlignment="1">
      <alignment horizontal="center" vertical="center" wrapText="1"/>
    </xf>
    <xf numFmtId="0" fontId="46" fillId="0" borderId="61" xfId="126" applyFont="1" applyBorder="1" applyAlignment="1">
      <alignment horizontal="center" vertical="center" wrapText="1"/>
    </xf>
    <xf numFmtId="0" fontId="46" fillId="25" borderId="13" xfId="73" applyFont="1" applyFill="1" applyBorder="1" applyAlignment="1">
      <alignment horizontal="center" vertical="center" wrapText="1"/>
    </xf>
    <xf numFmtId="0" fontId="46" fillId="25" borderId="31" xfId="73" applyFont="1" applyFill="1" applyBorder="1" applyAlignment="1">
      <alignment horizontal="center" vertical="center" wrapText="1"/>
    </xf>
    <xf numFmtId="0" fontId="46" fillId="25" borderId="16" xfId="73" applyFont="1" applyFill="1" applyBorder="1" applyAlignment="1">
      <alignment horizontal="center" vertical="center" wrapText="1"/>
    </xf>
    <xf numFmtId="0" fontId="46" fillId="0" borderId="16" xfId="126" applyFont="1" applyBorder="1" applyAlignment="1">
      <alignment horizontal="center" vertical="center" wrapText="1"/>
    </xf>
    <xf numFmtId="0" fontId="46" fillId="25" borderId="24" xfId="73" applyFont="1" applyFill="1" applyBorder="1" applyAlignment="1">
      <alignment horizontal="center" vertical="center" wrapText="1"/>
    </xf>
    <xf numFmtId="0" fontId="46" fillId="25" borderId="28" xfId="73" applyFont="1" applyFill="1" applyBorder="1" applyAlignment="1">
      <alignment horizontal="center" vertical="center" wrapText="1"/>
    </xf>
    <xf numFmtId="0" fontId="46" fillId="25" borderId="59" xfId="73" applyFont="1" applyFill="1" applyBorder="1" applyAlignment="1">
      <alignment horizontal="center" vertical="center" wrapText="1"/>
    </xf>
    <xf numFmtId="0" fontId="38" fillId="26" borderId="24" xfId="73" applyFont="1" applyFill="1" applyBorder="1" applyAlignment="1">
      <alignment horizontal="right" vertical="center"/>
    </xf>
    <xf numFmtId="0" fontId="38" fillId="26" borderId="28" xfId="73" applyFont="1" applyFill="1" applyBorder="1" applyAlignment="1">
      <alignment horizontal="right" vertical="center"/>
    </xf>
    <xf numFmtId="0" fontId="38" fillId="26" borderId="25" xfId="73" applyFont="1" applyFill="1" applyBorder="1" applyAlignment="1">
      <alignment horizontal="right" vertical="center"/>
    </xf>
    <xf numFmtId="3" fontId="38" fillId="0" borderId="29" xfId="130" applyNumberFormat="1" applyFont="1" applyBorder="1" applyAlignment="1">
      <alignment horizontal="center" vertical="center" wrapText="1"/>
    </xf>
    <xf numFmtId="3" fontId="38" fillId="0" borderId="26" xfId="130" applyNumberFormat="1" applyFont="1" applyBorder="1" applyAlignment="1">
      <alignment horizontal="center" vertical="center" wrapText="1"/>
    </xf>
    <xf numFmtId="0" fontId="38" fillId="0" borderId="20" xfId="130" applyFont="1" applyBorder="1" applyAlignment="1">
      <alignment horizontal="center" vertical="center" wrapText="1"/>
    </xf>
    <xf numFmtId="0" fontId="38" fillId="0" borderId="21" xfId="130" applyFont="1" applyBorder="1" applyAlignment="1">
      <alignment horizontal="center" vertical="center" wrapText="1"/>
    </xf>
    <xf numFmtId="0" fontId="38" fillId="0" borderId="22" xfId="130" applyFont="1" applyBorder="1" applyAlignment="1">
      <alignment horizontal="center" vertical="center" wrapText="1"/>
    </xf>
    <xf numFmtId="3" fontId="38" fillId="0" borderId="20" xfId="130" applyNumberFormat="1" applyFont="1" applyBorder="1" applyAlignment="1">
      <alignment horizontal="center" vertical="center" wrapText="1"/>
    </xf>
    <xf numFmtId="3" fontId="38" fillId="0" borderId="21" xfId="130" applyNumberFormat="1" applyFont="1" applyBorder="1" applyAlignment="1">
      <alignment horizontal="center" vertical="center" wrapText="1"/>
    </xf>
    <xf numFmtId="3" fontId="38" fillId="0" borderId="22" xfId="130" applyNumberFormat="1" applyFont="1" applyBorder="1" applyAlignment="1">
      <alignment horizontal="center" vertical="center" wrapText="1"/>
    </xf>
    <xf numFmtId="3" fontId="38" fillId="0" borderId="24" xfId="130" applyNumberFormat="1" applyFont="1" applyBorder="1" applyAlignment="1">
      <alignment horizontal="center" vertical="center"/>
    </xf>
    <xf numFmtId="3" fontId="38" fillId="0" borderId="28" xfId="130" applyNumberFormat="1" applyFont="1" applyBorder="1" applyAlignment="1">
      <alignment horizontal="center" vertical="center"/>
    </xf>
    <xf numFmtId="3" fontId="38" fillId="0" borderId="25" xfId="130" applyNumberFormat="1" applyFont="1" applyBorder="1" applyAlignment="1">
      <alignment horizontal="center" vertical="center"/>
    </xf>
    <xf numFmtId="3" fontId="38" fillId="0" borderId="20" xfId="130" applyNumberFormat="1" applyFont="1" applyBorder="1" applyAlignment="1">
      <alignment horizontal="center" vertical="center"/>
    </xf>
    <xf numFmtId="3" fontId="38" fillId="0" borderId="21" xfId="130" applyNumberFormat="1" applyFont="1" applyBorder="1" applyAlignment="1">
      <alignment horizontal="center" vertical="center"/>
    </xf>
    <xf numFmtId="3" fontId="38" fillId="0" borderId="22" xfId="130" applyNumberFormat="1" applyFont="1" applyBorder="1" applyAlignment="1">
      <alignment horizontal="center" vertical="center"/>
    </xf>
    <xf numFmtId="0" fontId="45" fillId="27" borderId="49" xfId="89" applyFont="1" applyFill="1" applyBorder="1" applyAlignment="1">
      <alignment horizontal="center" vertical="center" wrapText="1"/>
    </xf>
    <xf numFmtId="0" fontId="45" fillId="27" borderId="48" xfId="89" applyFont="1" applyFill="1" applyBorder="1" applyAlignment="1">
      <alignment horizontal="center" vertical="center" wrapText="1"/>
    </xf>
    <xf numFmtId="0" fontId="45" fillId="27" borderId="47" xfId="89" applyFont="1" applyFill="1" applyBorder="1" applyAlignment="1">
      <alignment horizontal="center" vertical="center" wrapText="1"/>
    </xf>
    <xf numFmtId="0" fontId="45" fillId="27" borderId="57" xfId="89" applyFont="1" applyFill="1" applyBorder="1" applyAlignment="1">
      <alignment horizontal="center" vertical="center" wrapText="1"/>
    </xf>
    <xf numFmtId="0" fontId="45" fillId="27" borderId="58" xfId="89" applyFont="1" applyFill="1" applyBorder="1" applyAlignment="1">
      <alignment horizontal="center" vertical="center" wrapText="1"/>
    </xf>
    <xf numFmtId="0" fontId="45" fillId="27" borderId="50" xfId="89" applyFont="1" applyFill="1" applyBorder="1" applyAlignment="1">
      <alignment horizontal="center" vertical="center" wrapText="1"/>
    </xf>
    <xf numFmtId="0" fontId="43" fillId="26" borderId="20" xfId="73" applyFont="1" applyFill="1" applyBorder="1" applyAlignment="1">
      <alignment horizontal="right" vertical="center"/>
    </xf>
    <xf numFmtId="0" fontId="43" fillId="26" borderId="21" xfId="73" applyFont="1" applyFill="1" applyBorder="1" applyAlignment="1">
      <alignment horizontal="right" vertical="center"/>
    </xf>
    <xf numFmtId="0" fontId="43" fillId="26" borderId="22" xfId="73" applyFont="1" applyFill="1" applyBorder="1" applyAlignment="1">
      <alignment horizontal="right" vertical="center"/>
    </xf>
    <xf numFmtId="0" fontId="43" fillId="26" borderId="20" xfId="73" applyFont="1" applyFill="1" applyBorder="1" applyAlignment="1">
      <alignment horizontal="right" vertical="center" wrapText="1"/>
    </xf>
    <xf numFmtId="0" fontId="43" fillId="26" borderId="21" xfId="73" applyFont="1" applyFill="1" applyBorder="1" applyAlignment="1">
      <alignment horizontal="right" vertical="center" wrapText="1"/>
    </xf>
    <xf numFmtId="0" fontId="43" fillId="26" borderId="22" xfId="73" applyFont="1" applyFill="1" applyBorder="1" applyAlignment="1">
      <alignment horizontal="right" vertical="center" wrapText="1"/>
    </xf>
    <xf numFmtId="0" fontId="46" fillId="25" borderId="20" xfId="73" applyFont="1" applyFill="1" applyBorder="1" applyAlignment="1">
      <alignment horizontal="center" vertical="center" wrapText="1"/>
    </xf>
    <xf numFmtId="0" fontId="46" fillId="25" borderId="22" xfId="73" applyFont="1" applyFill="1" applyBorder="1" applyAlignment="1">
      <alignment horizontal="center" vertical="center" wrapText="1"/>
    </xf>
    <xf numFmtId="0" fontId="46" fillId="0" borderId="18" xfId="126" applyFont="1" applyBorder="1" applyAlignment="1">
      <alignment horizontal="center" vertical="center" wrapText="1"/>
    </xf>
    <xf numFmtId="0" fontId="46" fillId="0" borderId="22" xfId="126" applyFont="1" applyBorder="1" applyAlignment="1">
      <alignment horizontal="center" vertical="center" wrapText="1"/>
    </xf>
    <xf numFmtId="0" fontId="46" fillId="25" borderId="21" xfId="73" applyFont="1" applyFill="1" applyBorder="1" applyAlignment="1">
      <alignment horizontal="center" vertical="center" wrapText="1"/>
    </xf>
    <xf numFmtId="0" fontId="46" fillId="25" borderId="46" xfId="73" applyFont="1" applyFill="1" applyBorder="1" applyAlignment="1">
      <alignment horizontal="center" vertical="center" wrapText="1"/>
    </xf>
    <xf numFmtId="0" fontId="40" fillId="0" borderId="18" xfId="74" applyFont="1" applyBorder="1" applyAlignment="1">
      <alignment horizontal="center" vertical="center" wrapText="1"/>
    </xf>
    <xf numFmtId="0" fontId="40" fillId="0" borderId="22" xfId="74" applyFont="1" applyBorder="1" applyAlignment="1">
      <alignment horizontal="center" vertical="center" wrapText="1"/>
    </xf>
    <xf numFmtId="0" fontId="38" fillId="26" borderId="20" xfId="73" applyFont="1" applyFill="1" applyBorder="1" applyAlignment="1">
      <alignment horizontal="right" vertical="center"/>
    </xf>
    <xf numFmtId="0" fontId="38" fillId="26" borderId="21" xfId="73" applyFont="1" applyFill="1" applyBorder="1" applyAlignment="1">
      <alignment horizontal="right" vertical="center"/>
    </xf>
    <xf numFmtId="0" fontId="38" fillId="26" borderId="22" xfId="73" applyFont="1" applyFill="1" applyBorder="1" applyAlignment="1">
      <alignment horizontal="right" vertical="center"/>
    </xf>
    <xf numFmtId="0" fontId="40" fillId="0" borderId="20" xfId="73" applyFont="1" applyBorder="1" applyAlignment="1">
      <alignment horizontal="center" vertical="center"/>
    </xf>
    <xf numFmtId="0" fontId="40" fillId="0" borderId="22" xfId="73" applyFont="1" applyBorder="1" applyAlignment="1">
      <alignment horizontal="center" vertical="center"/>
    </xf>
    <xf numFmtId="0" fontId="40" fillId="0" borderId="18" xfId="74" applyFont="1" applyBorder="1" applyAlignment="1">
      <alignment horizontal="center" vertical="center"/>
    </xf>
    <xf numFmtId="0" fontId="40" fillId="0" borderId="22" xfId="74" applyFont="1" applyBorder="1" applyAlignment="1">
      <alignment horizontal="center" vertical="center"/>
    </xf>
    <xf numFmtId="3" fontId="38" fillId="30" borderId="20" xfId="130" applyNumberFormat="1" applyFont="1" applyFill="1" applyBorder="1" applyAlignment="1">
      <alignment horizontal="center" vertical="center"/>
    </xf>
    <xf numFmtId="3" fontId="38" fillId="30" borderId="21" xfId="130" applyNumberFormat="1" applyFont="1" applyFill="1" applyBorder="1" applyAlignment="1">
      <alignment horizontal="center" vertical="center"/>
    </xf>
    <xf numFmtId="3" fontId="38" fillId="30" borderId="22" xfId="130" applyNumberFormat="1" applyFont="1" applyFill="1" applyBorder="1" applyAlignment="1">
      <alignment horizontal="center" vertical="center"/>
    </xf>
    <xf numFmtId="0" fontId="38" fillId="30" borderId="20" xfId="130" applyFont="1" applyFill="1" applyBorder="1" applyAlignment="1">
      <alignment horizontal="center" vertical="center" wrapText="1"/>
    </xf>
    <xf numFmtId="0" fontId="38" fillId="30" borderId="21" xfId="130" applyFont="1" applyFill="1" applyBorder="1" applyAlignment="1">
      <alignment horizontal="center" vertical="center" wrapText="1"/>
    </xf>
    <xf numFmtId="0" fontId="38" fillId="30" borderId="22" xfId="130" applyFont="1" applyFill="1" applyBorder="1" applyAlignment="1">
      <alignment horizontal="center" vertical="center" wrapText="1"/>
    </xf>
    <xf numFmtId="3" fontId="38" fillId="30" borderId="20" xfId="130" applyNumberFormat="1" applyFont="1" applyFill="1" applyBorder="1" applyAlignment="1">
      <alignment horizontal="center" vertical="center" wrapText="1"/>
    </xf>
    <xf numFmtId="3" fontId="38" fillId="30" borderId="21" xfId="130" applyNumberFormat="1" applyFont="1" applyFill="1" applyBorder="1" applyAlignment="1">
      <alignment horizontal="center" vertical="center" wrapText="1"/>
    </xf>
    <xf numFmtId="3" fontId="38" fillId="30" borderId="22" xfId="130" applyNumberFormat="1" applyFont="1" applyFill="1" applyBorder="1" applyAlignment="1">
      <alignment horizontal="center" vertical="center" wrapText="1"/>
    </xf>
    <xf numFmtId="3" fontId="38" fillId="30" borderId="24" xfId="130" applyNumberFormat="1" applyFont="1" applyFill="1" applyBorder="1" applyAlignment="1">
      <alignment horizontal="center" vertical="center"/>
    </xf>
    <xf numFmtId="3" fontId="38" fillId="30" borderId="28" xfId="130" applyNumberFormat="1" applyFont="1" applyFill="1" applyBorder="1" applyAlignment="1">
      <alignment horizontal="center" vertical="center"/>
    </xf>
    <xf numFmtId="3" fontId="38" fillId="30" borderId="25" xfId="130" applyNumberFormat="1" applyFont="1" applyFill="1" applyBorder="1" applyAlignment="1">
      <alignment horizontal="center" vertical="center"/>
    </xf>
    <xf numFmtId="0" fontId="43" fillId="27" borderId="11" xfId="89" applyFont="1" applyFill="1" applyBorder="1" applyAlignment="1">
      <alignment horizontal="center" vertical="center" wrapText="1"/>
    </xf>
    <xf numFmtId="0" fontId="43" fillId="27" borderId="0" xfId="89" applyFont="1" applyFill="1" applyAlignment="1">
      <alignment horizontal="center" vertical="center" wrapText="1"/>
    </xf>
    <xf numFmtId="0" fontId="43" fillId="27" borderId="12" xfId="89" applyFont="1" applyFill="1" applyBorder="1" applyAlignment="1">
      <alignment horizontal="center" vertical="center" wrapText="1"/>
    </xf>
    <xf numFmtId="0" fontId="42" fillId="27" borderId="49" xfId="89" applyFont="1" applyFill="1" applyBorder="1" applyAlignment="1">
      <alignment horizontal="justify" vertical="top" wrapText="1"/>
    </xf>
    <xf numFmtId="0" fontId="42" fillId="27" borderId="48" xfId="89" applyFont="1" applyFill="1" applyBorder="1" applyAlignment="1">
      <alignment horizontal="justify" vertical="top" wrapText="1"/>
    </xf>
    <xf numFmtId="0" fontId="42" fillId="27" borderId="47" xfId="89" applyFont="1" applyFill="1" applyBorder="1" applyAlignment="1">
      <alignment horizontal="justify" vertical="top" wrapText="1"/>
    </xf>
    <xf numFmtId="0" fontId="42" fillId="27" borderId="13" xfId="89" applyFont="1" applyFill="1" applyBorder="1" applyAlignment="1">
      <alignment horizontal="justify" vertical="top" wrapText="1"/>
    </xf>
    <xf numFmtId="0" fontId="42" fillId="27" borderId="14" xfId="89" applyFont="1" applyFill="1" applyBorder="1" applyAlignment="1">
      <alignment horizontal="justify" vertical="top" wrapText="1"/>
    </xf>
    <xf numFmtId="0" fontId="42" fillId="27" borderId="15" xfId="89" applyFont="1" applyFill="1" applyBorder="1" applyAlignment="1">
      <alignment horizontal="justify" vertical="top" wrapText="1"/>
    </xf>
    <xf numFmtId="0" fontId="44" fillId="29" borderId="35" xfId="73" applyFont="1" applyFill="1" applyBorder="1" applyAlignment="1">
      <alignment horizontal="right" vertical="center" wrapText="1"/>
    </xf>
    <xf numFmtId="0" fontId="44" fillId="29" borderId="37" xfId="73" applyFont="1" applyFill="1" applyBorder="1" applyAlignment="1">
      <alignment horizontal="right" vertical="center"/>
    </xf>
    <xf numFmtId="3" fontId="38" fillId="30" borderId="29" xfId="130" applyNumberFormat="1" applyFont="1" applyFill="1" applyBorder="1" applyAlignment="1">
      <alignment horizontal="center" vertical="center" wrapText="1"/>
    </xf>
    <xf numFmtId="3" fontId="38" fillId="30" borderId="26" xfId="130" applyNumberFormat="1" applyFont="1" applyFill="1" applyBorder="1" applyAlignment="1">
      <alignment horizontal="center" vertical="center" wrapText="1"/>
    </xf>
    <xf numFmtId="0" fontId="45" fillId="27" borderId="29" xfId="89" applyFont="1" applyFill="1" applyBorder="1" applyAlignment="1">
      <alignment horizontal="center" vertical="center" wrapText="1"/>
    </xf>
    <xf numFmtId="0" fontId="45" fillId="27" borderId="26" xfId="89" applyFont="1" applyFill="1" applyBorder="1" applyAlignment="1">
      <alignment horizontal="center" vertical="center" wrapText="1"/>
    </xf>
    <xf numFmtId="0" fontId="45" fillId="27" borderId="32" xfId="89" applyFont="1" applyFill="1" applyBorder="1" applyAlignment="1">
      <alignment horizontal="center" vertical="center" wrapText="1"/>
    </xf>
    <xf numFmtId="0" fontId="45" fillId="27" borderId="30" xfId="89" applyFont="1" applyFill="1" applyBorder="1" applyAlignment="1">
      <alignment horizontal="center" vertical="center" wrapText="1"/>
    </xf>
    <xf numFmtId="0" fontId="45" fillId="27" borderId="17" xfId="89" applyFont="1" applyFill="1" applyBorder="1" applyAlignment="1">
      <alignment horizontal="center" vertical="center" wrapText="1"/>
    </xf>
    <xf numFmtId="0" fontId="45" fillId="27" borderId="27" xfId="89" applyFont="1" applyFill="1" applyBorder="1" applyAlignment="1">
      <alignment horizontal="center" vertical="center" wrapText="1"/>
    </xf>
    <xf numFmtId="0" fontId="44" fillId="27" borderId="41" xfId="89" applyFont="1" applyFill="1" applyBorder="1" applyAlignment="1">
      <alignment horizontal="center" vertical="center" wrapText="1"/>
    </xf>
    <xf numFmtId="0" fontId="44" fillId="27" borderId="19" xfId="89" applyFont="1" applyFill="1" applyBorder="1" applyAlignment="1">
      <alignment horizontal="center" vertical="center" wrapText="1"/>
    </xf>
    <xf numFmtId="0" fontId="47" fillId="27" borderId="19" xfId="89" applyFont="1" applyFill="1" applyBorder="1" applyAlignment="1">
      <alignment horizontal="justify" vertical="center" wrapText="1"/>
    </xf>
    <xf numFmtId="0" fontId="47" fillId="27" borderId="36" xfId="89" applyFont="1" applyFill="1" applyBorder="1" applyAlignment="1">
      <alignment horizontal="justify" vertical="center" wrapText="1"/>
    </xf>
    <xf numFmtId="0" fontId="43" fillId="0" borderId="18" xfId="89" applyFont="1" applyBorder="1" applyAlignment="1">
      <alignment horizontal="center" vertical="center" wrapText="1"/>
    </xf>
    <xf numFmtId="0" fontId="43" fillId="0" borderId="22" xfId="89" applyFont="1" applyBorder="1" applyAlignment="1">
      <alignment horizontal="center" vertical="center" wrapText="1"/>
    </xf>
    <xf numFmtId="0" fontId="6" fillId="0" borderId="62" xfId="89" applyFont="1" applyBorder="1" applyAlignment="1">
      <alignment horizontal="left" wrapText="1"/>
    </xf>
    <xf numFmtId="0" fontId="6" fillId="0" borderId="0" xfId="89" applyFont="1" applyBorder="1" applyAlignment="1">
      <alignment horizontal="left" wrapText="1"/>
    </xf>
    <xf numFmtId="0" fontId="43" fillId="28" borderId="17" xfId="89" applyFont="1" applyFill="1" applyBorder="1" applyAlignment="1" applyProtection="1">
      <alignment horizontal="center" vertical="top" wrapText="1"/>
      <protection locked="0"/>
    </xf>
    <xf numFmtId="174" fontId="39" fillId="28" borderId="27" xfId="39" applyNumberFormat="1" applyFont="1" applyFill="1" applyBorder="1" applyAlignment="1" applyProtection="1">
      <alignment vertical="center" wrapText="1"/>
      <protection locked="0"/>
    </xf>
    <xf numFmtId="10" fontId="40" fillId="28" borderId="27" xfId="95" applyNumberFormat="1" applyFont="1" applyFill="1" applyBorder="1" applyAlignment="1" applyProtection="1">
      <alignment horizontal="center" vertical="center"/>
      <protection locked="0"/>
    </xf>
  </cellXfs>
  <cellStyles count="252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42"/>
  <sheetViews>
    <sheetView showGridLines="0" zoomScale="85" zoomScaleNormal="85" zoomScaleSheetLayoutView="55" zoomScalePageLayoutView="60" workbookViewId="0">
      <selection activeCell="I15" sqref="I15"/>
    </sheetView>
  </sheetViews>
  <sheetFormatPr baseColWidth="10" defaultColWidth="0" defaultRowHeight="14.25" zeroHeight="1" x14ac:dyDescent="0.2"/>
  <cols>
    <col min="1" max="2" width="3.42578125" style="4" customWidth="1"/>
    <col min="3" max="3" width="5.140625" style="4" customWidth="1"/>
    <col min="4" max="4" width="15.42578125" style="4" customWidth="1"/>
    <col min="5" max="5" width="16.140625" style="31" customWidth="1"/>
    <col min="6" max="6" width="17.42578125" style="4" customWidth="1"/>
    <col min="7" max="7" width="26.85546875" style="4" customWidth="1"/>
    <col min="8" max="8" width="16.7109375" style="4" customWidth="1"/>
    <col min="9" max="9" width="34.140625" style="4" customWidth="1"/>
    <col min="10" max="10" width="3.42578125" style="4" customWidth="1"/>
    <col min="11" max="11" width="2.5703125" style="4" customWidth="1"/>
    <col min="12" max="14" width="0" style="4" hidden="1" customWidth="1"/>
    <col min="15" max="16384" width="11.42578125" style="4" hidden="1"/>
  </cols>
  <sheetData>
    <row r="1" spans="1:11" ht="15" customHeight="1" x14ac:dyDescent="0.2">
      <c r="A1" s="1"/>
      <c r="B1" s="2"/>
      <c r="C1" s="205" t="s">
        <v>0</v>
      </c>
      <c r="D1" s="206"/>
      <c r="E1" s="206"/>
      <c r="F1" s="206"/>
      <c r="G1" s="206"/>
      <c r="H1" s="206"/>
      <c r="I1" s="206"/>
      <c r="J1" s="3"/>
      <c r="K1" s="1"/>
    </row>
    <row r="2" spans="1:11" ht="15.75" customHeight="1" thickBot="1" x14ac:dyDescent="0.25">
      <c r="A2" s="1"/>
      <c r="B2" s="2"/>
      <c r="C2" s="43"/>
      <c r="D2" s="44" t="s">
        <v>1</v>
      </c>
      <c r="E2" s="43"/>
      <c r="F2" s="44"/>
      <c r="G2" s="45"/>
      <c r="H2" s="45"/>
      <c r="I2" s="45"/>
      <c r="J2" s="3"/>
      <c r="K2" s="1"/>
    </row>
    <row r="3" spans="1:11" s="8" customFormat="1" ht="15" customHeight="1" x14ac:dyDescent="0.2">
      <c r="A3" s="5"/>
      <c r="B3" s="6"/>
      <c r="C3" s="141" t="s">
        <v>36</v>
      </c>
      <c r="D3" s="142"/>
      <c r="E3" s="142"/>
      <c r="F3" s="142"/>
      <c r="G3" s="142"/>
      <c r="H3" s="142"/>
      <c r="I3" s="143"/>
      <c r="J3" s="7"/>
      <c r="K3" s="5"/>
    </row>
    <row r="4" spans="1:11" ht="43.5" customHeight="1" x14ac:dyDescent="0.2">
      <c r="A4" s="1"/>
      <c r="B4" s="9"/>
      <c r="C4" s="144"/>
      <c r="D4" s="145"/>
      <c r="E4" s="145"/>
      <c r="F4" s="145"/>
      <c r="G4" s="145"/>
      <c r="H4" s="145"/>
      <c r="I4" s="146"/>
      <c r="J4" s="3"/>
      <c r="K4" s="1"/>
    </row>
    <row r="5" spans="1:11" ht="12.75" customHeight="1" thickBot="1" x14ac:dyDescent="0.25">
      <c r="A5" s="1"/>
      <c r="B5" s="2"/>
      <c r="C5" s="85"/>
      <c r="D5" s="86"/>
      <c r="E5" s="86"/>
      <c r="F5" s="86"/>
      <c r="G5" s="86"/>
      <c r="H5" s="86"/>
      <c r="I5" s="87"/>
      <c r="J5" s="3"/>
      <c r="K5" s="1"/>
    </row>
    <row r="6" spans="1:11" ht="15" customHeight="1" x14ac:dyDescent="0.2">
      <c r="A6" s="1"/>
      <c r="B6" s="2"/>
      <c r="C6" s="118" t="s">
        <v>15</v>
      </c>
      <c r="D6" s="119"/>
      <c r="E6" s="115" t="s">
        <v>2</v>
      </c>
      <c r="F6" s="120"/>
      <c r="G6" s="70" t="s">
        <v>16</v>
      </c>
      <c r="H6" s="69" t="s">
        <v>3</v>
      </c>
      <c r="I6" s="71" t="s">
        <v>22</v>
      </c>
      <c r="J6" s="3"/>
      <c r="K6" s="1"/>
    </row>
    <row r="7" spans="1:11" ht="8.25" customHeight="1" thickBot="1" x14ac:dyDescent="0.25">
      <c r="A7" s="1"/>
      <c r="B7" s="2"/>
      <c r="C7" s="121"/>
      <c r="D7" s="122"/>
      <c r="E7" s="122"/>
      <c r="F7" s="122"/>
      <c r="G7" s="122"/>
      <c r="H7" s="122"/>
      <c r="I7" s="123"/>
      <c r="J7" s="3"/>
      <c r="K7" s="1"/>
    </row>
    <row r="8" spans="1:11" ht="10.5" customHeight="1" thickBot="1" x14ac:dyDescent="0.25">
      <c r="A8" s="1"/>
      <c r="B8" s="2"/>
      <c r="C8" s="52"/>
      <c r="D8" s="53"/>
      <c r="E8" s="53"/>
      <c r="F8" s="53"/>
      <c r="G8" s="53"/>
      <c r="H8" s="53"/>
      <c r="I8" s="54"/>
      <c r="J8" s="3"/>
      <c r="K8" s="1"/>
    </row>
    <row r="9" spans="1:11" ht="47.25" customHeight="1" x14ac:dyDescent="0.2">
      <c r="A9" s="1"/>
      <c r="B9" s="2"/>
      <c r="C9" s="81">
        <v>1</v>
      </c>
      <c r="D9" s="82"/>
      <c r="E9" s="83" t="s">
        <v>17</v>
      </c>
      <c r="F9" s="84"/>
      <c r="G9" s="32" t="s">
        <v>18</v>
      </c>
      <c r="H9" s="13">
        <v>1</v>
      </c>
      <c r="I9" s="35">
        <v>155104035</v>
      </c>
      <c r="J9" s="3"/>
      <c r="K9" s="1"/>
    </row>
    <row r="10" spans="1:11" ht="18.75" customHeight="1" thickBot="1" x14ac:dyDescent="0.25">
      <c r="A10" s="1"/>
      <c r="B10" s="2"/>
      <c r="C10" s="124" t="s">
        <v>4</v>
      </c>
      <c r="D10" s="125"/>
      <c r="E10" s="125"/>
      <c r="F10" s="125"/>
      <c r="G10" s="125"/>
      <c r="H10" s="126"/>
      <c r="I10" s="51">
        <f>+I9</f>
        <v>155104035</v>
      </c>
      <c r="J10" s="3"/>
      <c r="K10" s="1"/>
    </row>
    <row r="11" spans="1:11" ht="11.25" customHeight="1" thickBot="1" x14ac:dyDescent="0.25">
      <c r="A11" s="1"/>
      <c r="B11" s="2"/>
      <c r="C11" s="10"/>
      <c r="D11" s="11"/>
      <c r="E11" s="11"/>
      <c r="F11" s="11"/>
      <c r="G11" s="11"/>
      <c r="H11" s="11"/>
      <c r="I11" s="12"/>
      <c r="J11" s="3"/>
      <c r="K11" s="1"/>
    </row>
    <row r="12" spans="1:11" ht="27.75" customHeight="1" x14ac:dyDescent="0.2">
      <c r="A12" s="1"/>
      <c r="B12" s="2"/>
      <c r="C12" s="118" t="s">
        <v>15</v>
      </c>
      <c r="D12" s="119"/>
      <c r="E12" s="115" t="s">
        <v>2</v>
      </c>
      <c r="F12" s="116"/>
      <c r="G12" s="88" t="s">
        <v>16</v>
      </c>
      <c r="H12" s="80" t="s">
        <v>3</v>
      </c>
      <c r="I12" s="89" t="s">
        <v>20</v>
      </c>
      <c r="J12" s="3"/>
      <c r="K12" s="1"/>
    </row>
    <row r="13" spans="1:11" ht="9" customHeight="1" thickBot="1" x14ac:dyDescent="0.25">
      <c r="A13" s="1"/>
      <c r="B13" s="2"/>
      <c r="C13" s="117"/>
      <c r="D13" s="104"/>
      <c r="E13" s="104"/>
      <c r="F13" s="104"/>
      <c r="G13" s="104"/>
      <c r="H13" s="104"/>
      <c r="I13" s="105"/>
      <c r="J13" s="3"/>
      <c r="K13" s="1"/>
    </row>
    <row r="14" spans="1:11" s="1" customFormat="1" ht="8.25" customHeight="1" thickBot="1" x14ac:dyDescent="0.25">
      <c r="B14" s="2"/>
      <c r="C14" s="48"/>
      <c r="D14" s="49"/>
      <c r="E14" s="49"/>
      <c r="F14" s="49"/>
      <c r="G14" s="49"/>
      <c r="H14" s="49"/>
      <c r="I14" s="50"/>
      <c r="J14" s="3"/>
    </row>
    <row r="15" spans="1:11" ht="47.25" customHeight="1" x14ac:dyDescent="0.2">
      <c r="B15" s="14"/>
      <c r="C15" s="75">
        <v>2</v>
      </c>
      <c r="D15" s="76"/>
      <c r="E15" s="108" t="s">
        <v>19</v>
      </c>
      <c r="F15" s="109"/>
      <c r="G15" s="36" t="s">
        <v>18</v>
      </c>
      <c r="H15" s="37">
        <v>1</v>
      </c>
      <c r="I15" s="38">
        <v>3107644034</v>
      </c>
      <c r="J15" s="15"/>
    </row>
    <row r="16" spans="1:11" ht="18.75" customHeight="1" thickBot="1" x14ac:dyDescent="0.25">
      <c r="B16" s="14"/>
      <c r="C16" s="124" t="s">
        <v>4</v>
      </c>
      <c r="D16" s="125"/>
      <c r="E16" s="125"/>
      <c r="F16" s="125"/>
      <c r="G16" s="125"/>
      <c r="H16" s="126"/>
      <c r="I16" s="58">
        <f>+I15</f>
        <v>3107644034</v>
      </c>
      <c r="J16" s="15"/>
    </row>
    <row r="17" spans="1:11" ht="10.5" customHeight="1" thickBot="1" x14ac:dyDescent="0.25">
      <c r="A17" s="1"/>
      <c r="B17" s="2"/>
      <c r="C17" s="10"/>
      <c r="D17" s="11"/>
      <c r="E17" s="11"/>
      <c r="F17" s="11"/>
      <c r="G17" s="11"/>
      <c r="H17" s="11"/>
      <c r="I17" s="12"/>
      <c r="J17" s="3"/>
      <c r="K17" s="1"/>
    </row>
    <row r="18" spans="1:11" ht="21" customHeight="1" x14ac:dyDescent="0.2">
      <c r="A18" s="1"/>
      <c r="B18" s="2"/>
      <c r="C18" s="118" t="s">
        <v>15</v>
      </c>
      <c r="D18" s="119"/>
      <c r="E18" s="115" t="s">
        <v>2</v>
      </c>
      <c r="F18" s="120"/>
      <c r="G18" s="70" t="s">
        <v>16</v>
      </c>
      <c r="H18" s="69" t="s">
        <v>3</v>
      </c>
      <c r="I18" s="71" t="s">
        <v>22</v>
      </c>
      <c r="J18" s="3"/>
      <c r="K18" s="1"/>
    </row>
    <row r="19" spans="1:11" ht="6.75" customHeight="1" thickBot="1" x14ac:dyDescent="0.25">
      <c r="A19" s="1"/>
      <c r="B19" s="2"/>
      <c r="C19" s="121"/>
      <c r="D19" s="122"/>
      <c r="E19" s="122"/>
      <c r="F19" s="122"/>
      <c r="G19" s="122"/>
      <c r="H19" s="122"/>
      <c r="I19" s="123"/>
      <c r="J19" s="3"/>
      <c r="K19" s="1"/>
    </row>
    <row r="20" spans="1:11" ht="10.5" customHeight="1" thickBot="1" x14ac:dyDescent="0.25">
      <c r="A20" s="1"/>
      <c r="B20" s="2"/>
      <c r="C20" s="52"/>
      <c r="D20" s="53"/>
      <c r="E20" s="53"/>
      <c r="F20" s="53"/>
      <c r="G20" s="53"/>
      <c r="H20" s="53"/>
      <c r="I20" s="54"/>
      <c r="J20" s="3"/>
      <c r="K20" s="1"/>
    </row>
    <row r="21" spans="1:11" s="1" customFormat="1" ht="30" customHeight="1" x14ac:dyDescent="0.2">
      <c r="B21" s="2"/>
      <c r="C21" s="81">
        <v>3</v>
      </c>
      <c r="D21" s="82"/>
      <c r="E21" s="83" t="s">
        <v>23</v>
      </c>
      <c r="F21" s="84"/>
      <c r="G21" s="33" t="s">
        <v>18</v>
      </c>
      <c r="H21" s="34">
        <v>1</v>
      </c>
      <c r="I21" s="55">
        <v>149831327</v>
      </c>
      <c r="J21" s="3"/>
    </row>
    <row r="22" spans="1:11" ht="15.75" thickBot="1" x14ac:dyDescent="0.25">
      <c r="A22" s="1"/>
      <c r="B22" s="2"/>
      <c r="C22" s="124" t="s">
        <v>4</v>
      </c>
      <c r="D22" s="125"/>
      <c r="E22" s="125"/>
      <c r="F22" s="125"/>
      <c r="G22" s="125"/>
      <c r="H22" s="126"/>
      <c r="I22" s="56">
        <f>+I21</f>
        <v>149831327</v>
      </c>
      <c r="J22" s="3"/>
      <c r="K22" s="1"/>
    </row>
    <row r="23" spans="1:11" s="1" customFormat="1" ht="12.75" customHeight="1" thickBot="1" x14ac:dyDescent="0.25">
      <c r="B23" s="2"/>
      <c r="C23" s="10"/>
      <c r="D23" s="11"/>
      <c r="E23" s="11"/>
      <c r="F23" s="11"/>
      <c r="G23" s="11"/>
      <c r="H23" s="11"/>
      <c r="I23" s="12"/>
      <c r="J23" s="3"/>
    </row>
    <row r="24" spans="1:11" ht="15.75" thickBot="1" x14ac:dyDescent="0.25">
      <c r="A24" s="1"/>
      <c r="B24" s="2"/>
      <c r="C24" s="112" t="s">
        <v>4</v>
      </c>
      <c r="D24" s="113"/>
      <c r="E24" s="113"/>
      <c r="F24" s="113"/>
      <c r="G24" s="113"/>
      <c r="H24" s="114"/>
      <c r="I24" s="57">
        <f>+I22+I16</f>
        <v>3257475361</v>
      </c>
      <c r="J24" s="3"/>
      <c r="K24" s="1"/>
    </row>
    <row r="25" spans="1:11" ht="30" customHeight="1" thickBot="1" x14ac:dyDescent="0.25">
      <c r="A25" s="1"/>
      <c r="B25" s="2"/>
      <c r="C25" s="10"/>
      <c r="D25" s="11"/>
      <c r="E25" s="11"/>
      <c r="F25" s="11"/>
      <c r="G25" s="11"/>
      <c r="H25" s="11"/>
      <c r="I25" s="12"/>
      <c r="J25" s="3"/>
      <c r="K25" s="1"/>
    </row>
    <row r="26" spans="1:11" ht="25.5" customHeight="1" x14ac:dyDescent="0.2">
      <c r="A26" s="1"/>
      <c r="B26" s="2"/>
      <c r="C26" s="118" t="s">
        <v>15</v>
      </c>
      <c r="D26" s="119"/>
      <c r="E26" s="115" t="s">
        <v>2</v>
      </c>
      <c r="F26" s="116"/>
      <c r="G26" s="88" t="s">
        <v>16</v>
      </c>
      <c r="H26" s="68" t="s">
        <v>3</v>
      </c>
      <c r="I26" s="89" t="s">
        <v>5</v>
      </c>
      <c r="J26" s="3"/>
      <c r="K26" s="1"/>
    </row>
    <row r="27" spans="1:11" ht="9" customHeight="1" thickBot="1" x14ac:dyDescent="0.25">
      <c r="A27" s="1"/>
      <c r="B27" s="2"/>
      <c r="C27" s="79"/>
      <c r="D27" s="104"/>
      <c r="E27" s="104"/>
      <c r="F27" s="104"/>
      <c r="G27" s="104"/>
      <c r="H27" s="104"/>
      <c r="I27" s="105"/>
      <c r="J27" s="3"/>
      <c r="K27" s="1"/>
    </row>
    <row r="28" spans="1:11" ht="11.25" customHeight="1" thickBot="1" x14ac:dyDescent="0.25">
      <c r="A28" s="1"/>
      <c r="B28" s="2"/>
      <c r="C28" s="48"/>
      <c r="D28" s="49"/>
      <c r="E28" s="49"/>
      <c r="F28" s="49"/>
      <c r="G28" s="49"/>
      <c r="H28" s="49"/>
      <c r="I28" s="50"/>
      <c r="J28" s="3"/>
      <c r="K28" s="1"/>
    </row>
    <row r="29" spans="1:11" ht="15" customHeight="1" x14ac:dyDescent="0.2">
      <c r="A29" s="1"/>
      <c r="B29" s="2"/>
      <c r="C29" s="106">
        <v>4</v>
      </c>
      <c r="D29" s="107"/>
      <c r="E29" s="108" t="s">
        <v>24</v>
      </c>
      <c r="F29" s="109"/>
      <c r="G29" s="36" t="s">
        <v>18</v>
      </c>
      <c r="H29" s="37">
        <v>1</v>
      </c>
      <c r="I29" s="38">
        <v>14832305</v>
      </c>
      <c r="J29" s="3"/>
      <c r="K29" s="1"/>
    </row>
    <row r="30" spans="1:11" ht="15.75" thickBot="1" x14ac:dyDescent="0.25">
      <c r="A30" s="1"/>
      <c r="B30" s="2"/>
      <c r="C30" s="77" t="s">
        <v>4</v>
      </c>
      <c r="D30" s="78"/>
      <c r="E30" s="78"/>
      <c r="F30" s="78"/>
      <c r="G30" s="78"/>
      <c r="H30" s="78"/>
      <c r="I30" s="56">
        <f>+I29</f>
        <v>14832305</v>
      </c>
      <c r="J30" s="3"/>
      <c r="K30" s="1"/>
    </row>
    <row r="31" spans="1:11" s="19" customFormat="1" ht="30" customHeight="1" thickBot="1" x14ac:dyDescent="0.25">
      <c r="A31" s="16"/>
      <c r="B31" s="17"/>
      <c r="J31" s="18"/>
      <c r="K31" s="16"/>
    </row>
    <row r="32" spans="1:11" s="19" customFormat="1" ht="40.5" customHeight="1" thickBot="1" x14ac:dyDescent="0.25">
      <c r="A32" s="16"/>
      <c r="B32" s="17"/>
      <c r="C32" s="110" t="s">
        <v>25</v>
      </c>
      <c r="D32" s="111"/>
      <c r="E32" s="111"/>
      <c r="F32" s="111"/>
      <c r="G32" s="111"/>
      <c r="H32" s="111"/>
      <c r="I32" s="59">
        <f>+I30+I24+I10</f>
        <v>3427411701</v>
      </c>
      <c r="J32" s="18"/>
      <c r="K32" s="16"/>
    </row>
    <row r="33" spans="1:11" s="19" customFormat="1" ht="12.75" customHeight="1" x14ac:dyDescent="0.2">
      <c r="A33" s="16"/>
      <c r="B33" s="17"/>
      <c r="C33" s="20"/>
      <c r="D33" s="21"/>
      <c r="E33" s="20"/>
      <c r="F33" s="20"/>
      <c r="J33" s="18"/>
      <c r="K33" s="16"/>
    </row>
    <row r="34" spans="1:11" s="19" customFormat="1" ht="15.75" thickBot="1" x14ac:dyDescent="0.25">
      <c r="A34" s="16"/>
      <c r="B34" s="17"/>
      <c r="C34" s="20"/>
      <c r="D34" s="21"/>
      <c r="E34" s="21"/>
      <c r="F34" s="21"/>
      <c r="G34" s="20"/>
      <c r="H34" s="20"/>
      <c r="I34" s="22"/>
      <c r="J34" s="18"/>
      <c r="K34" s="16"/>
    </row>
    <row r="35" spans="1:11" s="19" customFormat="1" ht="46.5" customHeight="1" x14ac:dyDescent="0.2">
      <c r="A35" s="16"/>
      <c r="B35" s="17"/>
      <c r="C35" s="127" t="s">
        <v>21</v>
      </c>
      <c r="D35" s="128"/>
      <c r="E35" s="128"/>
      <c r="F35" s="128"/>
      <c r="G35" s="41" t="s">
        <v>6</v>
      </c>
      <c r="J35" s="23"/>
      <c r="K35" s="16"/>
    </row>
    <row r="36" spans="1:11" s="19" customFormat="1" ht="56.25" customHeight="1" x14ac:dyDescent="0.2">
      <c r="A36" s="16"/>
      <c r="B36" s="17"/>
      <c r="C36" s="138" t="s">
        <v>7</v>
      </c>
      <c r="D36" s="139"/>
      <c r="E36" s="140"/>
      <c r="F36" s="39" t="s">
        <v>8</v>
      </c>
      <c r="G36" s="46">
        <v>0.2374</v>
      </c>
      <c r="J36" s="23"/>
      <c r="K36" s="16"/>
    </row>
    <row r="37" spans="1:11" s="19" customFormat="1" ht="30" customHeight="1" x14ac:dyDescent="0.2">
      <c r="A37" s="16"/>
      <c r="B37" s="17"/>
      <c r="C37" s="129" t="s">
        <v>9</v>
      </c>
      <c r="D37" s="130"/>
      <c r="E37" s="131"/>
      <c r="F37" s="39" t="s">
        <v>10</v>
      </c>
      <c r="G37" s="40">
        <v>0.03</v>
      </c>
      <c r="J37" s="23"/>
      <c r="K37" s="16"/>
    </row>
    <row r="38" spans="1:11" s="24" customFormat="1" ht="58.5" customHeight="1" x14ac:dyDescent="0.2">
      <c r="A38" s="16"/>
      <c r="B38" s="17"/>
      <c r="C38" s="132" t="s">
        <v>11</v>
      </c>
      <c r="D38" s="133"/>
      <c r="E38" s="134"/>
      <c r="F38" s="39" t="s">
        <v>12</v>
      </c>
      <c r="G38" s="40">
        <v>0.05</v>
      </c>
      <c r="J38" s="18"/>
      <c r="K38" s="16"/>
    </row>
    <row r="39" spans="1:11" ht="57" customHeight="1" thickBot="1" x14ac:dyDescent="0.25">
      <c r="A39" s="1"/>
      <c r="B39" s="2"/>
      <c r="C39" s="135" t="s">
        <v>13</v>
      </c>
      <c r="D39" s="136"/>
      <c r="E39" s="137"/>
      <c r="F39" s="42" t="s">
        <v>14</v>
      </c>
      <c r="G39" s="47">
        <f>+G36+G37+G38</f>
        <v>0.31739999999999996</v>
      </c>
      <c r="J39" s="3"/>
      <c r="K39" s="1"/>
    </row>
    <row r="40" spans="1:11" ht="15.75" hidden="1" thickBot="1" x14ac:dyDescent="0.25">
      <c r="A40" s="1"/>
      <c r="B40" s="25"/>
      <c r="C40" s="26"/>
      <c r="D40" s="26"/>
      <c r="E40" s="27"/>
      <c r="F40" s="26"/>
      <c r="G40" s="28"/>
      <c r="H40" s="26"/>
      <c r="I40" s="26"/>
      <c r="J40" s="29"/>
      <c r="K40" s="1"/>
    </row>
    <row r="41" spans="1:11" ht="15" x14ac:dyDescent="0.2">
      <c r="A41" s="1"/>
      <c r="B41" s="1"/>
      <c r="C41" s="1"/>
      <c r="D41" s="1"/>
      <c r="E41" s="30"/>
      <c r="F41" s="1"/>
      <c r="G41" s="1"/>
      <c r="H41" s="1"/>
      <c r="I41" s="1"/>
      <c r="J41" s="1"/>
      <c r="K41" s="1"/>
    </row>
    <row r="42" spans="1:11" x14ac:dyDescent="0.2"/>
  </sheetData>
  <sheetProtection algorithmName="SHA-512" hashValue="1f0MPrlemKvpKjbujLWHSmwRgpemYTyg5kTgeEDNTsBKHP0ClKJTFDMVmSEnbQFZM3mEcKPKBPPmAZW6HI2Cdw==" saltValue="ZZbBU7qbPuCQfThnsvoXKg==" spinCount="100000" sheet="1" objects="1" scenarios="1"/>
  <mergeCells count="27">
    <mergeCell ref="C1:I1"/>
    <mergeCell ref="C35:F35"/>
    <mergeCell ref="C37:E37"/>
    <mergeCell ref="C38:E38"/>
    <mergeCell ref="C39:E39"/>
    <mergeCell ref="C36:E36"/>
    <mergeCell ref="E15:F15"/>
    <mergeCell ref="C3:I4"/>
    <mergeCell ref="C6:D6"/>
    <mergeCell ref="E6:F6"/>
    <mergeCell ref="C7:I7"/>
    <mergeCell ref="C12:D12"/>
    <mergeCell ref="E12:F12"/>
    <mergeCell ref="C16:H16"/>
    <mergeCell ref="C10:H10"/>
    <mergeCell ref="C26:D26"/>
    <mergeCell ref="C13:I13"/>
    <mergeCell ref="C18:D18"/>
    <mergeCell ref="E18:F18"/>
    <mergeCell ref="C19:I19"/>
    <mergeCell ref="C22:H22"/>
    <mergeCell ref="D27:I27"/>
    <mergeCell ref="C29:D29"/>
    <mergeCell ref="E29:F29"/>
    <mergeCell ref="C32:H32"/>
    <mergeCell ref="C24:H24"/>
    <mergeCell ref="E26:F26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01A7A-5D87-4297-A254-D2E03CEA4035}">
  <dimension ref="A1:O48"/>
  <sheetViews>
    <sheetView showGridLines="0" tabSelected="1" zoomScale="85" zoomScaleNormal="85" zoomScalePageLayoutView="60" workbookViewId="0">
      <selection activeCell="C7" sqref="C7:I8"/>
    </sheetView>
  </sheetViews>
  <sheetFormatPr baseColWidth="10" defaultColWidth="0" defaultRowHeight="14.25" x14ac:dyDescent="0.2"/>
  <cols>
    <col min="1" max="2" width="3.42578125" style="4" customWidth="1"/>
    <col min="3" max="3" width="5.140625" style="4" customWidth="1"/>
    <col min="4" max="4" width="15.42578125" style="4" customWidth="1"/>
    <col min="5" max="5" width="16.140625" style="31" customWidth="1"/>
    <col min="6" max="6" width="17.42578125" style="4" customWidth="1"/>
    <col min="7" max="7" width="36.140625" style="4" customWidth="1"/>
    <col min="8" max="8" width="26.28515625" style="4" customWidth="1"/>
    <col min="9" max="9" width="41.42578125" style="4" customWidth="1"/>
    <col min="10" max="10" width="3.42578125" style="4" customWidth="1"/>
    <col min="11" max="11" width="2.5703125" style="4" customWidth="1"/>
    <col min="12" max="12" width="11.42578125" style="4" customWidth="1"/>
    <col min="13" max="15" width="0" style="4" hidden="1" customWidth="1"/>
    <col min="16" max="16384" width="11.42578125" style="4" hidden="1"/>
  </cols>
  <sheetData>
    <row r="1" spans="1:11" ht="15" customHeight="1" x14ac:dyDescent="0.2">
      <c r="A1" s="1"/>
      <c r="B1" s="2"/>
      <c r="C1" s="205" t="s">
        <v>0</v>
      </c>
      <c r="D1" s="206"/>
      <c r="E1" s="206"/>
      <c r="F1" s="206"/>
      <c r="G1" s="206"/>
      <c r="H1" s="206"/>
      <c r="I1" s="206"/>
      <c r="J1" s="3"/>
      <c r="K1" s="1"/>
    </row>
    <row r="2" spans="1:11" ht="15.75" customHeight="1" thickBot="1" x14ac:dyDescent="0.25">
      <c r="A2" s="1"/>
      <c r="B2" s="2"/>
      <c r="C2" s="43"/>
      <c r="D2" s="44" t="s">
        <v>1</v>
      </c>
      <c r="E2" s="43"/>
      <c r="F2" s="44"/>
      <c r="G2" s="45"/>
      <c r="H2" s="45"/>
      <c r="I2" s="45"/>
      <c r="J2" s="3"/>
      <c r="K2" s="1"/>
    </row>
    <row r="3" spans="1:11" s="8" customFormat="1" ht="15" x14ac:dyDescent="0.2">
      <c r="A3" s="5"/>
      <c r="B3" s="67"/>
      <c r="C3" s="193" t="str">
        <f>+'PRESUPUESTO OFICIAL (Entidad)'!C3</f>
        <v>LOTE 4 - MANAURE</v>
      </c>
      <c r="D3" s="194"/>
      <c r="E3" s="194"/>
      <c r="F3" s="194"/>
      <c r="G3" s="194"/>
      <c r="H3" s="194"/>
      <c r="I3" s="195"/>
      <c r="J3" s="7"/>
      <c r="K3" s="5"/>
    </row>
    <row r="4" spans="1:11" ht="15" x14ac:dyDescent="0.2">
      <c r="A4" s="1"/>
      <c r="B4" s="2"/>
      <c r="C4" s="196"/>
      <c r="D4" s="197"/>
      <c r="E4" s="197"/>
      <c r="F4" s="197"/>
      <c r="G4" s="197"/>
      <c r="H4" s="197"/>
      <c r="I4" s="198"/>
      <c r="J4" s="3"/>
      <c r="K4" s="1"/>
    </row>
    <row r="5" spans="1:11" ht="43.5" customHeight="1" thickBot="1" x14ac:dyDescent="0.25">
      <c r="A5" s="1"/>
      <c r="B5" s="2"/>
      <c r="C5" s="199" t="s">
        <v>27</v>
      </c>
      <c r="D5" s="200"/>
      <c r="E5" s="200"/>
      <c r="F5" s="201" t="s">
        <v>28</v>
      </c>
      <c r="G5" s="201"/>
      <c r="H5" s="201"/>
      <c r="I5" s="202"/>
      <c r="J5" s="3"/>
      <c r="K5" s="1"/>
    </row>
    <row r="6" spans="1:11" ht="18.75" thickBot="1" x14ac:dyDescent="0.25">
      <c r="A6" s="1"/>
      <c r="B6" s="2"/>
      <c r="C6" s="180" t="s">
        <v>26</v>
      </c>
      <c r="D6" s="181"/>
      <c r="E6" s="181"/>
      <c r="F6" s="181"/>
      <c r="G6" s="181"/>
      <c r="H6" s="181"/>
      <c r="I6" s="182"/>
      <c r="J6" s="3"/>
      <c r="K6" s="1"/>
    </row>
    <row r="7" spans="1:11" ht="77.25" customHeight="1" x14ac:dyDescent="0.2">
      <c r="A7" s="1"/>
      <c r="B7" s="2"/>
      <c r="C7" s="183" t="s">
        <v>35</v>
      </c>
      <c r="D7" s="184"/>
      <c r="E7" s="184"/>
      <c r="F7" s="184"/>
      <c r="G7" s="184"/>
      <c r="H7" s="184"/>
      <c r="I7" s="185"/>
      <c r="J7" s="3"/>
      <c r="K7" s="1"/>
    </row>
    <row r="8" spans="1:11" ht="129" customHeight="1" thickBot="1" x14ac:dyDescent="0.25">
      <c r="A8" s="1"/>
      <c r="B8" s="2"/>
      <c r="C8" s="186"/>
      <c r="D8" s="187"/>
      <c r="E8" s="187"/>
      <c r="F8" s="187"/>
      <c r="G8" s="187"/>
      <c r="H8" s="187"/>
      <c r="I8" s="188"/>
      <c r="J8" s="3"/>
      <c r="K8" s="1"/>
    </row>
    <row r="9" spans="1:11" ht="18.75" customHeight="1" x14ac:dyDescent="0.2">
      <c r="A9" s="1"/>
      <c r="B9" s="2"/>
      <c r="C9" s="60"/>
      <c r="D9" s="61"/>
      <c r="E9" s="61"/>
      <c r="F9" s="61"/>
      <c r="G9" s="61"/>
      <c r="H9" s="61"/>
      <c r="I9" s="62"/>
      <c r="J9" s="3"/>
      <c r="K9" s="1"/>
    </row>
    <row r="10" spans="1:11" ht="43.5" customHeight="1" x14ac:dyDescent="0.2">
      <c r="A10" s="1"/>
      <c r="B10" s="2"/>
      <c r="C10" s="60"/>
      <c r="D10" s="203" t="s">
        <v>31</v>
      </c>
      <c r="E10" s="204"/>
      <c r="F10" s="207"/>
      <c r="G10" s="207"/>
      <c r="H10" s="207"/>
      <c r="I10" s="62"/>
      <c r="J10" s="3"/>
      <c r="K10" s="1"/>
    </row>
    <row r="11" spans="1:11" ht="18.75" customHeight="1" thickBot="1" x14ac:dyDescent="0.25">
      <c r="A11" s="1"/>
      <c r="B11" s="2"/>
      <c r="C11" s="60"/>
      <c r="D11" s="61"/>
      <c r="E11" s="61"/>
      <c r="F11" s="61"/>
      <c r="G11" s="61"/>
      <c r="H11" s="61"/>
      <c r="I11" s="62"/>
      <c r="J11" s="3"/>
      <c r="K11" s="1"/>
    </row>
    <row r="12" spans="1:11" ht="12.75" customHeight="1" x14ac:dyDescent="0.2">
      <c r="A12" s="1"/>
      <c r="B12" s="2"/>
      <c r="C12" s="97"/>
      <c r="D12" s="98"/>
      <c r="E12" s="98"/>
      <c r="F12" s="98"/>
      <c r="G12" s="98"/>
      <c r="H12" s="98"/>
      <c r="I12" s="99"/>
      <c r="J12" s="3"/>
      <c r="K12" s="1"/>
    </row>
    <row r="13" spans="1:11" ht="15" customHeight="1" x14ac:dyDescent="0.2">
      <c r="A13" s="1"/>
      <c r="B13" s="2"/>
      <c r="C13" s="153" t="s">
        <v>15</v>
      </c>
      <c r="D13" s="154"/>
      <c r="E13" s="155" t="s">
        <v>2</v>
      </c>
      <c r="F13" s="156"/>
      <c r="G13" s="74" t="s">
        <v>16</v>
      </c>
      <c r="H13" s="73" t="s">
        <v>3</v>
      </c>
      <c r="I13" s="72" t="s">
        <v>22</v>
      </c>
      <c r="J13" s="3"/>
      <c r="K13" s="1"/>
    </row>
    <row r="14" spans="1:11" ht="12" customHeight="1" x14ac:dyDescent="0.2">
      <c r="A14" s="1"/>
      <c r="B14" s="2"/>
      <c r="C14" s="153"/>
      <c r="D14" s="157"/>
      <c r="E14" s="157"/>
      <c r="F14" s="157"/>
      <c r="G14" s="157"/>
      <c r="H14" s="157"/>
      <c r="I14" s="158"/>
      <c r="J14" s="3"/>
      <c r="K14" s="1"/>
    </row>
    <row r="15" spans="1:11" ht="10.5" customHeight="1" x14ac:dyDescent="0.2">
      <c r="A15" s="1"/>
      <c r="B15" s="2"/>
      <c r="C15" s="92"/>
      <c r="D15" s="91"/>
      <c r="E15" s="90"/>
      <c r="F15" s="91"/>
      <c r="G15" s="63"/>
      <c r="H15" s="63"/>
      <c r="I15" s="64"/>
      <c r="J15" s="3"/>
      <c r="K15" s="1"/>
    </row>
    <row r="16" spans="1:11" ht="47.25" customHeight="1" x14ac:dyDescent="0.2">
      <c r="A16" s="1"/>
      <c r="B16" s="2"/>
      <c r="C16" s="164">
        <v>1</v>
      </c>
      <c r="D16" s="165"/>
      <c r="E16" s="96" t="s">
        <v>17</v>
      </c>
      <c r="F16" s="96"/>
      <c r="G16" s="32" t="s">
        <v>18</v>
      </c>
      <c r="H16" s="13">
        <v>1</v>
      </c>
      <c r="I16" s="208"/>
      <c r="J16" s="3"/>
      <c r="K16" s="1"/>
    </row>
    <row r="17" spans="1:11" ht="18.75" customHeight="1" x14ac:dyDescent="0.2">
      <c r="A17" s="1"/>
      <c r="B17" s="2"/>
      <c r="C17" s="161" t="s">
        <v>4</v>
      </c>
      <c r="D17" s="162"/>
      <c r="E17" s="162"/>
      <c r="F17" s="162"/>
      <c r="G17" s="162"/>
      <c r="H17" s="163"/>
      <c r="I17" s="51">
        <f>+I16</f>
        <v>0</v>
      </c>
      <c r="J17" s="3"/>
      <c r="K17" s="1"/>
    </row>
    <row r="18" spans="1:11" ht="11.25" customHeight="1" x14ac:dyDescent="0.2">
      <c r="A18" s="1"/>
      <c r="B18" s="2"/>
      <c r="C18" s="85"/>
      <c r="D18" s="86"/>
      <c r="E18" s="86"/>
      <c r="F18" s="86"/>
      <c r="G18" s="86"/>
      <c r="H18" s="86"/>
      <c r="I18" s="87"/>
      <c r="J18" s="3"/>
      <c r="K18" s="1"/>
    </row>
    <row r="19" spans="1:11" ht="22.5" customHeight="1" x14ac:dyDescent="0.2">
      <c r="A19" s="1"/>
      <c r="B19" s="2"/>
      <c r="C19" s="153" t="s">
        <v>15</v>
      </c>
      <c r="D19" s="154"/>
      <c r="E19" s="155" t="s">
        <v>2</v>
      </c>
      <c r="F19" s="156"/>
      <c r="G19" s="74" t="s">
        <v>16</v>
      </c>
      <c r="H19" s="73" t="s">
        <v>3</v>
      </c>
      <c r="I19" s="72" t="s">
        <v>20</v>
      </c>
      <c r="J19" s="3"/>
      <c r="K19" s="1"/>
    </row>
    <row r="20" spans="1:11" ht="11.25" customHeight="1" x14ac:dyDescent="0.2">
      <c r="A20" s="1"/>
      <c r="B20" s="2"/>
      <c r="C20" s="153"/>
      <c r="D20" s="157"/>
      <c r="E20" s="157"/>
      <c r="F20" s="157"/>
      <c r="G20" s="157"/>
      <c r="H20" s="157"/>
      <c r="I20" s="158"/>
      <c r="J20" s="3"/>
      <c r="K20" s="1"/>
    </row>
    <row r="21" spans="1:11" s="1" customFormat="1" ht="11.25" customHeight="1" x14ac:dyDescent="0.2">
      <c r="B21" s="2"/>
      <c r="C21" s="92"/>
      <c r="D21" s="91"/>
      <c r="E21" s="90"/>
      <c r="F21" s="91"/>
      <c r="G21" s="63"/>
      <c r="H21" s="63"/>
      <c r="I21" s="64"/>
      <c r="J21" s="3"/>
    </row>
    <row r="22" spans="1:11" ht="47.25" customHeight="1" x14ac:dyDescent="0.2">
      <c r="B22" s="14"/>
      <c r="C22" s="164">
        <v>2</v>
      </c>
      <c r="D22" s="165"/>
      <c r="E22" s="159" t="s">
        <v>34</v>
      </c>
      <c r="F22" s="160"/>
      <c r="G22" s="32" t="s">
        <v>18</v>
      </c>
      <c r="H22" s="13">
        <v>1</v>
      </c>
      <c r="I22" s="208"/>
      <c r="J22" s="15"/>
    </row>
    <row r="23" spans="1:11" ht="18.75" customHeight="1" x14ac:dyDescent="0.2">
      <c r="B23" s="14"/>
      <c r="C23" s="161" t="s">
        <v>4</v>
      </c>
      <c r="D23" s="162"/>
      <c r="E23" s="162"/>
      <c r="F23" s="162"/>
      <c r="G23" s="162"/>
      <c r="H23" s="163"/>
      <c r="I23" s="51">
        <f>+I22</f>
        <v>0</v>
      </c>
      <c r="J23" s="15"/>
    </row>
    <row r="24" spans="1:11" ht="10.5" customHeight="1" x14ac:dyDescent="0.2">
      <c r="A24" s="1"/>
      <c r="B24" s="2"/>
      <c r="C24" s="85"/>
      <c r="D24" s="86"/>
      <c r="E24" s="86"/>
      <c r="F24" s="86"/>
      <c r="G24" s="86"/>
      <c r="H24" s="86"/>
      <c r="I24" s="87"/>
      <c r="J24" s="3"/>
      <c r="K24" s="1"/>
    </row>
    <row r="25" spans="1:11" ht="21" customHeight="1" x14ac:dyDescent="0.2">
      <c r="A25" s="1"/>
      <c r="B25" s="2"/>
      <c r="C25" s="153" t="s">
        <v>15</v>
      </c>
      <c r="D25" s="154"/>
      <c r="E25" s="155" t="s">
        <v>2</v>
      </c>
      <c r="F25" s="156"/>
      <c r="G25" s="74" t="s">
        <v>16</v>
      </c>
      <c r="H25" s="73" t="s">
        <v>3</v>
      </c>
      <c r="I25" s="72" t="s">
        <v>22</v>
      </c>
      <c r="J25" s="3"/>
      <c r="K25" s="1"/>
    </row>
    <row r="26" spans="1:11" ht="9.75" customHeight="1" x14ac:dyDescent="0.2">
      <c r="A26" s="1"/>
      <c r="B26" s="2"/>
      <c r="C26" s="153"/>
      <c r="D26" s="157"/>
      <c r="E26" s="157"/>
      <c r="F26" s="157"/>
      <c r="G26" s="157"/>
      <c r="H26" s="157"/>
      <c r="I26" s="158"/>
      <c r="J26" s="3"/>
      <c r="K26" s="1"/>
    </row>
    <row r="27" spans="1:11" ht="9.75" customHeight="1" x14ac:dyDescent="0.2">
      <c r="A27" s="1"/>
      <c r="B27" s="2"/>
      <c r="C27" s="92"/>
      <c r="D27" s="91"/>
      <c r="E27" s="90"/>
      <c r="F27" s="91"/>
      <c r="G27" s="63"/>
      <c r="H27" s="63"/>
      <c r="I27" s="64"/>
      <c r="J27" s="3"/>
      <c r="K27" s="1"/>
    </row>
    <row r="28" spans="1:11" s="1" customFormat="1" ht="30" customHeight="1" x14ac:dyDescent="0.2">
      <c r="B28" s="2"/>
      <c r="C28" s="164">
        <v>3</v>
      </c>
      <c r="D28" s="165"/>
      <c r="E28" s="166" t="s">
        <v>23</v>
      </c>
      <c r="F28" s="167"/>
      <c r="G28" s="32" t="s">
        <v>18</v>
      </c>
      <c r="H28" s="13">
        <v>1</v>
      </c>
      <c r="I28" s="208"/>
      <c r="J28" s="3"/>
    </row>
    <row r="29" spans="1:11" ht="15" x14ac:dyDescent="0.2">
      <c r="A29" s="1"/>
      <c r="B29" s="2"/>
      <c r="C29" s="161" t="s">
        <v>4</v>
      </c>
      <c r="D29" s="162"/>
      <c r="E29" s="162"/>
      <c r="F29" s="162"/>
      <c r="G29" s="162"/>
      <c r="H29" s="163"/>
      <c r="I29" s="51">
        <f>+I28</f>
        <v>0</v>
      </c>
      <c r="J29" s="3"/>
      <c r="K29" s="1"/>
    </row>
    <row r="30" spans="1:11" s="1" customFormat="1" ht="12.75" customHeight="1" x14ac:dyDescent="0.2">
      <c r="B30" s="2"/>
      <c r="C30" s="85"/>
      <c r="D30" s="86"/>
      <c r="E30" s="86"/>
      <c r="F30" s="86"/>
      <c r="G30" s="86"/>
      <c r="H30" s="86"/>
      <c r="I30" s="87"/>
      <c r="J30" s="3"/>
    </row>
    <row r="31" spans="1:11" ht="34.5" customHeight="1" x14ac:dyDescent="0.2">
      <c r="A31" s="1"/>
      <c r="B31" s="2"/>
      <c r="C31" s="150" t="s">
        <v>33</v>
      </c>
      <c r="D31" s="151"/>
      <c r="E31" s="151"/>
      <c r="F31" s="151"/>
      <c r="G31" s="151"/>
      <c r="H31" s="152"/>
      <c r="I31" s="65">
        <f>+I29+I23</f>
        <v>0</v>
      </c>
      <c r="J31" s="3"/>
      <c r="K31" s="1"/>
    </row>
    <row r="32" spans="1:11" ht="30" customHeight="1" x14ac:dyDescent="0.2">
      <c r="A32" s="1"/>
      <c r="B32" s="2"/>
      <c r="C32" s="93"/>
      <c r="D32" s="94"/>
      <c r="E32" s="94"/>
      <c r="F32" s="94"/>
      <c r="G32" s="94"/>
      <c r="H32" s="94"/>
      <c r="I32" s="95"/>
      <c r="J32" s="3"/>
      <c r="K32" s="1"/>
    </row>
    <row r="33" spans="1:11" ht="15" customHeight="1" x14ac:dyDescent="0.2">
      <c r="A33" s="1"/>
      <c r="B33" s="2"/>
      <c r="C33" s="153" t="s">
        <v>15</v>
      </c>
      <c r="D33" s="154"/>
      <c r="E33" s="155" t="s">
        <v>2</v>
      </c>
      <c r="F33" s="156"/>
      <c r="G33" s="74" t="s">
        <v>16</v>
      </c>
      <c r="H33" s="73" t="s">
        <v>3</v>
      </c>
      <c r="I33" s="72" t="s">
        <v>5</v>
      </c>
      <c r="J33" s="3"/>
      <c r="K33" s="1"/>
    </row>
    <row r="34" spans="1:11" ht="12" customHeight="1" x14ac:dyDescent="0.2">
      <c r="A34" s="1"/>
      <c r="B34" s="2"/>
      <c r="C34" s="153"/>
      <c r="D34" s="157"/>
      <c r="E34" s="157"/>
      <c r="F34" s="157"/>
      <c r="G34" s="157"/>
      <c r="H34" s="157"/>
      <c r="I34" s="158"/>
      <c r="J34" s="3"/>
      <c r="K34" s="1"/>
    </row>
    <row r="35" spans="1:11" ht="11.25" customHeight="1" x14ac:dyDescent="0.2">
      <c r="A35" s="1"/>
      <c r="B35" s="2"/>
      <c r="C35" s="92"/>
      <c r="D35" s="91"/>
      <c r="E35" s="90"/>
      <c r="F35" s="91"/>
      <c r="G35" s="63"/>
      <c r="H35" s="63"/>
      <c r="I35" s="64"/>
      <c r="J35" s="3"/>
      <c r="K35" s="1"/>
    </row>
    <row r="36" spans="1:11" ht="15" customHeight="1" x14ac:dyDescent="0.2">
      <c r="A36" s="1"/>
      <c r="B36" s="2"/>
      <c r="C36" s="164">
        <v>4</v>
      </c>
      <c r="D36" s="165"/>
      <c r="E36" s="159" t="s">
        <v>24</v>
      </c>
      <c r="F36" s="160"/>
      <c r="G36" s="32" t="s">
        <v>18</v>
      </c>
      <c r="H36" s="13">
        <v>1</v>
      </c>
      <c r="I36" s="35">
        <f>+'PRESUPUESTO OFICIAL (Entidad)'!I29</f>
        <v>14832305</v>
      </c>
      <c r="J36" s="3"/>
      <c r="K36" s="1"/>
    </row>
    <row r="37" spans="1:11" ht="18.75" thickBot="1" x14ac:dyDescent="0.25">
      <c r="A37" s="1"/>
      <c r="B37" s="2"/>
      <c r="C37" s="147" t="s">
        <v>32</v>
      </c>
      <c r="D37" s="148"/>
      <c r="E37" s="148"/>
      <c r="F37" s="148"/>
      <c r="G37" s="148"/>
      <c r="H37" s="149"/>
      <c r="I37" s="56">
        <f>+I36</f>
        <v>14832305</v>
      </c>
      <c r="J37" s="3"/>
      <c r="K37" s="1"/>
    </row>
    <row r="38" spans="1:11" s="19" customFormat="1" ht="33" customHeight="1" thickBot="1" x14ac:dyDescent="0.25">
      <c r="A38" s="16"/>
      <c r="B38" s="17"/>
      <c r="J38" s="18"/>
      <c r="K38" s="16"/>
    </row>
    <row r="39" spans="1:11" s="19" customFormat="1" ht="43.5" customHeight="1" thickBot="1" x14ac:dyDescent="0.25">
      <c r="A39" s="16"/>
      <c r="B39" s="17"/>
      <c r="C39" s="189" t="s">
        <v>25</v>
      </c>
      <c r="D39" s="190"/>
      <c r="E39" s="190"/>
      <c r="F39" s="190"/>
      <c r="G39" s="190"/>
      <c r="H39" s="190"/>
      <c r="I39" s="66">
        <f>ROUND(+I37+I31+I17,0)</f>
        <v>14832305</v>
      </c>
      <c r="J39" s="18"/>
      <c r="K39" s="16"/>
    </row>
    <row r="40" spans="1:11" s="19" customFormat="1" ht="12.75" customHeight="1" x14ac:dyDescent="0.2">
      <c r="A40" s="16"/>
      <c r="B40" s="17"/>
      <c r="C40" s="20"/>
      <c r="D40" s="21"/>
      <c r="E40" s="20"/>
      <c r="F40" s="20"/>
      <c r="J40" s="18"/>
      <c r="K40" s="16"/>
    </row>
    <row r="41" spans="1:11" s="19" customFormat="1" ht="15.75" thickBot="1" x14ac:dyDescent="0.25">
      <c r="A41" s="16"/>
      <c r="B41" s="17"/>
      <c r="C41" s="20"/>
      <c r="D41" s="21"/>
      <c r="E41" s="21"/>
      <c r="F41" s="21"/>
      <c r="G41" s="20"/>
      <c r="H41" s="20"/>
      <c r="I41" s="22"/>
      <c r="J41" s="18"/>
      <c r="K41" s="16"/>
    </row>
    <row r="42" spans="1:11" s="19" customFormat="1" ht="46.5" customHeight="1" x14ac:dyDescent="0.2">
      <c r="A42" s="16"/>
      <c r="B42" s="17"/>
      <c r="C42" s="191" t="s">
        <v>29</v>
      </c>
      <c r="D42" s="192"/>
      <c r="E42" s="192"/>
      <c r="F42" s="192"/>
      <c r="G42" s="100" t="s">
        <v>30</v>
      </c>
      <c r="J42" s="23"/>
      <c r="K42" s="16"/>
    </row>
    <row r="43" spans="1:11" s="19" customFormat="1" ht="56.25" customHeight="1" x14ac:dyDescent="0.2">
      <c r="A43" s="16"/>
      <c r="B43" s="17"/>
      <c r="C43" s="168" t="s">
        <v>7</v>
      </c>
      <c r="D43" s="169"/>
      <c r="E43" s="170"/>
      <c r="F43" s="101" t="s">
        <v>8</v>
      </c>
      <c r="G43" s="209"/>
      <c r="J43" s="23"/>
      <c r="K43" s="16"/>
    </row>
    <row r="44" spans="1:11" s="19" customFormat="1" ht="30" customHeight="1" x14ac:dyDescent="0.2">
      <c r="A44" s="16"/>
      <c r="B44" s="17"/>
      <c r="C44" s="171" t="s">
        <v>9</v>
      </c>
      <c r="D44" s="172"/>
      <c r="E44" s="173"/>
      <c r="F44" s="101" t="s">
        <v>10</v>
      </c>
      <c r="G44" s="209"/>
      <c r="J44" s="23"/>
      <c r="K44" s="16"/>
    </row>
    <row r="45" spans="1:11" s="24" customFormat="1" ht="58.5" customHeight="1" x14ac:dyDescent="0.2">
      <c r="A45" s="16"/>
      <c r="B45" s="17"/>
      <c r="C45" s="174" t="s">
        <v>11</v>
      </c>
      <c r="D45" s="175"/>
      <c r="E45" s="176"/>
      <c r="F45" s="101" t="s">
        <v>12</v>
      </c>
      <c r="G45" s="209"/>
      <c r="J45" s="18"/>
      <c r="K45" s="16"/>
    </row>
    <row r="46" spans="1:11" ht="57" customHeight="1" thickBot="1" x14ac:dyDescent="0.25">
      <c r="A46" s="1"/>
      <c r="B46" s="2"/>
      <c r="C46" s="177" t="s">
        <v>13</v>
      </c>
      <c r="D46" s="178"/>
      <c r="E46" s="179"/>
      <c r="F46" s="102" t="s">
        <v>14</v>
      </c>
      <c r="G46" s="103">
        <f>ROUND(G43+G44+G45,4)</f>
        <v>0</v>
      </c>
      <c r="J46" s="3"/>
      <c r="K46" s="1"/>
    </row>
    <row r="47" spans="1:11" ht="15.75" thickBot="1" x14ac:dyDescent="0.25">
      <c r="A47" s="1"/>
      <c r="B47" s="25"/>
      <c r="C47" s="26"/>
      <c r="D47" s="26"/>
      <c r="E47" s="27"/>
      <c r="F47" s="26"/>
      <c r="G47" s="28"/>
      <c r="H47" s="26"/>
      <c r="I47" s="26"/>
      <c r="J47" s="29"/>
      <c r="K47" s="1"/>
    </row>
    <row r="48" spans="1:11" ht="15.75" thickTop="1" x14ac:dyDescent="0.2">
      <c r="A48" s="1"/>
      <c r="B48" s="1"/>
      <c r="C48" s="1"/>
      <c r="D48" s="1"/>
      <c r="E48" s="30"/>
      <c r="F48" s="1"/>
      <c r="G48" s="1"/>
      <c r="H48" s="1"/>
      <c r="I48" s="1"/>
      <c r="J48" s="1"/>
      <c r="K48" s="1"/>
    </row>
  </sheetData>
  <sheetProtection algorithmName="SHA-512" hashValue="scCMPfv7usK7uN014ib/WZfaEwqTqQYcMNbX92V3CJaN9IVszRm2HRDhHI5QRaQT7AYlP7M5nnNmrhbMFrbc1Q==" saltValue="rXuowAIyzDYsUFcMnJmCQA==" spinCount="100000" sheet="1" objects="1" scenarios="1"/>
  <mergeCells count="38">
    <mergeCell ref="C3:I4"/>
    <mergeCell ref="C5:E5"/>
    <mergeCell ref="F5:I5"/>
    <mergeCell ref="D10:E10"/>
    <mergeCell ref="F10:H10"/>
    <mergeCell ref="C1:I1"/>
    <mergeCell ref="C43:E43"/>
    <mergeCell ref="C44:E44"/>
    <mergeCell ref="C45:E45"/>
    <mergeCell ref="C46:E46"/>
    <mergeCell ref="C6:I6"/>
    <mergeCell ref="C7:I8"/>
    <mergeCell ref="C22:D22"/>
    <mergeCell ref="C39:H39"/>
    <mergeCell ref="C42:F42"/>
    <mergeCell ref="C36:D36"/>
    <mergeCell ref="E25:F25"/>
    <mergeCell ref="C26:I26"/>
    <mergeCell ref="C23:H23"/>
    <mergeCell ref="C29:H29"/>
    <mergeCell ref="C13:D13"/>
    <mergeCell ref="E13:F13"/>
    <mergeCell ref="C14:I14"/>
    <mergeCell ref="C17:H17"/>
    <mergeCell ref="C16:D16"/>
    <mergeCell ref="E22:F22"/>
    <mergeCell ref="E28:F28"/>
    <mergeCell ref="C28:D28"/>
    <mergeCell ref="C19:D19"/>
    <mergeCell ref="E19:F19"/>
    <mergeCell ref="C20:I20"/>
    <mergeCell ref="C25:D25"/>
    <mergeCell ref="C37:H37"/>
    <mergeCell ref="C31:H31"/>
    <mergeCell ref="C33:D33"/>
    <mergeCell ref="E33:F33"/>
    <mergeCell ref="C34:I34"/>
    <mergeCell ref="E36:F36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5B01F7F76E9D498C99247B820F66B5" ma:contentTypeVersion="7" ma:contentTypeDescription="Crear nuevo documento." ma:contentTypeScope="" ma:versionID="14766be761fb346dfd1b927a4a0400e5">
  <xsd:schema xmlns:xsd="http://www.w3.org/2001/XMLSchema" xmlns:xs="http://www.w3.org/2001/XMLSchema" xmlns:p="http://schemas.microsoft.com/office/2006/metadata/properties" xmlns:ns2="d7a79fde-fcee-4392-b176-66b49f5b2be8" targetNamespace="http://schemas.microsoft.com/office/2006/metadata/properties" ma:root="true" ma:fieldsID="03de1d73435f50552dc799e226eac7d0" ns2:_="">
    <xsd:import namespace="d7a79fde-fcee-4392-b176-66b49f5b2b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a79fde-fcee-4392-b176-66b49f5b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d7a79fde-fcee-4392-b176-66b49f5b2be8"/>
  </ds:schemaRefs>
</ds:datastoreItem>
</file>

<file path=customXml/itemProps2.xml><?xml version="1.0" encoding="utf-8"?>
<ds:datastoreItem xmlns:ds="http://schemas.openxmlformats.org/officeDocument/2006/customXml" ds:itemID="{7B2667A7-6459-4CCF-9A91-653D020D7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a79fde-fcee-4392-b176-66b49f5b2b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Edisson Santiago Deaza Gomez</cp:lastModifiedBy>
  <cp:revision/>
  <dcterms:created xsi:type="dcterms:W3CDTF">2006-06-27T16:47:25Z</dcterms:created>
  <dcterms:modified xsi:type="dcterms:W3CDTF">2026-05-28T21:07:01Z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0x0101007C5B01F7F76E9D498C99247B820F66B5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