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66925"/>
  <mc:AlternateContent xmlns:mc="http://schemas.openxmlformats.org/markup-compatibility/2006">
    <mc:Choice Requires="x15">
      <x15ac:absPath xmlns:x15ac="http://schemas.microsoft.com/office/spreadsheetml/2010/11/ac" url="https://inficaldas365-my.sharepoint.com/personal/jhons_cortes_infi_gov_co/Documents/Escritorio/GOBERNACION/3. PROYECTOS/2. Rehabilitacion Los Cedros - Villa Julia/"/>
    </mc:Choice>
  </mc:AlternateContent>
  <xr:revisionPtr revIDLastSave="481" documentId="8_{E61307D3-A878-471D-BD1E-63950039DE3C}" xr6:coauthVersionLast="47" xr6:coauthVersionMax="47" xr10:uidLastSave="{7F45158A-5FC3-4CA0-9E1D-0072DEFFC1CE}"/>
  <bookViews>
    <workbookView xWindow="-120" yWindow="-120" windowWidth="20730" windowHeight="11040" xr2:uid="{00000000-000D-0000-FFFF-FFFF00000000}"/>
  </bookViews>
  <sheets>
    <sheet name="FORMULARIO 1 - DETALLADO" sheetId="4" r:id="rId1"/>
    <sheet name="CALCULO FACTOR MULTIPLICADOR" sheetId="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s>
  <definedNames>
    <definedName name="\a" localSheetId="1">#REF!</definedName>
    <definedName name="\a">#REF!</definedName>
    <definedName name="\b">#REF!</definedName>
    <definedName name="\eliminar">[1]RESUM96!#REF!</definedName>
    <definedName name="\eliminar1">[1]RESUM96!#REF!</definedName>
    <definedName name="\i">[2]INSUMOS!#REF!</definedName>
    <definedName name="\L">#REF!</definedName>
    <definedName name="\m">[2]INSUMOS!#REF!</definedName>
    <definedName name="\P">#REF!</definedName>
    <definedName name="\q">#REF!</definedName>
    <definedName name="\r">[2]INSUMOS!#REF!</definedName>
    <definedName name="\s">#REF!</definedName>
    <definedName name="\t">[2]INSUMOS!#REF!</definedName>
    <definedName name="\x" localSheetId="1">[2]INSUMOS!#REF!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apu1">[2]INSUMOS!#REF!</definedName>
    <definedName name="_________________________________i1">#REF!</definedName>
    <definedName name="________________________________apu1">[2]INSUMOS!#REF!</definedName>
    <definedName name="________________________________i1">#REF!</definedName>
    <definedName name="_______________________________apu1">[2]INSUMOS!#REF!</definedName>
    <definedName name="_______________________________i1">#REF!</definedName>
    <definedName name="______________________________apu1">[2]INSUMOS!#REF!</definedName>
    <definedName name="______________________________i1">#REF!</definedName>
    <definedName name="_____________________________i1">#REF!</definedName>
    <definedName name="____________________________apu1">[2]INSUMOS!#REF!</definedName>
    <definedName name="____________________________i1">#REF!</definedName>
    <definedName name="___________________________apu1">[2]INSUMOS!#REF!</definedName>
    <definedName name="___________________________i1">#REF!</definedName>
    <definedName name="__________________________apu1">[2]INSUMOS!#REF!</definedName>
    <definedName name="__________________________i1">#REF!</definedName>
    <definedName name="_________________________apu1">[2]INSUMOS!#REF!</definedName>
    <definedName name="_________________________i1">#REF!</definedName>
    <definedName name="________________________apu1">[2]INSUMOS!#REF!</definedName>
    <definedName name="________________________i1">#REF!</definedName>
    <definedName name="_______________________apu1">[2]INSUMOS!#REF!</definedName>
    <definedName name="_______________________i1">#REF!</definedName>
    <definedName name="______________________i1">#REF!</definedName>
    <definedName name="_____________________apu1">[2]INSUMOS!#REF!</definedName>
    <definedName name="_____________________i1">#REF!</definedName>
    <definedName name="____________________apu1">[2]INSUMOS!#REF!</definedName>
    <definedName name="____________________i1">#REF!</definedName>
    <definedName name="___________________apu1">[2]INSUMOS!#REF!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[3]INV!$A$25:$D$28</definedName>
    <definedName name="__________________AFC3">[3]INV!$F$25:$I$28</definedName>
    <definedName name="__________________AFC5">[3]INV!$K$25:$N$28</definedName>
    <definedName name="__________________apu1">[2]INSUMOS!#REF!</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G1">#N/A</definedName>
    <definedName name="__________________i1">#REF!</definedName>
    <definedName name="__________________MA2">#REF!</definedName>
    <definedName name="__________________PJ50">#REF!</definedName>
    <definedName name="__________________SBC1">[3]INV!$A$12:$D$15</definedName>
    <definedName name="__________________SBC3">[3]INV!$F$12:$I$15</definedName>
    <definedName name="__________________SBC5">[3]INV!$K$12:$N$15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[3]INV!$A$25:$D$28</definedName>
    <definedName name="_________________AFC3">[3]INV!$F$25:$I$28</definedName>
    <definedName name="_________________AFC5">[3]INV!$K$25:$N$28</definedName>
    <definedName name="_________________apu1">[2]INSUMOS!#REF!</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i1">#REF!</definedName>
    <definedName name="_________________IPC2002">#REF!</definedName>
    <definedName name="_________________MA2">#REF!</definedName>
    <definedName name="_________________SBC1">[3]INV!$A$12:$D$15</definedName>
    <definedName name="_________________SBC3">[3]INV!$F$12:$I$15</definedName>
    <definedName name="_________________SBC5">[3]INV!$K$12:$N$15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[3]INV!$A$25:$D$28</definedName>
    <definedName name="________________AFC3">[3]INV!$F$25:$I$28</definedName>
    <definedName name="________________AFC5">[3]INV!$K$25:$N$28</definedName>
    <definedName name="________________apu1">[2]INSUMOS!#REF!</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G1">#N/A</definedName>
    <definedName name="________________i1">#REF!</definedName>
    <definedName name="________________MA2">#REF!</definedName>
    <definedName name="________________PJ50">#REF!</definedName>
    <definedName name="________________SBC1">[3]INV!$A$12:$D$15</definedName>
    <definedName name="________________SBC3">[3]INV!$F$12:$I$15</definedName>
    <definedName name="________________SBC5">[3]INV!$K$12:$N$15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[3]INV!$A$25:$D$28</definedName>
    <definedName name="_______________AFC3">[3]INV!$F$25:$I$28</definedName>
    <definedName name="_______________AFC5">[3]INV!$K$25:$N$28</definedName>
    <definedName name="_______________apu1">[2]INSUMOS!#REF!</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MA2">#REF!</definedName>
    <definedName name="_______________oa55">#REF!</definedName>
    <definedName name="_______________SBC1">[3]INV!$A$12:$D$15</definedName>
    <definedName name="_______________SBC3">[3]INV!$F$12:$I$15</definedName>
    <definedName name="_______________SBC5">[3]INV!$K$12:$N$15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[3]INV!$A$25:$D$28</definedName>
    <definedName name="______________AFC3">[3]INV!$F$25:$I$28</definedName>
    <definedName name="______________AFC5">[3]INV!$K$25:$N$28</definedName>
    <definedName name="______________apu1">[2]INSUMOS!#REF!</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[3]INV!$A$12:$D$15</definedName>
    <definedName name="______________SBC3">[3]INV!$F$12:$I$15</definedName>
    <definedName name="______________SBC5">[3]INV!$K$12:$N$15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[3]INV!$A$25:$D$28</definedName>
    <definedName name="_____________AFC3">[3]INV!$F$25:$I$28</definedName>
    <definedName name="_____________AFC5">[3]INV!$K$25:$N$28</definedName>
    <definedName name="_____________apu1">[2]INSUMOS!#REF!</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[3]INV!$A$12:$D$15</definedName>
    <definedName name="_____________SBC3">[3]INV!$F$12:$I$15</definedName>
    <definedName name="_____________SBC5">[3]INV!$K$12:$N$15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[3]INV!$A$25:$D$28</definedName>
    <definedName name="____________AFC3">[3]INV!$F$25:$I$28</definedName>
    <definedName name="____________AFC5">[3]INV!$K$25:$N$28</definedName>
    <definedName name="____________apu1">[2]INSUMOS!#REF!</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EXC6">#REF!</definedName>
    <definedName name="____________EXC7">#REF!</definedName>
    <definedName name="____________G1">#N/A</definedName>
    <definedName name="____________i1">#REF!</definedName>
    <definedName name="____________MA2">#REF!</definedName>
    <definedName name="____________oa55">#REF!</definedName>
    <definedName name="____________PJ50">#REF!</definedName>
    <definedName name="____________SBC1">[3]INV!$A$12:$D$15</definedName>
    <definedName name="____________SBC3">[3]INV!$F$12:$I$15</definedName>
    <definedName name="____________SBC5">[3]INV!$K$12:$N$15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[3]INV!$A$25:$D$28</definedName>
    <definedName name="___________AFC3">[3]INV!$F$25:$I$28</definedName>
    <definedName name="___________AFC5">[3]INV!$K$25:$N$28</definedName>
    <definedName name="___________apu1">[2]INSUMOS!#REF!</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[3]INV!$A$12:$D$15</definedName>
    <definedName name="___________SBC3">[3]INV!$F$12:$I$15</definedName>
    <definedName name="___________SBC5">[3]INV!$K$12:$N$15</definedName>
    <definedName name="___________tab1">#REF!</definedName>
    <definedName name="___________tab2">#REF!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[3]INV!$A$25:$D$28</definedName>
    <definedName name="__________AFC3">[3]INV!$F$25:$I$28</definedName>
    <definedName name="__________AFC5">[3]INV!$K$25:$N$28</definedName>
    <definedName name="__________apu1">[2]INSUMOS!#REF!</definedName>
    <definedName name="__________APU221">#REF!</definedName>
    <definedName name="__________APU465">[4]!absc</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 localSheetId="0">#REF!</definedName>
    <definedName name="__________PJ50">#REF!</definedName>
    <definedName name="__________pj51">#REF!</definedName>
    <definedName name="__________SBC1">[3]INV!$A$12:$D$15</definedName>
    <definedName name="__________SBC3">[3]INV!$F$12:$I$15</definedName>
    <definedName name="__________SBC5">[3]INV!$K$12:$N$15</definedName>
    <definedName name="__________tab1">#REF!</definedName>
    <definedName name="__________tab2">#REF!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[3]INV!$A$25:$D$28</definedName>
    <definedName name="_________AFC3">[3]INV!$F$25:$I$28</definedName>
    <definedName name="_________AFC5">[3]INV!$K$25:$N$28</definedName>
    <definedName name="_________apu1">[2]INSUMOS!#REF!</definedName>
    <definedName name="_________APU221">#REF!</definedName>
    <definedName name="_________APU465">[4]!absc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PMT5671">[5]MEMORIAS!#REF!</definedName>
    <definedName name="_________PMT5805">[5]MEMORIAS!#REF!</definedName>
    <definedName name="_________PMT5806">[5]MEMORIAS!#REF!</definedName>
    <definedName name="_________PMT5815">[5]MEMORIAS!#REF!</definedName>
    <definedName name="_________PMT5820">[5]MEMORIAS!#REF!</definedName>
    <definedName name="_________SBC1">[3]INV!$A$12:$D$15</definedName>
    <definedName name="_________SBC3">[3]INV!$F$12:$I$15</definedName>
    <definedName name="_________SBC5">[3]INV!$K$12:$N$15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[3]INV!$A$25:$D$28</definedName>
    <definedName name="________AFC3">[3]INV!$F$25:$I$28</definedName>
    <definedName name="________AFC5">[3]INV!$K$25:$N$28</definedName>
    <definedName name="________aiu2">[6]AIU!$J$105</definedName>
    <definedName name="________apu1">[2]INSUMOS!#REF!</definedName>
    <definedName name="________APU221">#REF!</definedName>
    <definedName name="________APU465">[4]!absc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EST1">#REF!</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[3]INV!$A$12:$D$15</definedName>
    <definedName name="________SBC3">[3]INV!$F$12:$I$15</definedName>
    <definedName name="________SBC5">[3]INV!$K$12:$N$15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1">[2]INSUMOS!#REF!</definedName>
    <definedName name="_______APU221">#REF!</definedName>
    <definedName name="_______APU465">[4]!absc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EST1" localSheetId="1">#REF!</definedName>
    <definedName name="_______EST1">#REF!</definedName>
    <definedName name="_______EST10" localSheetId="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1">[2]INSUMOS!#REF!</definedName>
    <definedName name="______APU221">#REF!</definedName>
    <definedName name="______APU465">[4]!absc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EST1" localSheetId="1">#REF!</definedName>
    <definedName name="______EST1">#REF!</definedName>
    <definedName name="______EST10" localSheetId="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[7]Datos!$B$2</definedName>
    <definedName name="_____adi2">[7]Datos!$B$3</definedName>
    <definedName name="_____AFC1">[3]INV!$A$25:$D$28</definedName>
    <definedName name="_____AFC3">[3]INV!$F$25:$I$28</definedName>
    <definedName name="_____AFC5">[3]INV!$K$25:$N$28</definedName>
    <definedName name="_____aiu2">[6]AIU!$J$105</definedName>
    <definedName name="_____apu1">[2]INSUMOS!#REF!</definedName>
    <definedName name="_____APU221">#REF!</definedName>
    <definedName name="_____APU465">[4]!absc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EST1" localSheetId="1">#REF!</definedName>
    <definedName name="_____EST1">#REF!</definedName>
    <definedName name="_____EST10" localSheetId="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PMT5671">[5]MEMORIAS!#REF!</definedName>
    <definedName name="_____PMT5805">[5]MEMORIAS!#REF!</definedName>
    <definedName name="_____PMT5806">[5]MEMORIAS!#REF!</definedName>
    <definedName name="_____PMT5815">[5]MEMORIAS!#REF!</definedName>
    <definedName name="_____PMT5820">[5]MEMORIAS!#REF!</definedName>
    <definedName name="_____r" localSheetId="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[8]Item!$A:$D</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[7]Datos!$B$2</definedName>
    <definedName name="____adi2">[7]Datos!$B$3</definedName>
    <definedName name="____AFC1">[3]INV!$A$25:$D$28</definedName>
    <definedName name="____AFC3">[3]INV!$F$25:$I$28</definedName>
    <definedName name="____AFC5">[3]INV!$K$25:$N$28</definedName>
    <definedName name="____aiu2">[6]AIU!$J$105</definedName>
    <definedName name="____apu1">[2]INSUMOS!#REF!</definedName>
    <definedName name="____APU221">#REF!</definedName>
    <definedName name="____APU465">[4]!absc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EST1" localSheetId="1">#REF!</definedName>
    <definedName name="____EST1">#REF!</definedName>
    <definedName name="____EST10" localSheetId="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PMT5671">[5]MEMORIAS!#REF!</definedName>
    <definedName name="____PMT5805">[5]MEMORIAS!#REF!</definedName>
    <definedName name="____PMT5806">[5]MEMORIAS!#REF!</definedName>
    <definedName name="____PMT5815">[5]MEMORIAS!#REF!</definedName>
    <definedName name="____PMT5820">[5]MEMORIAS!#REF!</definedName>
    <definedName name="____r" localSheetId="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[3]INV!$A$12:$D$15</definedName>
    <definedName name="____SBC3">[3]INV!$F$12:$I$15</definedName>
    <definedName name="____SBC5">[3]INV!$K$12:$N$15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[8]Item!$A:$D</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[7]Datos!$B$2</definedName>
    <definedName name="___adi2">[7]Datos!$B$3</definedName>
    <definedName name="___AFC1">[3]INV!$A$25:$D$28</definedName>
    <definedName name="___AFC3">[3]INV!$F$25:$I$28</definedName>
    <definedName name="___AFC5">[3]INV!$K$25:$N$28</definedName>
    <definedName name="___aiu2">[6]AIU!$J$105</definedName>
    <definedName name="___apu1">[2]INSUMOS!#REF!</definedName>
    <definedName name="___APU221">#REF!</definedName>
    <definedName name="___APU465" localSheetId="0">[4]!absc</definedName>
    <definedName name="___APU465">[4]!absc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EST1" localSheetId="1">#REF!</definedName>
    <definedName name="___EST1">#REF!</definedName>
    <definedName name="___EST10" localSheetId="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PMT5671">[5]MEMORIAS!#REF!</definedName>
    <definedName name="___PMT5805">[5]MEMORIAS!#REF!</definedName>
    <definedName name="___PMT5806">[5]MEMORIAS!#REF!</definedName>
    <definedName name="___PMT5815">[5]MEMORIAS!#REF!</definedName>
    <definedName name="___PMT5820">[5]MEMORIAS!#REF!</definedName>
    <definedName name="___r" localSheetId="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[3]INV!$A$12:$D$15</definedName>
    <definedName name="___SBC3">[3]INV!$F$12:$I$15</definedName>
    <definedName name="___SBC5">[3]INV!$K$12:$N$15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[8]Item!$A:$D</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[7]Datos!$B$2</definedName>
    <definedName name="__adi2">[7]Datos!$B$3</definedName>
    <definedName name="__AFC1">[3]INV!$A$25:$D$28</definedName>
    <definedName name="__AFC3">[3]INV!$F$25:$I$28</definedName>
    <definedName name="__AFC5">[3]INV!$K$25:$N$28</definedName>
    <definedName name="__aiu2">[6]AIU!$J$105</definedName>
    <definedName name="__apu1">[2]INSUMOS!#REF!</definedName>
    <definedName name="__APU221" localSheetId="0">#REF!</definedName>
    <definedName name="__APU221">#REF!</definedName>
    <definedName name="__APU465" localSheetId="0">[4]!absc</definedName>
    <definedName name="__APU465">[4]!absc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EST1" localSheetId="1">#REF!</definedName>
    <definedName name="__EST1">#REF!</definedName>
    <definedName name="__EST10" localSheetId="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[9]PESOS!#REF!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IF([10]!Loan_Amount*[10]!Interest_Rate*[10]!Loan_Years*[10]!Loan_Start&gt;0,1,0)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PMT5671">[5]MEMORIAS!#REF!</definedName>
    <definedName name="__PMT5805">[5]MEMORIAS!#REF!</definedName>
    <definedName name="__PMT5806">[5]MEMORIAS!#REF!</definedName>
    <definedName name="__PMT5815">[5]MEMORIAS!#REF!</definedName>
    <definedName name="__PMT5820">[5]MEMORIAS!#REF!</definedName>
    <definedName name="__r" localSheetId="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[3]INV!$A$12:$D$15</definedName>
    <definedName name="__SBC3">[3]INV!$F$12:$I$15</definedName>
    <definedName name="__SBC5">[3]INV!$K$12:$N$15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[8]Item!$A:$D</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[11]EST2!#REF!</definedName>
    <definedName name="_02_DER_K15_700_–_K16_100">[11]EST2!#REF!</definedName>
    <definedName name="_03_K15_140_–_K20_540">[11]EST2!#REF!</definedName>
    <definedName name="_04">[11]EST2!#REF!</definedName>
    <definedName name="_05_DER_K35_250_–_K35_605.41">[11]EST2!#REF!</definedName>
    <definedName name="_05_IZQ_K25_695_–_K35_327.62">[11]EST2!#REF!</definedName>
    <definedName name="_05_IZQ_K35_420_–_K36_462.29">[11]EST2!#REF!</definedName>
    <definedName name="_06_K41_785.67_–_K48_083.55">[11]EST2!#REF!</definedName>
    <definedName name="_07_DER_K48_000_–_K49_563.19">[11]EST2!#REF!</definedName>
    <definedName name="_07_IZQ_K49_320_–_K52_112.74">[11]EST2!#REF!</definedName>
    <definedName name="_08_DER_K57_040_–_K61_476.50">[11]EST2!#REF!</definedName>
    <definedName name="_08_IZQ_K52_300_–_K57_577.97">[11]EST2!#REF!</definedName>
    <definedName name="_08_K24_723__A_K55_717.28">[11]EST2!#REF!</definedName>
    <definedName name="_09_K61_520_A_K61_144">[11]EST2!#REF!</definedName>
    <definedName name="_10_PR64_500_–_PR_69_541.49">[11]EST2!#REF!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[12]Datos!$B$2</definedName>
    <definedName name="_adi2">[12]Datos!$B$3</definedName>
    <definedName name="_AFC1">[3]INV!$A$25:$D$28</definedName>
    <definedName name="_AFC3">[3]INV!$F$25:$I$28</definedName>
    <definedName name="_AFC5">[3]INV!$K$25:$N$28</definedName>
    <definedName name="_aiu2">[6]AIU!$J$105</definedName>
    <definedName name="_apu1">[2]INSUMOS!#REF!</definedName>
    <definedName name="_APU221" localSheetId="0">#REF!</definedName>
    <definedName name="_APU221">#REF!</definedName>
    <definedName name="_APU3">#REF!</definedName>
    <definedName name="_APU465" localSheetId="0">[4]!absc</definedName>
    <definedName name="_APU465">[4]!absc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od1" localSheetId="1">#REF!</definedName>
    <definedName name="_Cod1">#REF!</definedName>
    <definedName name="_dhc1">[13]Dimensiones!$B$13</definedName>
    <definedName name="_dhc2">[13]Dimensiones!$B$17</definedName>
    <definedName name="_dhc3">[13]Dimensiones!$B$21</definedName>
    <definedName name="_dhc4">[13]Dimensiones!$B$25</definedName>
    <definedName name="_dhc5">[13]Dimensiones!$B$29</definedName>
    <definedName name="_dvc1">[13]Dimensiones!$B$12</definedName>
    <definedName name="_dvc2">[13]Dimensiones!$B$16</definedName>
    <definedName name="_dvc3">[13]Dimensiones!$B$20</definedName>
    <definedName name="_dvc4">[13]Dimensiones!$B$24</definedName>
    <definedName name="_dvc5">[13]Dimensiones!$B$28</definedName>
    <definedName name="_eac1">[13]Dimensiones!$F$10</definedName>
    <definedName name="_eac2">[13]Dimensiones!$F$13</definedName>
    <definedName name="_eac3">[13]Dimensiones!$F$16</definedName>
    <definedName name="_eac4">[13]Dimensiones!$F$19</definedName>
    <definedName name="_eac5">[13]Dimensiones!$F$22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[13]Dimensiones!$B$9</definedName>
    <definedName name="_Fill" localSheetId="1" hidden="1">#REF!</definedName>
    <definedName name="_Fill" hidden="1">#REF!</definedName>
    <definedName name="_xlnm._FilterDatabase" localSheetId="0" hidden="1">'FORMULARIO 1 - DETALLADO'!$C$12:$J$42</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[13]Dimensiones!$F$8</definedName>
    <definedName name="_hac2">[13]Dimensiones!$F$11</definedName>
    <definedName name="_hac3">[13]Dimensiones!$F$14</definedName>
    <definedName name="_hac4">[13]Dimensiones!$F$17</definedName>
    <definedName name="_hac5">[13]Dimensiones!$F$20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c1">[13]Dimensiones!$F$9</definedName>
    <definedName name="_lac2">[13]Dimensiones!$F$12</definedName>
    <definedName name="_lac3">[13]Dimensiones!$F$15</definedName>
    <definedName name="_lac4">[13]Dimensiones!$F$18</definedName>
    <definedName name="_lac5">[13]Dimensiones!$F$21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un2">[9]PESOS!#REF!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'[14]CANT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[15]Otros!$D$14</definedName>
    <definedName name="_OCT2">#REF!</definedName>
    <definedName name="_OF">[15]Otros!$D$15</definedName>
    <definedName name="_Order1" localSheetId="1" hidden="1">255</definedName>
    <definedName name="_Order1" hidden="1">0</definedName>
    <definedName name="_Order2" localSheetId="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[15]Otros!$D$17</definedName>
    <definedName name="_Parse_Out" hidden="1">#REF!</definedName>
    <definedName name="_PJ50" localSheetId="0">#REF!</definedName>
    <definedName name="_PJ50">#REF!</definedName>
    <definedName name="_pj51" localSheetId="0">#REF!</definedName>
    <definedName name="_pj51">#REF!</definedName>
    <definedName name="_PMT5671">[5]MEMORIAS!#REF!</definedName>
    <definedName name="_PMT5805">[5]MEMORIAS!#REF!</definedName>
    <definedName name="_PMT5806">[5]MEMORIAS!#REF!</definedName>
    <definedName name="_PMT5815">[5]MEMORIAS!#REF!</definedName>
    <definedName name="_PMT5820">[5]MEMORIAS!#REF!</definedName>
    <definedName name="_PRE1">#REF!</definedName>
    <definedName name="_r" localSheetId="1">#REF!</definedName>
    <definedName name="_r" hidden="1">{"TAB1",#N/A,TRUE,"GENERAL";"TAB2",#N/A,TRUE,"GENERAL";"TAB3",#N/A,TRUE,"GENERAL";"TAB4",#N/A,TRUE,"GENERAL";"TAB5",#N/A,TRUE,"GENERAL"}</definedName>
    <definedName name="_r4r" hidden="1">{"via1",#N/A,TRUE,"general";"via2",#N/A,TRUE,"general";"via3",#N/A,TRUE,"general"}</definedName>
    <definedName name="_RAS">[15]Otros!$D$18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[3]INV!$A$12:$D$15</definedName>
    <definedName name="_SBC3">[3]INV!$F$12:$I$15</definedName>
    <definedName name="_SBC5">[3]INV!$K$12:$N$15</definedName>
    <definedName name="_Sort" localSheetId="1" hidden="1">#REF!</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_impresión_IM_2">#REF!</definedName>
    <definedName name="A000" localSheetId="0">[16]!absc</definedName>
    <definedName name="A000">[16]!absc</definedName>
    <definedName name="a2a" hidden="1">{"TAB1",#N/A,TRUE,"GENERAL";"TAB2",#N/A,TRUE,"GENERAL";"TAB3",#N/A,TRUE,"GENERAL";"TAB4",#N/A,TRUE,"GENERAL";"TAB5",#N/A,TRUE,"GENERAL"}</definedName>
    <definedName name="aa" localSheetId="1">#REF!</definedName>
    <definedName name="AA">[17]!absc</definedName>
    <definedName name="aaa" localSheetId="1">#REF!</definedName>
    <definedName name="AAA">[0]!err</definedName>
    <definedName name="AAAAA">#REF!</definedName>
    <definedName name="AAAAAA">#REF!</definedName>
    <definedName name="AAAAAAAAAA">#REF!</definedName>
    <definedName name="AAAAAAAAAAAAAAAAAAAA">#REF!</definedName>
    <definedName name="aaaaas" hidden="1">{"TAB1",#N/A,TRUE,"GENERAL";"TAB2",#N/A,TRUE,"GENERAL";"TAB3",#N/A,TRUE,"GENERAL";"TAB4",#N/A,TRUE,"GENERAL";"TAB5",#N/A,TRUE,"GENERAL"}</definedName>
    <definedName name="AAC">[3]AASHTO!$A$14:$F$17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c" localSheetId="1">#REF!</definedName>
    <definedName name="ABC">#REF!</definedName>
    <definedName name="ABG">[3]AASHTO!$A$2:$F$5</definedName>
    <definedName name="ABR">#REF!</definedName>
    <definedName name="ABRIL">[18]General!#REF!</definedName>
    <definedName name="absc" localSheetId="0">[19]!absc</definedName>
    <definedName name="absc">[20]!absc</definedName>
    <definedName name="absc_" localSheetId="0">[19]!absc</definedName>
    <definedName name="absc_">[21]!absc</definedName>
    <definedName name="absc_1" localSheetId="0">[19]!absc</definedName>
    <definedName name="absc_1">[21]!absc</definedName>
    <definedName name="absc1" localSheetId="0">#N/A</definedName>
    <definedName name="absc1">[22]!absc</definedName>
    <definedName name="ac">[13]Dimensiones!$B$8</definedName>
    <definedName name="ACALZADA">#REF!</definedName>
    <definedName name="Acarreo">[23]General!$N$12:$N$1485</definedName>
    <definedName name="AccessDatabase" hidden="1">"C:\C-314\VOLUMENES\volfin4.mdb"</definedName>
    <definedName name="acci">#REF!</definedName>
    <definedName name="ACERO">#REF!</definedName>
    <definedName name="ACERO_DE_REFUERZO_60000">'[24]Acero de 60.000psi'!$I$53</definedName>
    <definedName name="ACTAAJUSTE3" hidden="1">{"via1",#N/A,TRUE,"general";"via2",#N/A,TRUE,"general";"via3",#N/A,TRUE,"general"}</definedName>
    <definedName name="Actividades">#REF!</definedName>
    <definedName name="ad">#REF!</definedName>
    <definedName name="adfasdfsa">[25]Insumos!#REF!</definedName>
    <definedName name="adfasfadfa">[25]Insumos!#REF!</definedName>
    <definedName name="ADFGSDB" hidden="1">{"via1",#N/A,TRUE,"general";"via2",#N/A,TRUE,"general";"via3",#N/A,TRUE,"general"}</definedName>
    <definedName name="ADI">#REF!</definedName>
    <definedName name="adm">[7]Datos!$B$19</definedName>
    <definedName name="ADMINISTRACION">#REF!</definedName>
    <definedName name="administrador">[26]Informacion!$B$15</definedName>
    <definedName name="ADMINISTRADOR_VIAL__ARMANDO_SANCHEZ_SANCHEZ">[27]INDICMICROEMP!$A$20</definedName>
    <definedName name="admon" localSheetId="1">#REF!</definedName>
    <definedName name="ADMON">'[28]Formulario N° 4'!$F$129</definedName>
    <definedName name="adoc1" localSheetId="0">#N/A</definedName>
    <definedName name="adoc1">[22]!absc</definedName>
    <definedName name="ADOC125">[22]!absc</definedName>
    <definedName name="adoq" localSheetId="0">#N/A</definedName>
    <definedName name="adoq">[16]!absc</definedName>
    <definedName name="ads">#REF!</definedName>
    <definedName name="ADSAD" hidden="1">{"TAB1",#N/A,TRUE,"GENERAL";"TAB2",#N/A,TRUE,"GENERAL";"TAB3",#N/A,TRUE,"GENERAL";"TAB4",#N/A,TRUE,"GENERAL";"TAB5",#N/A,TRUE,"GENERAL"}</definedName>
    <definedName name="adsfadsfasdfafdasfdasfd">[2]INSUMOS!#REF!</definedName>
    <definedName name="adsfadsfasfasdfasfdasdfadsfdsafdsa">[25]Insumos!#REF!</definedName>
    <definedName name="aefa" hidden="1">{"via1",#N/A,TRUE,"general";"via2",#N/A,TRUE,"general";"via3",#N/A,TRUE,"general"}</definedName>
    <definedName name="afdaffaf">[25]Insumos!#REF!</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[29]INSUMOS!$D$4</definedName>
    <definedName name="ah">#REF!</definedName>
    <definedName name="ahe">#REF!</definedName>
    <definedName name="aiu" localSheetId="1">#REF!</definedName>
    <definedName name="AIU">#REF!</definedName>
    <definedName name="AIU_ADMON">[30]DATOS!$D$8</definedName>
    <definedName name="AIU_IMP">[30]DATOS!$D$9</definedName>
    <definedName name="AIU_UTIL">[30]DATOS!$D$10</definedName>
    <definedName name="aj">#REF!</definedName>
    <definedName name="AjustDelAIU">#REF!</definedName>
    <definedName name="Ajuste">[31]Datos!$B$11</definedName>
    <definedName name="ALAMB">[29]INSUMOS!$D$169</definedName>
    <definedName name="ALAMBRE">#REF!</definedName>
    <definedName name="alambre14">#REF!</definedName>
    <definedName name="alambrecal14">#REF!</definedName>
    <definedName name="alc" localSheetId="0">[32]!absc</definedName>
    <definedName name="alc">[33]!absc</definedName>
    <definedName name="AMBIENTAL">#REF!</definedName>
    <definedName name="ANCLAJE">'[34]MC SF GAVIONES'!#REF!</definedName>
    <definedName name="ANDENESV">#REF!</definedName>
    <definedName name="ANE">'[35]ANEXO 7'!#REF!</definedName>
    <definedName name="anscount" hidden="1">1</definedName>
    <definedName name="Antic">[36]BASES!$B$33</definedName>
    <definedName name="ANTICIPO">[37]BASES!$B$33</definedName>
    <definedName name="ANTISB">[29]INSUMOS!$D$181</definedName>
    <definedName name="AÑO">[38]PRESUPUESTO!$D$13</definedName>
    <definedName name="AÑOWUIE">'[39]Res-Accide-10'!$R$2:$R$7</definedName>
    <definedName name="Ao" localSheetId="1">[40]Indices!#REF!</definedName>
    <definedName name="ao">#REF!</definedName>
    <definedName name="apu" localSheetId="1">[25]Insumos!#REF!</definedName>
    <definedName name="APU" localSheetId="0">#N/A</definedName>
    <definedName name="APU">[41]!absc</definedName>
    <definedName name="APU_directos">#REF!</definedName>
    <definedName name="APU221.1" localSheetId="0">#REF!</definedName>
    <definedName name="APU221.1">#REF!</definedName>
    <definedName name="APU221.2" localSheetId="0">#REF!</definedName>
    <definedName name="APU221.2">#REF!</definedName>
    <definedName name="APU5P">[4]!absc</definedName>
    <definedName name="aq">[0]!err</definedName>
    <definedName name="aqaq" hidden="1">{"TAB1",#N/A,TRUE,"GENERAL";"TAB2",#N/A,TRUE,"GENERAL";"TAB3",#N/A,TRUE,"GENERAL";"TAB4",#N/A,TRUE,"GENERAL";"TAB5",#N/A,TRUE,"GENERAL"}</definedName>
    <definedName name="AREA">#REF!</definedName>
    <definedName name="Area_canal">[13]Dimensiones!$B$36</definedName>
    <definedName name="_xlnm.Extract">'[42]AC2-AG96'!#REF!</definedName>
    <definedName name="_xlnm.Print_Area" localSheetId="1">'CALCULO FACTOR MULTIPLICADOR'!$B$2:$N$54</definedName>
    <definedName name="_xlnm.Print_Area" localSheetId="0">'FORMULARIO 1 - DETALLADO'!$A$1:$J$51</definedName>
    <definedName name="_xlnm.Print_Area">#N/A</definedName>
    <definedName name="ARENA" localSheetId="1">#REF!</definedName>
    <definedName name="ARENA">[28]MATERIALES!$D$2</definedName>
    <definedName name="Arenag">#REF!</definedName>
    <definedName name="armuve">[0]!err</definedName>
    <definedName name="ARP">#REF!</definedName>
    <definedName name="articulos">[43]articulos!$A$2:$E$65536</definedName>
    <definedName name="ARTURO">#REF!</definedName>
    <definedName name="as">#REF!</definedName>
    <definedName name="asasdasd">#N/A</definedName>
    <definedName name="ASB">[3]AASHTO!$A$8:$F$11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[25]Insumos!#REF!</definedName>
    <definedName name="asdfasdf">[2]INSUMOS!#REF!</definedName>
    <definedName name="ASDFGHJKLÑ">[0]!err</definedName>
    <definedName name="asdfñk">#N/A</definedName>
    <definedName name="ASFALTO">'[44]5.2'!$D$21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[13]Dimensiones!$D$10</definedName>
    <definedName name="ATenerEnCuenta">#REF!</definedName>
    <definedName name="AU" localSheetId="1">'[45]CIRCUITOS CODENSA'!#REF!</definedName>
    <definedName name="au">#REF!</definedName>
    <definedName name="aur">#REF!</definedName>
    <definedName name="auto1">#REF!</definedName>
    <definedName name="auto123">#REF!</definedName>
    <definedName name="auto2">#REF!</definedName>
    <definedName name="AUTO22">#REF!</definedName>
    <definedName name="AUTOPISTA">'[45]CIRCUITOS CODENSA'!#REF!</definedName>
    <definedName name="av">#REF!</definedName>
    <definedName name="AW">#REF!</definedName>
    <definedName name="ax">#REF!</definedName>
    <definedName name="Ay">#REF!</definedName>
    <definedName name="AYU">#REF!</definedName>
    <definedName name="ayudante">#REF!</definedName>
    <definedName name="azaz" hidden="1">{"TAB1",#N/A,TRUE,"GENERAL";"TAB2",#N/A,TRUE,"GENERAL";"TAB3",#N/A,TRUE,"GENERAL";"TAB4",#N/A,TRUE,"GENERAL";"TAB5",#N/A,TRUE,"GENERAL"}</definedName>
    <definedName name="b" localSheetId="1">#REF!</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RA">[18]General!#REF!</definedName>
    <definedName name="Base" localSheetId="1">#REF!</definedName>
    <definedName name="BASE">#REF!</definedName>
    <definedName name="Base_datos_IM">[25]Insumos!#REF!</definedName>
    <definedName name="base_VaR">#REF!</definedName>
    <definedName name="BASE2">#REF!</definedName>
    <definedName name="BASEDATOS">#REF!</definedName>
    <definedName name="_xlnm.Database" localSheetId="1">#REF!</definedName>
    <definedName name="_xlnm.Database">#REF!</definedName>
    <definedName name="BASEGRAV">#REF!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#REF!</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blio">'[46]O &amp; M P. Parque Recreodeportiv '!#REF!</definedName>
    <definedName name="bimestre">'[47]ESTADO RED'!$E$8</definedName>
    <definedName name="BL" localSheetId="1">'[45]CIRCUITOS CODENSA'!#REF!</definedName>
    <definedName name="bl">#REF!</definedName>
    <definedName name="blanco">#REF!</definedName>
    <definedName name="bn">#REF!</definedName>
    <definedName name="bnm">#REF!</definedName>
    <definedName name="BO">'[45]CIRCUITOS CODENSA'!#REF!</definedName>
    <definedName name="BOBCAT">#REF!</definedName>
    <definedName name="BORDE1">#N/A</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'[48]ESTADO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0">#REF!</definedName>
    <definedName name="C_">#REF!</definedName>
    <definedName name="C_Apus" comment="Codigo Apus">'[49]1_Preliminares'!$A$26</definedName>
    <definedName name="CAB">#REF!</definedName>
    <definedName name="cadenero">#REF!</definedName>
    <definedName name="Calidad">#REF!</definedName>
    <definedName name="Campamento">#REF!</definedName>
    <definedName name="CANGURO" localSheetId="1">#REF!</definedName>
    <definedName name="CANGURO">#REF!</definedName>
    <definedName name="CANT" localSheetId="0">#REF!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P" localSheetId="1">#REF!</definedName>
    <definedName name="CAP">#REF!</definedName>
    <definedName name="Capitulo">[50]Capitulos!$B$1:$B$65536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[7]Datos!$B$11</definedName>
    <definedName name="CARGADOR">[28]EQUIPO!$D$10</definedName>
    <definedName name="CARGO">#REF!</definedName>
    <definedName name="CARLOS">[51]General!$N$12:$N$1485</definedName>
    <definedName name="CARRETERA">#REF!</definedName>
    <definedName name="CARRO">#REF!</definedName>
    <definedName name="CASA">[52]General!#REF!</definedName>
    <definedName name="CASITA">[18]General!#REF!</definedName>
    <definedName name="CATD8">#REF!</definedName>
    <definedName name="CATEGORIA">#REF!</definedName>
    <definedName name="causa">#REF!</definedName>
    <definedName name="cc" localSheetId="1">[53]PERSONAL!$D$8</definedName>
    <definedName name="cc">#REF!</definedName>
    <definedName name="ccccc" hidden="1">{"TAB1",#N/A,TRUE,"GENERAL";"TAB2",#N/A,TRUE,"GENERAL";"TAB3",#N/A,TRUE,"GENERAL";"TAB4",#N/A,TRUE,"GENERAL";"TAB5",#N/A,TRUE,"GENERAL"}</definedName>
    <definedName name="CCCCCC" localSheetId="0">'[54]A. P. U.'!#REF!</definedName>
    <definedName name="CCCCCC">'[55]A. P. U.'!#REF!</definedName>
    <definedName name="ccto210" localSheetId="0">#REF!</definedName>
    <definedName name="ccto210">#REF!</definedName>
    <definedName name="cd" localSheetId="1">[56]Hoja1!$C$81</definedName>
    <definedName name="cd">[57]Hoja1!$C$81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[36]CDItem!$G$8</definedName>
    <definedName name="CDS_V_INDICES_CIRCUITO_CAUSA">#REF!</definedName>
    <definedName name="ceerf" hidden="1">{"TAB1",#N/A,TRUE,"GENERAL";"TAB2",#N/A,TRUE,"GENERAL";"TAB3",#N/A,TRUE,"GENERAL";"TAB4",#N/A,TRUE,"GENERAL";"TAB5",#N/A,TRUE,"GENERAL"}</definedName>
    <definedName name="CEM">[29]INSUMOS!$D$275</definedName>
    <definedName name="CEMENTO" localSheetId="1">#REF!</definedName>
    <definedName name="CEMENTO">[58]Insum!$A$3:$H$63</definedName>
    <definedName name="cesped" localSheetId="1">[59]Mater!#REF!</definedName>
    <definedName name="cesped">#REF!</definedName>
    <definedName name="CHECK">IF(AND('[60]Ppto completo'!$D1='[60]Ppto completo'!$D1,'[60]Ppto completo'!$E1='[60]Ppto completo'!$E1,'[60]Ppto completo'!$F1='[60]Ppto completo'!$F1),"ok","ojo")</definedName>
    <definedName name="CIR">IF([0]!LG=9,IF(ISERROR([0]!PVT),"",[0]!PVT),"")</definedName>
    <definedName name="CIRCUITOS">[61]Circuitos!$C$2:$C$891</definedName>
    <definedName name="CIRCUNVALAR">#REF!</definedName>
    <definedName name="Ciudades">[62]Insumos!$B$1813:$B$1912</definedName>
    <definedName name="CL">'[45]CIRCUITOS CODENSA'!#REF!</definedName>
    <definedName name="clase">#REF!</definedName>
    <definedName name="CN">#REF!</definedName>
    <definedName name="co">#REF!</definedName>
    <definedName name="Cod" localSheetId="1">#REF!</definedName>
    <definedName name="Cod">#REF!</definedName>
    <definedName name="Codigo" comment="Codigo Insumo" localSheetId="1">[49]Insumos!$A$4:$A$1772</definedName>
    <definedName name="CODIGO">#REF!</definedName>
    <definedName name="Codigo_M.Obra" comment="Mano de obra ">[49]M.Obra!$A$35:$A$43</definedName>
    <definedName name="codigos">[63]Banderas!$A:$A</definedName>
    <definedName name="CODOS" localSheetId="1">#REF!</definedName>
    <definedName name="CODOS">#REF!</definedName>
    <definedName name="COL_A_APU">IF([60]apu!$B1="","",IF(LEN([60]apu!$B1)=9,[60]apu!$B1,[60]apu!$A1048576))</definedName>
    <definedName name="COL_A_AUX">IF([60]Auxiliares!$B1="","",IF([60]Auxiliares!$B1048576="",[60]Auxiliares!$B1,[60]Auxiliares!$A1048576))</definedName>
    <definedName name="COL_B">IF(LEFT('[60]Ppto completo'!$D1,5)='[60]Ppto completo'!$D1,"",(LEFT('[60]Ppto completo'!$D1,5)))</definedName>
    <definedName name="COL_C">LEFT('[60]Ppto completo'!$D1,2)</definedName>
    <definedName name="COL_G">IFERROR(VLOOKUP('[60]Ppto completo'!$D1,'[60]CO Teatro'!$A$1:$AB$65536,7,0),0)</definedName>
    <definedName name="COL_H">IF(LEN('[60]Ppto completo'!$D1)=9,ROUNDUP(SUM('[60]Ppto completo'!$G1:$G1),0),"")</definedName>
    <definedName name="COL_J">IF(LEN('[60]Ppto completo'!$D1)=9,'[60]Ppto completo'!$G1*'[60]Ppto completo'!$I1,"")</definedName>
    <definedName name="COL_J_APU">IF([60]apu!$B1="","",IF(VLOOKUP([60]apu!$B1,[60]Insumos!$D$1:$J$65536,7,FALSE)="",LEFT([60]apu!$B1,2),VLOOKUP([60]apu!$B1,[60]Insumos!$D$1:$J$65536,7,FALSE)))</definedName>
    <definedName name="COL_J_AUX">IF([60]Auxiliares!$B1="","",IF(VLOOKUP([60]Auxiliares!XEW1,[60]Insumos!XEY$1:A$65536,7,FALSE)="",LEFT([60]Auxiliares!$B1,2),VLOOKUP([60]Auxiliares!XEW1,[60]Insumos!XEY$1:A$65536,7,FALSE)))</definedName>
    <definedName name="COL_K_PPTO">IF(LEN('[60]Ppto completo'!XEX1)=5,SUMIF('[60]Ppto completo'!$B$1:$B$65536,'[60]Ppto completo'!$D1,'[60]Ppto completo'!$J$1:$J$65536),"")</definedName>
    <definedName name="COL_L">IF('[60]Ppto completo'!$K1="",SUMIF('[60]Ppto completo'!$C$1:$C$65536,'[60]Ppto completo'!$D1,'[60]Ppto completo'!$K$1:$K$65536),"")</definedName>
    <definedName name="COL_M">IF(LEN('[60]Ppto completo'!$D1)=2,'[60]Ppto completo'!$L1/SUMIF('[60]Ppto completo'!$C$1:$C$65536,"&gt;&lt;""",'[60]Ppto completo'!$L$1:$L$65536),"")</definedName>
    <definedName name="COL_M_APU">IF([60]apu!$B1="","",IF(VLOOKUP([60]apu!$B1,[60]Insumos!$D$1:$J$65536,7,FALSE)="",LEFT([60]apu!$B1,2),VLOOKUP([60]apu!$B1,[60]Insumos!$D$1:$J$65536,7,FALSE)))</definedName>
    <definedName name="COMPRE" localSheetId="1">#REF!</definedName>
    <definedName name="COMPRE">#REF!</definedName>
    <definedName name="COMPRESOR">[28]EQUIPO!$D$5</definedName>
    <definedName name="COMPROBANTE_DE_PAGO">#REF!</definedName>
    <definedName name="CON_HTA">SUMIFS([60]Auxiliares!$G$1:$G$65536,[60]Auxiliares!$A$1:$A$65536,[60]Auxiliares!$A1,[60]Auxiliares!$J$1:$J$65536,"mo")</definedName>
    <definedName name="CON_HTA_APU">SUMIFS([60]apu!$G$1:$G$65536,[60]apu!$A$1:$A$65536,[60]apu!$A1048576,[60]apu!$M$1:$M$65536,"mo")</definedName>
    <definedName name="concreto">#REF!</definedName>
    <definedName name="CONCRETO_2000">'[24]Concreto de 2000 psi'!$I$53</definedName>
    <definedName name="Concreto1_m">[13]Dimensiones!$F$36</definedName>
    <definedName name="Concreto2_m">[13]Dimensiones!$F$38</definedName>
    <definedName name="CONCRETO25">#REF!</definedName>
    <definedName name="Concreto2500v">#REF!</definedName>
    <definedName name="CONCRETO3">#REF!</definedName>
    <definedName name="Concreto3_m">[13]Dimensiones!$F$40</definedName>
    <definedName name="Concreto4_m">[13]Dimensiones!$F$42</definedName>
    <definedName name="concreto5">#REF!</definedName>
    <definedName name="Concreto5_m">[13]Dimensiones!$F$44</definedName>
    <definedName name="Concreto5500v">#REF!</definedName>
    <definedName name="concretomuro">#REF!</definedName>
    <definedName name="CONDI1">#REF!</definedName>
    <definedName name="conductor">#REF!</definedName>
    <definedName name="Consultor" localSheetId="1">[64]Datos!$B$3</definedName>
    <definedName name="Consultor">#N/A</definedName>
    <definedName name="contra">#REF!</definedName>
    <definedName name="Contratante">#N/A</definedName>
    <definedName name="contratista">[7]Datos!$B$13</definedName>
    <definedName name="Contrato" localSheetId="1">[64]Datos!$B$2</definedName>
    <definedName name="CONTRATO">#REF!</definedName>
    <definedName name="Coordinador">[64]Datos!$B$6</definedName>
    <definedName name="COPIA">[0]!err</definedName>
    <definedName name="copia1" localSheetId="1">#REF!</definedName>
    <definedName name="copia1">#REF!</definedName>
    <definedName name="copiao4">[0]!err</definedName>
    <definedName name="corri">[0]!err</definedName>
    <definedName name="CosteoConsultoria">#REF!</definedName>
    <definedName name="COSTO_TRANSPORTE">[65]Transp.!$B$5:$E$19</definedName>
    <definedName name="CostoDirecto" localSheetId="1">#REF!</definedName>
    <definedName name="COSTODIRECTO">#REF!</definedName>
    <definedName name="CostoDirectoObra">'[66]COSTEO TOTAL OBRA'!$D$7</definedName>
    <definedName name="Costopérdidas">[67]Modelo!#REF!</definedName>
    <definedName name="COSTOS">[68]TARIFAS!$A$1:$F$52</definedName>
    <definedName name="CotizacionARP">#REF!</definedName>
    <definedName name="cp">#REF!</definedName>
    <definedName name="_xlnm.Criteria" localSheetId="1">[2]INSUMOS!#REF!</definedName>
    <definedName name="_xlnm.Criteria">'[42]AC2-AG96'!#REF!</definedName>
    <definedName name="Criterios_IM">[2]INSUMOS!#REF!</definedName>
    <definedName name="Criticos">#REF!</definedName>
    <definedName name="Cronograma">[2]INSUMOS!#REF!</definedName>
    <definedName name="CT">'[45]CIRCUITOS CODENSA'!#REF!</definedName>
    <definedName name="CTA">#REF!</definedName>
    <definedName name="ctoin">[7]Datos!$B$1</definedName>
    <definedName name="CU">'[45]CIRCUITOS CODENSA'!#REF!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#REF!</definedName>
    <definedName name="CUAD5">#REF!</definedName>
    <definedName name="cuado">#REF!</definedName>
    <definedName name="cuadrilla">[31]Cuadrillas!$C$13:$F$43</definedName>
    <definedName name="Cuadrillas">[69]Cuadrillas!$A$11:$I$77</definedName>
    <definedName name="CUAL">[0]!err</definedName>
    <definedName name="CUBS">[70]Hoja1!$A$1:$IV$65536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localSheetId="1">#REF!</definedName>
    <definedName name="d" hidden="1">{"TAB1",#N/A,TRUE,"GENERAL";"TAB2",#N/A,TRUE,"GENERAL";"TAB3",#N/A,TRUE,"GENERAL";"TAB4",#N/A,TRUE,"GENERAL";"TAB5",#N/A,TRUE,"GENERAL"}</definedName>
    <definedName name="d_percápita">[71]Sanitario!$AC$9:$AD$9</definedName>
    <definedName name="DADADAD" hidden="1">{#N/A,#N/A,TRUE,"CODIGO DEPENDENCIA"}</definedName>
    <definedName name="dario">'[72]GPI 526'!#REF!</definedName>
    <definedName name="DASD" hidden="1">{"TAB1",#N/A,TRUE,"GENERAL";"TAB2",#N/A,TRUE,"GENERAL";"TAB3",#N/A,TRUE,"GENERAL";"TAB4",#N/A,TRUE,"GENERAL";"TAB5",#N/A,TRUE,"GENERAL"}</definedName>
    <definedName name="DAT">#REF!</definedName>
    <definedName name="Data">#REF!</definedName>
    <definedName name="datos" localSheetId="1">#REF!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ICIONANDEN">#REF!</definedName>
    <definedName name="demolicionladrillo">#REF!</definedName>
    <definedName name="DEMOLICIONMURO">#REF!</definedName>
    <definedName name="demolicionpav">#REF!</definedName>
    <definedName name="Departamento">#REF!</definedName>
    <definedName name="DER">#N/A</definedName>
    <definedName name="DERRUMBES111">[73]CONT_ADI!#REF!</definedName>
    <definedName name="DESC_APU">IF([60]apu!XFC1="",IF([60]apu!XFD1="",IF([60]apu!XFC1048576="","",DIRECTO),""),DESCRIPCION_APU)</definedName>
    <definedName name="DESC_AUX">IF([60]Auxiliares!$A1="",IF([60]Auxiliares!$A1048576="","","DIRECTO:  "&amp;TEXT(ROUNDUP(SUMIF([60]Auxiliares!$A$1:$A$65536,[60]Auxiliares!$A1048576,[60]Auxiliares!$G$1:$G$65536)/2,0),"#,##0")&amp;" / "&amp;VLOOKUP([60]Auxiliares!$A1048576,[60]Insumos!$D$1:$F$65536,3,FALSE)),IF([60]Auxiliares!$A1="","",VLOOKUP([60]Auxiliares!$B1,[60]Insumos!$D$1:$E$65536,2,FALSE)))</definedName>
    <definedName name="DESC1">[74]ITEMS!$B$2</definedName>
    <definedName name="DESC521">[75]ITEMS!$B$522</definedName>
    <definedName name="Descrip_cuadrillas">[69]Cuadrillas!$A$15:$A$77</definedName>
    <definedName name="Descrip_equipos">[69]Equ!$A$15:$A$102</definedName>
    <definedName name="Descrip_transporte">[69]Trans!$A$18:$A$65</definedName>
    <definedName name="Descripción">[69]Mat!$A$11:$A$1041</definedName>
    <definedName name="DESCRIPCION_APU">IF(ISERROR(SEARCH("-",[60]apu!$B1,3)),INSUMO,'CALCULO FACTOR MULTIPLICADOR'!item)</definedName>
    <definedName name="DESCRP1">[30]DATOS!$D$2</definedName>
    <definedName name="DESCRP2">[30]DATOS!$D$3</definedName>
    <definedName name="DestinoConsultoria">#REF!</definedName>
    <definedName name="DestinoOb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[25]Insumos!#REF!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 localSheetId="1">#REF!</definedName>
    <definedName name="DIA">[38]PRESUPUESTO!$B$13</definedName>
    <definedName name="diametros" localSheetId="1">#REF!</definedName>
    <definedName name="diametros">#REF!</definedName>
    <definedName name="DIC">#REF!</definedName>
    <definedName name="diego">#REF!</definedName>
    <definedName name="diego1">#REF!</definedName>
    <definedName name="DifConsultoriaFM">#REF!</definedName>
    <definedName name="DIRECTO">"DIRECTO:  "&amp;TEXT(ROUNDUP(SUMIF([60]apu!$A$1:$A$65536,[60]apu!$A1048576,[60]apu!$G$1:$G$65536)/2,0),"#,##0")&amp;" / "&amp;VLOOKUP([60]apu!$A1048576,'[60]Ppto completo'!$D$1:$F$65536,3,FALSE)</definedName>
    <definedName name="DIRECTO1">[76]APU!$U$132</definedName>
    <definedName name="DIRECTO10">[76]APU!$U$681</definedName>
    <definedName name="DIRECTO100">[76]APU!$U$6171</definedName>
    <definedName name="DIRECTO101">[76]APU!$U$6232</definedName>
    <definedName name="DIRECTO102">[76]APU!$U$6293</definedName>
    <definedName name="DIRECTO103">[76]APU!$U$6354</definedName>
    <definedName name="DIRECTO104">[76]APU!$U$6415</definedName>
    <definedName name="DIRECTO105">[76]APU!$U$6476</definedName>
    <definedName name="DIRECTO11">[76]APU!$U$742</definedName>
    <definedName name="DIRECTO12">[76]APU!$U$803</definedName>
    <definedName name="DIRECTO124">[76]APU!$U$7635</definedName>
    <definedName name="DIRECTO125">[76]APU!$U$7696</definedName>
    <definedName name="DIRECTO126">[76]APU!$U$7757</definedName>
    <definedName name="DIRECTO127">[76]APU!$U$7818</definedName>
    <definedName name="DIRECTO128">[76]APU!$U$7879</definedName>
    <definedName name="DIRECTO129">[76]APU!$U$7940</definedName>
    <definedName name="DIRECTO13">[76]APU!$U$864</definedName>
    <definedName name="DIRECTO130">[76]APU!$U$8001</definedName>
    <definedName name="DIRECTO131">[76]APU!$U$8062</definedName>
    <definedName name="DIRECTO132">[76]APU!$U$8123</definedName>
    <definedName name="DIRECTO133">[76]APU!$U$8184</definedName>
    <definedName name="DIRECTO134">[76]APU!$U$8245</definedName>
    <definedName name="DIRECTO14">[76]APU!$U$925</definedName>
    <definedName name="DIRECTO15">[76]APU!$U$986</definedName>
    <definedName name="DIRECTO16">[76]APU!$U$1047</definedName>
    <definedName name="DIRECTO17">[76]APU!$U$1108</definedName>
    <definedName name="DIRECTO18">[76]APU!$U$1169</definedName>
    <definedName name="DIRECTO2">[76]APU!$U$193</definedName>
    <definedName name="DIRECTO2.10">[76]APU!$U$14889</definedName>
    <definedName name="DIRECTO2.11">[76]APU!$U$14950</definedName>
    <definedName name="DIRECTO2.12">[76]APU!$U$15011</definedName>
    <definedName name="DIRECTO2.9">[76]APU!$U$11839</definedName>
    <definedName name="DIRECTO21">[76]APU!$U$1352</definedName>
    <definedName name="DIRECTO22">[76]APU!$U$1413</definedName>
    <definedName name="DIRECTO23">[76]APU!$U$1474</definedName>
    <definedName name="DIRECTO24">[76]APU!$U$1535</definedName>
    <definedName name="DIRECTO25">[76]APU!$U$1596</definedName>
    <definedName name="DIRECTO26">[76]APU!$U$1657</definedName>
    <definedName name="DIRECTO27">[76]APU!$U$1718</definedName>
    <definedName name="DIRECTO28">[76]APU!$U$1779</definedName>
    <definedName name="DIRECTO29">[76]APU!$U$1840</definedName>
    <definedName name="DIRECTO3">[76]APU!$U$254</definedName>
    <definedName name="DIRECTO3.15">[76]APU!$U$8667</definedName>
    <definedName name="DIRECTO3.16">[76]APU!$U$8728</definedName>
    <definedName name="DIRECTO3.17">[76]APU!$U$8789</definedName>
    <definedName name="DIRECTO3.18">[76]APU!$U$8850</definedName>
    <definedName name="DIRECTO3.19">[76]APU!$U$8911</definedName>
    <definedName name="DIRECTO3.20">[76]APU!$U$8972</definedName>
    <definedName name="DIRECTO3.21">[76]APU!$U$11961</definedName>
    <definedName name="DIRECTO3.22">[76]APU!$U$14523</definedName>
    <definedName name="DIRECTO3.23">[76]APU!$U$15133</definedName>
    <definedName name="DIRECTO3.24">[76]APU!$U$16292</definedName>
    <definedName name="DIRECTO3.25">[76]APU!$U$16353</definedName>
    <definedName name="DIRECTO3.26">[76]APU!$U$16414</definedName>
    <definedName name="DIRECTO3.27">[76]APU!$U$16475</definedName>
    <definedName name="DIRECTO3.28">[76]APU!$U$16536</definedName>
    <definedName name="DIRECTO30">[76]APU!$U$1901</definedName>
    <definedName name="DIRECTO31">[76]APU!$U$1962</definedName>
    <definedName name="DIRECTO32">[76]APU!$U$2023</definedName>
    <definedName name="DIRECTO33">[76]APU!$U$2084</definedName>
    <definedName name="DIRECTO34">[76]APU!$U$2145</definedName>
    <definedName name="DIRECTO35">[76]APU!$U$2206</definedName>
    <definedName name="DIRECTO36">[76]APU!$U$2267</definedName>
    <definedName name="DIRECTO37">[76]APU!$U$2328</definedName>
    <definedName name="DIRECTO38">[76]APU!$U$2389</definedName>
    <definedName name="DIRECTO39">[76]APU!$U$2450</definedName>
    <definedName name="DIRECTO4">[76]APU!$U$315</definedName>
    <definedName name="DIRECTO4.20">[76]APU!$U$9216</definedName>
    <definedName name="DIRECTO4.21">[76]APU!$U$9277</definedName>
    <definedName name="DIRECTO4.22">[76]APU!$U$9338</definedName>
    <definedName name="DIRECTO4.23">[76]APU!$U$9399</definedName>
    <definedName name="DIRECTO4.24">[76]APU!$U$9460</definedName>
    <definedName name="DIRECTO4.25">[76]APU!$U$9521</definedName>
    <definedName name="DIRECTO4.26">[76]APU!$U$9582</definedName>
    <definedName name="DIRECTO4.27">[76]APU!$U$9643</definedName>
    <definedName name="DIRECTO4.28">[76]APU!$U$9704</definedName>
    <definedName name="DIRECTO4.29">[76]APU!$U$9765</definedName>
    <definedName name="DIRECTO4.30">[76]APU!$U$9826</definedName>
    <definedName name="DIRECTO4.31">[76]APU!$U$9887</definedName>
    <definedName name="DIRECTO4.32">[76]APU!$U$9948</definedName>
    <definedName name="DIRECTO4.33">[76]APU!$U$10009</definedName>
    <definedName name="DIRECTO4.34">[76]APU!$U$10070</definedName>
    <definedName name="DIRECTO4.35">[76]APU!$U$11595</definedName>
    <definedName name="DIRECTO4.36">[76]APU!$U$11656</definedName>
    <definedName name="DIRECTO4.37">[76]APU!$U$15987</definedName>
    <definedName name="DIRECTO4.38">[76]APU!$U$15194</definedName>
    <definedName name="DIRECTO4.39">[76]APU!$U$14279</definedName>
    <definedName name="DIRECTO4.40">[76]APU!$U$14340</definedName>
    <definedName name="DIRECTO4.41">[76]APU!$U$14401</definedName>
    <definedName name="DIRECTO4.42">[76]APU!$U$14462</definedName>
    <definedName name="DIRECTO4.43">[76]APU!$U$14584</definedName>
    <definedName name="DIRECTO4.44">[76]APU!$U$16048</definedName>
    <definedName name="DIRECTO4.45">[76]APU!$U$16109</definedName>
    <definedName name="DIRECTO4.46">[76]APU!$U$14706</definedName>
    <definedName name="DIRECTO4.47">[76]APU!$U$15926</definedName>
    <definedName name="DIRECTO4.48">[76]APU!$U$16170</definedName>
    <definedName name="DIRECTO4.49">[76]APU!$U$16231</definedName>
    <definedName name="DIRECTO4.50">[76]APU!$U$16902</definedName>
    <definedName name="DIRECTO4.51">[76]APU!$U$17634</definedName>
    <definedName name="DIRECTO4.52">[76]APU!$U$17695</definedName>
    <definedName name="DIRECTO40">[76]APU!$U$2511</definedName>
    <definedName name="DIRECTO41">[76]APU!$U$2572</definedName>
    <definedName name="DIRECTO42">[76]APU!$U$2633</definedName>
    <definedName name="DIRECTO43">[76]APU!$U$2694</definedName>
    <definedName name="DIRECTO44">[76]APU!$U$2755</definedName>
    <definedName name="DIRECTO45">[76]APU!$U$2816</definedName>
    <definedName name="DIRECTO46">[76]APU!$U$2877</definedName>
    <definedName name="DIRECTO47">[76]APU!$U$2938</definedName>
    <definedName name="DIRECTO48">[76]APU!$U$2999</definedName>
    <definedName name="DIRECTO49">[76]APU!$U$3060</definedName>
    <definedName name="DIRECTO5">[76]APU!$U$376</definedName>
    <definedName name="DIRECTO5.100">[76]APU!$U$12449</definedName>
    <definedName name="DIRECTO5.101">[76]APU!$U$12510</definedName>
    <definedName name="DIRECTO5.104">[76]APU!$U$12571</definedName>
    <definedName name="DIRECTO5.105">[76]APU!$U$12632</definedName>
    <definedName name="DIRECTO5.106">[76]APU!$U$12693</definedName>
    <definedName name="DIRECTO5.107">[76]APU!$U$12754</definedName>
    <definedName name="DIRECTO5.108">[76]APU!$U$12815</definedName>
    <definedName name="DIRECTO5.109">[76]APU!$U$12876</definedName>
    <definedName name="DIRECTO5.111">[76]APU!$U$12937</definedName>
    <definedName name="DIRECTO5.112">[76]APU!$U$12998</definedName>
    <definedName name="DIRECTO5.113">[76]APU!$U$14767</definedName>
    <definedName name="DIRECTO5.114">[76]APU!$U$14828</definedName>
    <definedName name="DIRECTO5.115">[76]APU!$U$15072</definedName>
    <definedName name="DIRECTO5.53">[76]APU!$U$10131</definedName>
    <definedName name="DIRECTO5.54">[76]APU!$U$10192</definedName>
    <definedName name="DIRECTO5.55">[76]APU!$U$10253</definedName>
    <definedName name="DIRECTO5.56">[76]APU!$U$10314</definedName>
    <definedName name="DIRECTO5.57">[76]APU!$U$10375</definedName>
    <definedName name="DIRECTO5.58">[76]APU!$U$10436</definedName>
    <definedName name="DIRECTO5.59">[76]APU!$U$10497</definedName>
    <definedName name="DIRECTO5.60">[76]APU!$U$10558</definedName>
    <definedName name="DIRECTO5.61">[76]APU!$U$10619</definedName>
    <definedName name="DIRECTO5.62">[76]APU!$U$10680</definedName>
    <definedName name="DIRECTO5.63">[76]APU!$U$10741</definedName>
    <definedName name="DIRECTO5.64">[76]APU!$U$10802</definedName>
    <definedName name="DIRECTO5.65">[76]APU!$U$10863</definedName>
    <definedName name="DIRECTO5.66">[76]APU!$U$10924</definedName>
    <definedName name="DIRECTO5.67">[76]APU!$U$10985</definedName>
    <definedName name="DIRECTO5.68">[76]APU!$U$11046</definedName>
    <definedName name="DIRECTO5.69">[76]APU!$U$11107</definedName>
    <definedName name="DIRECTO5.70">[76]APU!$U$11168</definedName>
    <definedName name="DIRECTO5.71">[76]APU!$U$11229</definedName>
    <definedName name="DIRECTO5.72">[76]APU!$U$12022</definedName>
    <definedName name="DIRECTO5.73">[76]APU!$U$12083</definedName>
    <definedName name="DIRECTO5.74">[76]APU!$U$12144</definedName>
    <definedName name="DIRECTO5.77">[76]APU!$U$12205</definedName>
    <definedName name="DIRECTO5.78">[76]APU!$U$12327</definedName>
    <definedName name="DIRECTO5.79">[76]APU!$U$12388</definedName>
    <definedName name="DIRECTO5.80">[76]APU!$U$12266</definedName>
    <definedName name="DIRECTO5.82">[76]APU!$U$14035</definedName>
    <definedName name="DIRECTO5.83">[76]APU!$U$14096</definedName>
    <definedName name="DIRECTO5.84">[76]APU!$U$13364</definedName>
    <definedName name="DIRECTO5.85">[76]APU!$U$13425</definedName>
    <definedName name="DIRECTO5.86">[76]APU!$U$13486</definedName>
    <definedName name="DIRECTO5.87">[76]APU!$U$13547</definedName>
    <definedName name="DIRECTO5.88">[76]APU!$U$13608</definedName>
    <definedName name="DIRECTO5.89">[76]APU!$U$13669</definedName>
    <definedName name="DIRECTO5.90">[76]APU!$U$13730</definedName>
    <definedName name="DIRECTO5.91">[76]APU!$U$13791</definedName>
    <definedName name="DIRECTO5.92">[76]APU!$U$13852</definedName>
    <definedName name="DIRECTO5.93">[76]APU!$U$13913</definedName>
    <definedName name="DIRECTO5.94">[76]APU!$U$13974</definedName>
    <definedName name="DIRECTO5.95">[76]APU!$U$13059</definedName>
    <definedName name="DIRECTO5.96">[76]APU!$U$13120</definedName>
    <definedName name="DIRECTO5.97">[76]APU!$U$13181</definedName>
    <definedName name="DIRECTO5.98">[76]APU!$U$13242</definedName>
    <definedName name="DIRECTO5.99">[76]APU!$U$13303</definedName>
    <definedName name="DIRECTO50">[76]APU!$U$3121</definedName>
    <definedName name="DIRECTO51">[76]APU!$U$3182</definedName>
    <definedName name="DIRECTO52">[76]APU!$U$3243</definedName>
    <definedName name="DIRECTO53">[76]APU!$U$3304</definedName>
    <definedName name="DIRECTO54">[76]APU!$U$3365</definedName>
    <definedName name="DIRECTO55">[76]APU!$U$3426</definedName>
    <definedName name="DIRECTO56">[76]APU!$U$3487</definedName>
    <definedName name="DIRECTO57">[76]APU!$U$3548</definedName>
    <definedName name="DIRECTO58">[76]APU!$U$3609</definedName>
    <definedName name="DIRECTO59">[76]APU!$U$3670</definedName>
    <definedName name="DIRECTO6">[76]APU!$U$437</definedName>
    <definedName name="DIRECTO60">[76]APU!$U$3731</definedName>
    <definedName name="DIRECTO61">[76]APU!$U$3792</definedName>
    <definedName name="DIRECTO62">[76]APU!$U$3853</definedName>
    <definedName name="DIRECTO63">[76]APU!$U$3914</definedName>
    <definedName name="DIRECTO64">[76]APU!$U$3975</definedName>
    <definedName name="DIRECTO65">[76]APU!$U$4036</definedName>
    <definedName name="DIRECTO66">[76]APU!$U$4097</definedName>
    <definedName name="DIRECTO67">[76]APU!$U$4158</definedName>
    <definedName name="DIRECTO68">[76]APU!$U$4219</definedName>
    <definedName name="DIRECTO69">[76]APU!$U$4280</definedName>
    <definedName name="DIRECTO7">[76]APU!$U$498</definedName>
    <definedName name="DIRECTO7.12">[76]APU!$U$8305</definedName>
    <definedName name="DIRECTO7.13">[76]APU!$U$8366</definedName>
    <definedName name="DIRECTO7.14">[76]APU!$U$8427</definedName>
    <definedName name="DIRECTO7.15">[76]APU!$U$8488</definedName>
    <definedName name="DIRECTO7.16">[76]APU!$U$8606</definedName>
    <definedName name="DIRECTO7.17">[76]APU!$U$11290</definedName>
    <definedName name="DIRECTO7.18">[76]APU!$U$11351</definedName>
    <definedName name="DIRECTO7.19">[76]APU!$U$11412</definedName>
    <definedName name="DIRECTO7.20">[76]APU!$U$11473</definedName>
    <definedName name="DIRECTO7.21">[76]APU!$U$11534</definedName>
    <definedName name="DIRECTO7.22">[76]APU!$U$11717</definedName>
    <definedName name="DIRECTO7.23">[76]APU!$U$11778</definedName>
    <definedName name="DIRECTO7.24">[76]APU!$U$14645</definedName>
    <definedName name="DIRECTO7.25">[76]APU!$U$15255</definedName>
    <definedName name="DIRECTO7.26">[76]APU!$U$15316</definedName>
    <definedName name="DIRECTO7.27">[76]APU!$U$15377</definedName>
    <definedName name="DIRECTO7.28">[76]APU!$U$15438</definedName>
    <definedName name="DIRECTO7.29">[76]APU!$U$15499</definedName>
    <definedName name="DIRECTO7.30">[76]APU!$U$15560</definedName>
    <definedName name="DIRECTO7.31">[76]APU!$U$15621</definedName>
    <definedName name="DIRECTO7.32">[76]APU!$U$15682</definedName>
    <definedName name="DIRECTO7.33">[76]APU!$U$15743</definedName>
    <definedName name="DIRECTO7.34">[76]APU!$U$15804</definedName>
    <definedName name="DIRECTO7.35">[76]APU!$U$15865</definedName>
    <definedName name="DIRECTO7.36">[76]APU!$U$17085</definedName>
    <definedName name="DIRECTO7.37">[76]APU!$U$17268</definedName>
    <definedName name="DIRECTO7.38">[76]APU!$U$17207</definedName>
    <definedName name="DIRECTO7.39">[76]APU!$U$17390</definedName>
    <definedName name="DIRECTO7.40">[76]APU!$U$17451</definedName>
    <definedName name="DIRECTO7.41">[76]APU!$U$17512</definedName>
    <definedName name="DIRECTO7.42">[76]APU!$U$17146</definedName>
    <definedName name="DIRECTO7.43">[76]APU!$U$17573</definedName>
    <definedName name="DIRECTO7.44">[76]APU!$U$17329</definedName>
    <definedName name="DIRECTO70">[76]APU!$U$4341</definedName>
    <definedName name="DIRECTO71">[76]APU!$U$4402</definedName>
    <definedName name="DIRECTO72">[76]APU!$U$4463</definedName>
    <definedName name="DIRECTO73">[76]APU!$U$4524</definedName>
    <definedName name="DIRECTO74">[76]APU!$U$4585</definedName>
    <definedName name="DIRECTO75">[76]APU!$U$4646</definedName>
    <definedName name="DIRECTO76">[76]APU!$U$4707</definedName>
    <definedName name="DIRECTO77">[76]APU!$U$4768</definedName>
    <definedName name="DIRECTO78">[76]APU!$U$4829</definedName>
    <definedName name="DIRECTO79">[76]APU!$U$4890</definedName>
    <definedName name="DIRECTO8">[76]APU!$U$559</definedName>
    <definedName name="DIRECTO80">[76]APU!$U$4951</definedName>
    <definedName name="DIRECTO81">[76]APU!$U$5012</definedName>
    <definedName name="DIRECTO82">[76]APU!$U$5073</definedName>
    <definedName name="DIRECTO83">[76]APU!$U$5134</definedName>
    <definedName name="DIRECTO84">[76]APU!$U$5195</definedName>
    <definedName name="DIRECTO85">[76]APU!$U$5256</definedName>
    <definedName name="DIRECTO86">[76]APU!$U$5317</definedName>
    <definedName name="DIRECTO87">[76]APU!$U$5378</definedName>
    <definedName name="DIRECTO88">[76]APU!$U$5439</definedName>
    <definedName name="DIRECTO89">[76]APU!$U$5500</definedName>
    <definedName name="DIRECTO9">[76]APU!$U$620</definedName>
    <definedName name="DIRECTO9.1">[76]APU!$U$16597</definedName>
    <definedName name="DIRECTO9.2">[76]APU!$U$16658</definedName>
    <definedName name="DIRECTO9.3">[76]APU!$U$16719</definedName>
    <definedName name="DIRECTO9.4">[76]APU!$U$16780</definedName>
    <definedName name="DIRECTO9.5">[76]APU!$U$16841</definedName>
    <definedName name="DIRECTO90">[76]APU!$U$5561</definedName>
    <definedName name="DIRECTO91">[76]APU!$U$5622</definedName>
    <definedName name="DIRECTO92">[76]APU!$U$5683</definedName>
    <definedName name="DIRECTO93">[76]APU!$U$5744</definedName>
    <definedName name="DIRECTO94">[76]APU!$U$5805</definedName>
    <definedName name="DIRECTO95">[76]APU!$U$5866</definedName>
    <definedName name="DIRECTO96">[76]APU!$U$5927</definedName>
    <definedName name="DIRECTO97">[76]APU!$U$5988</definedName>
    <definedName name="DIRECTO98">[76]APU!$U$6049</definedName>
    <definedName name="DIRECTO99">[76]APU!$U$6110</definedName>
    <definedName name="DistanciasPRS7801">[77]Hoja1!$K$3:$L$55</definedName>
    <definedName name="DistanciasPRS9003">[77]Hoja1!$A$3:$B$52</definedName>
    <definedName name="DistanciasPRS9004">[77]Hoja1!$F$3:$G$33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os" localSheetId="1">#REF!</definedName>
    <definedName name="dos">#REF!</definedName>
    <definedName name="Dp">[71]Sanitario!$AC$8:$AD$8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[71]Sanitario!$AC$7:$AD$7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[13]Dimensiones!$B$11</definedName>
    <definedName name="EDEDWSWQA" hidden="1">{"TAB1",#N/A,TRUE,"GENERAL";"TAB2",#N/A,TRUE,"GENERAL";"TAB3",#N/A,TRUE,"GENERAL";"TAB4",#N/A,TRUE,"GENERAL";"TAB5",#N/A,TRUE,"GENERAL"}</definedName>
    <definedName name="edgfhmn" hidden="1">{"via1",#N/A,TRUE,"general";"via2",#N/A,TRUE,"general";"via3",#N/A,TRUE,"general"}</definedName>
    <definedName name="ee" localSheetId="1">#REF!</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 localSheetId="1">[78]AIU!$A$1:$IU$4</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[38]PRESUPUESTO!$E$7</definedName>
    <definedName name="el">#REF!</definedName>
    <definedName name="emanto">#REF!</definedName>
    <definedName name="emanto_51">#REF!</definedName>
    <definedName name="eme">[0]!err</definedName>
    <definedName name="EMPRESA">#REF!</definedName>
    <definedName name="End_Bal">#REF!</definedName>
    <definedName name="ENE">#REF!</definedName>
    <definedName name="ENERO">[79]General!#REF!</definedName>
    <definedName name="ENEROA">[80]General!#REF!</definedName>
    <definedName name="Ensayos">#REF!</definedName>
    <definedName name="ENTRADASP">#REF!</definedName>
    <definedName name="EPS">#REF!</definedName>
    <definedName name="EQUI" localSheetId="1">[81]EQUIPO!$B$2:$B$36</definedName>
    <definedName name="EQUI">[19]EQUIPOS!$1:$1048576</definedName>
    <definedName name="EQUIPO" comment="EQUIPO Y TRANSPORTE" localSheetId="1">'[49]Equipo_Trans '!$A$1:$A$51</definedName>
    <definedName name="EQUIPO" localSheetId="0">#REF!</definedName>
    <definedName name="EQUIPO">#REF!</definedName>
    <definedName name="EQUIPO_1">[81]EQUIPO!$B$2:$D$36</definedName>
    <definedName name="EQUIPOS" localSheetId="1">[24]Equipo!$A$16:$G$79</definedName>
    <definedName name="Equipos">#REF!</definedName>
    <definedName name="eqw" hidden="1">{"via1",#N/A,TRUE,"general";"via2",#N/A,TRUE,"general";"via3",#N/A,TRUE,"general"}</definedName>
    <definedName name="er">#REF!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[82]TARIF2002!#REF!</definedName>
    <definedName name="ERROR5">[82]TARIF2002!#REF!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1">'[45]CIRCUITOS CODENSA'!#REF!</definedName>
    <definedName name="ES">[0]!err</definedName>
    <definedName name="ESC">IF([0]!LG=9,[0]!FES,"")</definedName>
    <definedName name="ESP220.1">'[83]220.1'!$H$52</definedName>
    <definedName name="ESP320.1">'[84]320.1'!$H$52</definedName>
    <definedName name="ESP330.1">'[83]330.1'!$H$52</definedName>
    <definedName name="ESP330.2">'[84]330.2'!$H$52</definedName>
    <definedName name="ESP640.1.2">'[83]640.1.2'!$H$50</definedName>
    <definedName name="ESP673.1">'[83]673.1'!$H$49</definedName>
    <definedName name="ESP673.2">'[83]673.2'!$H$53</definedName>
    <definedName name="ESP700.1">'[84]700.1'!$H$52</definedName>
    <definedName name="ESPECIFICACION" localSheetId="0">#REF!</definedName>
    <definedName name="ESPECIFICACION">#REF!</definedName>
    <definedName name="Especificación" localSheetId="0">#REF!</definedName>
    <definedName name="Especificación">#REF!</definedName>
    <definedName name="espejo">[25]Insumos!#REF!</definedName>
    <definedName name="EST10A">#REF!</definedName>
    <definedName name="EST10V1">#REF!</definedName>
    <definedName name="EST11A">#REF!</definedName>
    <definedName name="ESTACA">#REF!</definedName>
    <definedName name="et">[13]Dimensiones!$D$11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[85]Presupuesto_Via_distribuidora!$A$9:$H$344</definedName>
    <definedName name="Excel_BuiltIn__FilterDatabase_2">'[86]Presup Av 1o de mayo con 73a '!$A$17:$N$110</definedName>
    <definedName name="Excel_BuiltIn_Print_Area">[85]Presupuesto_Via_distribuidora!$C$1:$H$344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[85]Presupuesto_Via_distribuidora!$A$2:$IV$8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[72]SKJ452!#REF!</definedName>
    <definedName name="Excel_BuiltIn_Print_Titles_10_51">#REF!</definedName>
    <definedName name="Excel_BuiltIn_Print_Titles_11">[72]ITA878!#REF!</definedName>
    <definedName name="Excel_BuiltIn_Print_Titles_11_51">#REF!</definedName>
    <definedName name="Excel_BuiltIn_Print_Titles_12">'[72]AEA-944'!#REF!</definedName>
    <definedName name="Excel_BuiltIn_Print_Titles_12_51">#REF!</definedName>
    <definedName name="Excel_BuiltIn_Print_Titles_13">'[72]DUB-823'!#REF!</definedName>
    <definedName name="Excel_BuiltIn_Print_Titles_13_51">#REF!</definedName>
    <definedName name="Excel_BuiltIn_Print_Titles_14">'[72]GPI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[72]XXJ617!#REF!</definedName>
    <definedName name="Excel_BuiltIn_Print_Titles_19_51">#REF!</definedName>
    <definedName name="Excel_BuiltIn_Print_Titles_20">#REF!</definedName>
    <definedName name="Excel_BuiltIn_Print_Titles_20_51">#REF!</definedName>
    <definedName name="Excel_BuiltIn_Print_Titles_21">[72]SNG_855!#REF!</definedName>
    <definedName name="Excel_BuiltIn_Print_Titles_21_51">#REF!</definedName>
    <definedName name="Excel_BuiltIn_Print_Titles_23">#REF!</definedName>
    <definedName name="Excel_BuiltIn_Print_Titles_23_51">#REF!</definedName>
    <definedName name="Excel_BuiltIn_Print_Titles_3" localSheetId="1">'[87]COSTOS OFICINA'!#REF!</definedName>
    <definedName name="Excel_BuiltIn_Print_Titles_3">#REF!</definedName>
    <definedName name="Excel_BuiltIn_Print_Titles_3_51">#REF!</definedName>
    <definedName name="Excel_BuiltIn_Print_Titles_4">'[87]COSTOS CAMPAMENTO'!#REF!</definedName>
    <definedName name="Excel_BuiltIn_Print_Titles_5">'[72]VEA 374'!#REF!</definedName>
    <definedName name="Excel_BuiltIn_Print_Titles_5_51">#REF!</definedName>
    <definedName name="Excel_BuiltIn_Print_Titles_5_XX">'[72]VEA 374'!#REF!</definedName>
    <definedName name="Excel_BuiltIn_Print_Titles_5_XX_51">#REF!</definedName>
    <definedName name="Excel_BuiltIn_Print_Titles_6">#REF!</definedName>
    <definedName name="Excel_BuiltIn_Print_Titles_6_51">#REF!</definedName>
    <definedName name="Excel_BuiltIn_Print_Titles_7">[72]HFB024!#REF!</definedName>
    <definedName name="Excel_BuiltIn_Print_Titles_7_51">#REF!</definedName>
    <definedName name="Excel_BuiltIn_Print_Titles_8">#REF!</definedName>
    <definedName name="Excel_BuiltIn_Print_Titles_8_51">#REF!</definedName>
    <definedName name="Excel_BuiltIn_Print_Titles_9">[72]PAJ825!#REF!</definedName>
    <definedName name="Excel_BuiltIn_Print_Titles_9_51">#REF!</definedName>
    <definedName name="EXCROC">'[88]Análisis de precios'!$H$52</definedName>
    <definedName name="EXPL">#REF!</definedName>
    <definedName name="Extra_Pay">#REF!</definedName>
    <definedName name="fa">#REF!</definedName>
    <definedName name="FAC" hidden="1">#REF!</definedName>
    <definedName name="FACIL">[89]General!#REF!</definedName>
    <definedName name="FactorCostoPotencia">[67]Modelo!#REF!</definedName>
    <definedName name="FactorMultFinal">#REF!</definedName>
    <definedName name="FactorMultiplicaCalculado">#REF!</definedName>
    <definedName name="FACTURADO">'[90]Itemes Renovación'!#REF!</definedName>
    <definedName name="fb">#REF!</definedName>
    <definedName name="fcc">#REF!</definedName>
    <definedName name="fd" localSheetId="0">'[54]A. P. U.'!#REF!</definedName>
    <definedName name="fd">'[55]A.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[18]General!#REF!</definedName>
    <definedName name="FECH">[30]DATOS!$D$6</definedName>
    <definedName name="Fecha" localSheetId="1">[64]Datos!$B$7</definedName>
    <definedName name="FECHA">#REF!</definedName>
    <definedName name="FENREO">[91]General!#REF!</definedName>
    <definedName name="fer">'[39]Res-Accide-10'!#REF!</definedName>
    <definedName name="ferfer" hidden="1">{"via1",#N/A,TRUE,"general";"via2",#N/A,TRUE,"general";"via3",#N/A,TRUE,"general"}</definedName>
    <definedName name="FERNANDO">[18]General!#REF!</definedName>
    <definedName name="Festivos">'[92]días habiles 2015'!$D$2:$D$21</definedName>
    <definedName name="fevenad1">[7]Datos!$B$9</definedName>
    <definedName name="fevenad2">[7]Datos!$B$10</definedName>
    <definedName name="fevenin">[7]Datos!$B$8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trov">#REF!</definedName>
    <definedName name="Fin_de_semana">'[92]días habiles 2015'!$M$1:$M$2</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'[45]CIRCUITOS CODENSA'!#REF!</definedName>
    <definedName name="FONDOPEN">#REF!</definedName>
    <definedName name="FORMA">#REF!</definedName>
    <definedName name="FORMALE">#REF!</definedName>
    <definedName name="Format">#REF!</definedName>
    <definedName name="Formulario">+[93]Formular!$B$7:$G$71</definedName>
    <definedName name="formularioCantidades" localSheetId="1">#REF!</definedName>
    <definedName name="formularioCantidades">#REF!</definedName>
    <definedName name="FOTO">#REF!</definedName>
    <definedName name="FOTOS">[94]!absc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[13]Dimensiones!$D$12</definedName>
    <definedName name="fu">#REF!</definedName>
    <definedName name="fue" localSheetId="1">#REF!</definedName>
    <definedName name="fue">#REF!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fyy">#REF!</definedName>
    <definedName name="g">#REF!</definedName>
    <definedName name="ga">#REF!</definedName>
    <definedName name="GAJ">#REF!</definedName>
    <definedName name="GALON">#REF!</definedName>
    <definedName name="GastosViajes">#REF!</definedName>
    <definedName name="GATO">[95]General!#REF!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#REF!</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localSheetId="1">'[45]CIRCUITOS CODENSA'!#REF!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 localSheetId="1">#REF!</definedName>
    <definedName name="GRAVILLA">[28]MATERIALES!$D$3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 localSheetId="1">IF([0]!LG=9,[0]!FES,"")</definedName>
    <definedName name="GT">[96]BASE!$C$4:$H$255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 localSheetId="1">#REF!</definedName>
    <definedName name="h">#REF!</definedName>
    <definedName name="h9h" hidden="1">{"via1",#N/A,TRUE,"general";"via2",#N/A,TRUE,"general";"via3",#N/A,TRUE,"general"}</definedName>
    <definedName name="ha">#REF!</definedName>
    <definedName name="hab___viv">[71]Sanitario!$AC$6:$AD$6</definedName>
    <definedName name="hbfdhrw" hidden="1">{"TAB1",#N/A,TRUE,"GENERAL";"TAB2",#N/A,TRUE,"GENERAL";"TAB3",#N/A,TRUE,"GENERAL";"TAB4",#N/A,TRUE,"GENERAL";"TAB5",#N/A,TRUE,"GENERAL"}</definedName>
    <definedName name="hc">[13]Dimensiones!$B$10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[13]Dimensiones!$D$9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erro60v">#REF!</definedName>
    <definedName name="hit">[13]Dimensiones!$D$8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MEN">#REF!</definedName>
    <definedName name="hn" hidden="1">{"TAB1",#N/A,TRUE,"GENERAL";"TAB2",#N/A,TRUE,"GENERAL";"TAB3",#N/A,TRUE,"GENERAL";"TAB4",#N/A,TRUE,"GENERAL";"TAB5",#N/A,TRUE,"GENERAL"}</definedName>
    <definedName name="hnt">#REF!</definedName>
    <definedName name="HOCOL">#REF!</definedName>
    <definedName name="HOJA1" localSheetId="0">#REF!</definedName>
    <definedName name="HOJA1">#REF!</definedName>
    <definedName name="HOJA8">#REF!</definedName>
    <definedName name="HonoraProfesionales">#REF!</definedName>
    <definedName name="HonoraTecnicos">#REF!</definedName>
    <definedName name="HORA2">'[97]Itemes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'[98]Itemes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1">#REF!</definedName>
    <definedName name="I" localSheetId="0">#REF!</definedName>
    <definedName name="I">#REF!</definedName>
    <definedName name="i8i" hidden="1">{"TAB1",#N/A,TRUE,"GENERAL";"TAB2",#N/A,TRUE,"GENERAL";"TAB3",#N/A,TRUE,"GENERAL";"TAB4",#N/A,TRUE,"GENERAL";"TAB5",#N/A,TRUE,"GENERAL"}</definedName>
    <definedName name="id">#REF!</definedName>
    <definedName name="IF" localSheetId="0">'[55]A. P. U.'!#REF!</definedName>
    <definedName name="IF">'[55]A.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 localSheetId="1">#REF!</definedName>
    <definedName name="Imp">[7]Datos!$B$20</definedName>
    <definedName name="Impacto">#REF!</definedName>
    <definedName name="ImpPolizasConsultoria">#REF!</definedName>
    <definedName name="ImpPolizasObra">#REF!</definedName>
    <definedName name="IMPRE">#REF!</definedName>
    <definedName name="IMPREVISTOS">'[28]Formulario N° 4'!$F$130</definedName>
    <definedName name="Imprimir_área_IM_1">#REF!</definedName>
    <definedName name="INDI">#N/A</definedName>
    <definedName name="INDICE">'[19]INDICE ALFABETICO'!$1:$1048576</definedName>
    <definedName name="inf" localSheetId="1">#REF!</definedName>
    <definedName name="inf" localSheetId="0">#REF!</definedName>
    <definedName name="inf">#REF!</definedName>
    <definedName name="INFG">#REF!</definedName>
    <definedName name="Ing">#REF!</definedName>
    <definedName name="Inicio">[36]BASES!$E$26</definedName>
    <definedName name="inn">#REF!</definedName>
    <definedName name="Instalacion">#REF!</definedName>
    <definedName name="INSU">[99]INSUMOS!$A$1:$E$65536</definedName>
    <definedName name="INSUMO">VLOOKUP([60]apu!$B1,[60]Insumos!$D$1:$E$65536,2,FALSE)</definedName>
    <definedName name="Insumos">#REF!</definedName>
    <definedName name="Insumos_auxiliares">[100]Insumos!#REF!</definedName>
    <definedName name="Insumos_basicos">#REF!</definedName>
    <definedName name="int">[7]Datos!$B$16</definedName>
    <definedName name="Interest_Rate">#REF!</definedName>
    <definedName name="Interventor">[64]Datos!$B$5</definedName>
    <definedName name="INV">#REF!</definedName>
    <definedName name="INV_11">'[101]PR 1'!$A$2:$N$655</definedName>
    <definedName name="Io" localSheetId="1">#REF!</definedName>
    <definedName name="io">#REF!</definedName>
    <definedName name="io0ioprhyi0i90ryi90">#REF!</definedName>
    <definedName name="IOUHH">[0]!err</definedName>
    <definedName name="ir">#REF!</definedName>
    <definedName name="irrigador">#REF!</definedName>
    <definedName name="it.">#REF!</definedName>
    <definedName name="item" localSheetId="1">[69]PRESUPUESTO!$A$10:$G$830</definedName>
    <definedName name="Item" localSheetId="0">#REF!</definedName>
    <definedName name="ITEM">#REF!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 localSheetId="1">#REF!</definedName>
    <definedName name="ITEM2">#REF!</definedName>
    <definedName name="ITEM2.10">[76]APU!$E$14843</definedName>
    <definedName name="ITEM2.11">[76]APU!$E$14904</definedName>
    <definedName name="ITEM2.12">[76]APU!$E$14965</definedName>
    <definedName name="ITEM2_133">#REF!</definedName>
    <definedName name="ITEM2_149">#REF!</definedName>
    <definedName name="ITEM2_186">#REF!</definedName>
    <definedName name="ITEM2_187">#REF!</definedName>
    <definedName name="item210.3">#REF!</definedName>
    <definedName name="item230.1">#REF!</definedName>
    <definedName name="ITEM3" localSheetId="1">#REF!</definedName>
    <definedName name="ITEM3">#REF!</definedName>
    <definedName name="ITEM3.15">[76]APU!$E$8621</definedName>
    <definedName name="ITEM3.16">[76]APU!$E$8682</definedName>
    <definedName name="ITEM3.17">[76]APU!$E$8743</definedName>
    <definedName name="ITEM3.18">[76]APU!$E$8804</definedName>
    <definedName name="ITEM3.19">[76]APU!$E$8865</definedName>
    <definedName name="ITEM3.20">[76]APU!$E$8926</definedName>
    <definedName name="ITEM3.21">[76]APU!$E$11915</definedName>
    <definedName name="ITEM3.22">[76]APU!$E$14477</definedName>
    <definedName name="ITEM3.23">[76]APU!$E$15087</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[76]APU!$E$9170</definedName>
    <definedName name="ITEM4.21">[76]APU!$E$9231</definedName>
    <definedName name="ITEM4.22">[76]APU!$E$9292</definedName>
    <definedName name="ITEM4.23">[76]APU!$E$9353</definedName>
    <definedName name="ITEM4.24">[76]APU!$E$9414</definedName>
    <definedName name="ITEM4.25">[76]APU!$E$9475</definedName>
    <definedName name="ITEM4.26">[76]APU!$E$9536</definedName>
    <definedName name="ITEM4.27">[76]APU!$E$9597</definedName>
    <definedName name="ITEM4.28">[76]APU!$E$9658</definedName>
    <definedName name="ITEM4.29">[76]APU!$E$9719</definedName>
    <definedName name="ITEM4.30">[76]APU!$E$9780</definedName>
    <definedName name="ITEM4.31">[76]APU!$E$9841</definedName>
    <definedName name="ITEM4.32">[76]APU!$E$9902</definedName>
    <definedName name="ITEM4.33">[76]APU!$E$9963</definedName>
    <definedName name="ITEM4.34">[76]APU!$E$10024</definedName>
    <definedName name="ITEM4.35">[76]APU!$E$11549</definedName>
    <definedName name="ITEM4.36">[76]APU!$E$11610</definedName>
    <definedName name="ITEM4.37">[76]APU!$E$15941</definedName>
    <definedName name="ITEM4.38">[76]APU!$E$15148</definedName>
    <definedName name="ITEM4.39">[76]APU!$E$14233</definedName>
    <definedName name="ITEM4.40">[76]APU!$E$14294</definedName>
    <definedName name="ITEM4.41">[76]APU!$E$14355</definedName>
    <definedName name="ITEM4.42">[76]APU!$E$14416</definedName>
    <definedName name="ITEM4.43">[76]APU!$E$14538</definedName>
    <definedName name="ITEM4.44">[76]APU!$E$16002</definedName>
    <definedName name="ITEM4.45">[76]APU!$E$16063</definedName>
    <definedName name="ITEM4.46">[76]APU!$E$14660</definedName>
    <definedName name="item420">#REF!</definedName>
    <definedName name="item450.2P">#REF!</definedName>
    <definedName name="ITEM5.100">[76]APU!$E$12403</definedName>
    <definedName name="ITEM5.101">[76]APU!$E$12464</definedName>
    <definedName name="ITEM5.104">[76]APU!$E$12525</definedName>
    <definedName name="ITEM5.105">[76]APU!$E$12586</definedName>
    <definedName name="ITEM5.106">[76]APU!$E$12647</definedName>
    <definedName name="ITEM5.107">[76]APU!$E$12708</definedName>
    <definedName name="ITEM5.108">[76]APU!$E$12769</definedName>
    <definedName name="ITEM5.109">[76]APU!$E$12830</definedName>
    <definedName name="ITEM5.111">[76]APU!$E$12891</definedName>
    <definedName name="ITEM5.112">[76]APU!$E$12952</definedName>
    <definedName name="ITEM5.113">[76]APU!$E$14721</definedName>
    <definedName name="ITEM5.114">[76]APU!$E$14782</definedName>
    <definedName name="ITEM5.115">[76]APU!$E$15026</definedName>
    <definedName name="ITEM5.53">[76]APU!$E$10085</definedName>
    <definedName name="ITEM5.54">[76]APU!$E$10146</definedName>
    <definedName name="ITEM5.55">[76]APU!$E$10207</definedName>
    <definedName name="ITEM5.56">[76]APU!$E$10268</definedName>
    <definedName name="ITEM5.57">[76]APU!$E$10329</definedName>
    <definedName name="ITEM5.58">[76]APU!$E$10390</definedName>
    <definedName name="ITEM5.59">[76]APU!$E$10451</definedName>
    <definedName name="ITEM5.60">[76]APU!$E$10512</definedName>
    <definedName name="ITEM5.61">[76]APU!$E$10573</definedName>
    <definedName name="ITEM5.62">[76]APU!$E$10634</definedName>
    <definedName name="ITEM5.63">[76]APU!$E$10695</definedName>
    <definedName name="ITEM5.64">[76]APU!$E$10756</definedName>
    <definedName name="ITEM5.65">[76]APU!$E$10817</definedName>
    <definedName name="ITEM5.66">[76]APU!$E$10878</definedName>
    <definedName name="ITEM5.67">[76]APU!$E$10939</definedName>
    <definedName name="ITEM5.68">[76]APU!$E$11000</definedName>
    <definedName name="ITEM5.69">[76]APU!$E$11061</definedName>
    <definedName name="ITEM5.70">[76]APU!$E$11122</definedName>
    <definedName name="ITEM5.71">[76]APU!$E$11183</definedName>
    <definedName name="ITEM5.72">[76]APU!$E$11976</definedName>
    <definedName name="ITEM5.73">[76]APU!$E$12037</definedName>
    <definedName name="ITEM5.74">[76]APU!$E$12098</definedName>
    <definedName name="ITEM5.77">[76]APU!$E$12159</definedName>
    <definedName name="ITEM5.78">[76]APU!$E$12281</definedName>
    <definedName name="ITEM5.79">[76]APU!$E$12342</definedName>
    <definedName name="ITEM5.80">[76]APU!$E$12220</definedName>
    <definedName name="ITEM5.82">[76]APU!$E$13989</definedName>
    <definedName name="ITEM5.83">[76]APU!$E$14050</definedName>
    <definedName name="ITEM5.84">[76]APU!$E$13318</definedName>
    <definedName name="ITEM5.85">[76]APU!$E$13379</definedName>
    <definedName name="ITEM5.86">[76]APU!$E$13440</definedName>
    <definedName name="ITEM5.87">[76]APU!$E$13501</definedName>
    <definedName name="ITEM5.88">[76]APU!$E$13562</definedName>
    <definedName name="ITEM5.89">[76]APU!$E$13623</definedName>
    <definedName name="ITEM5.90">[76]APU!$E$13684</definedName>
    <definedName name="ITEM5.91">[76]APU!$E$13745</definedName>
    <definedName name="ITEM5.92">[76]APU!$E$13806</definedName>
    <definedName name="ITEM5.93">[76]APU!$E$13867</definedName>
    <definedName name="ITEM5.94">[76]APU!$E$13928</definedName>
    <definedName name="ITEM5.95">[76]APU!$E$13013</definedName>
    <definedName name="ITEM5.96">[76]APU!$E$13074</definedName>
    <definedName name="ITEM5.97">[76]APU!$E$13135</definedName>
    <definedName name="ITEM5.98">[76]APU!$E$13196</definedName>
    <definedName name="ITEM5.99">[76]APU!$E$13257</definedName>
    <definedName name="ITEM521">[75]ITEMS!$A$522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[76]APU!$E$7589</definedName>
    <definedName name="ITEM7.10">[76]APU!$E$8138</definedName>
    <definedName name="ITEM7.11">[76]APU!$E$8199</definedName>
    <definedName name="ITEM7.12">[76]APU!$E$8259</definedName>
    <definedName name="ITEM7.13">[76]APU!$E$8320</definedName>
    <definedName name="ITEM7.14">[76]APU!$E$8381</definedName>
    <definedName name="ITEM7.15">[76]APU!$E$8442</definedName>
    <definedName name="ITEM7.16">[76]APU!$E$8560</definedName>
    <definedName name="ITEM7.17">[76]APU!$E$11244</definedName>
    <definedName name="ITEM7.18">[76]APU!$E$11305</definedName>
    <definedName name="ITEM7.19">[76]APU!$E$11366</definedName>
    <definedName name="ITEM7.2">[76]APU!$E$7650</definedName>
    <definedName name="ITEM7.20">[76]APU!$E$11427</definedName>
    <definedName name="ITEM7.21">[76]APU!$E$11488</definedName>
    <definedName name="ITEM7.22">[76]APU!$E$11671</definedName>
    <definedName name="ITEM7.23">[76]APU!$E$11732</definedName>
    <definedName name="ITEM7.24">[76]APU!$E$14599</definedName>
    <definedName name="ITEM7.25">[76]APU!$E$15209</definedName>
    <definedName name="ITEM7.26">[76]APU!$E$15270</definedName>
    <definedName name="ITEM7.27">[76]APU!$E$15331</definedName>
    <definedName name="ITEM7.28">[76]APU!$E$15392</definedName>
    <definedName name="ITEM7.29">[76]APU!$E$15453</definedName>
    <definedName name="ITEM7.3">[76]APU!$E$7711</definedName>
    <definedName name="ITEM7.30">[76]APU!$E$15514</definedName>
    <definedName name="ITEM7.31">[76]APU!$E$15575</definedName>
    <definedName name="ITEM7.32">[76]APU!$E$15636</definedName>
    <definedName name="ITEM7.33">[76]APU!$E$15697</definedName>
    <definedName name="ITEM7.34">[76]APU!$E$15758</definedName>
    <definedName name="ITEM7.35">[76]APU!$E$15819</definedName>
    <definedName name="ITEM7.4">[76]APU!$E$7772</definedName>
    <definedName name="ITEM7.5">[76]APU!$E$7833</definedName>
    <definedName name="ITEM7.6">[76]APU!$E$7894</definedName>
    <definedName name="ITEM7.7">[76]APU!$E$7955</definedName>
    <definedName name="ITEM7.8">[76]APU!$E$8016</definedName>
    <definedName name="ITEM7.9">[76]APU!$E$8077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 localSheetId="1">#REF!</definedName>
    <definedName name="ItemCodos">#REF!</definedName>
    <definedName name="ITEMS">[102]INDICE!$A$3:$F$400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'[60]ELE-APU'!$L$1</definedName>
    <definedName name="IVA">#REF!</definedName>
    <definedName name="IVA_UTIL">[30]DATOS!$D$11</definedName>
    <definedName name="IVAConsultoria">#REF!</definedName>
    <definedName name="IVASobreUtilidad">#REF!</definedName>
    <definedName name="iyuiuyi" hidden="1">{"via1",#N/A,TRUE,"general";"via2",#N/A,TRUE,"general";"via3",#N/A,TRUE,"general"}</definedName>
    <definedName name="IZQ">#N/A</definedName>
    <definedName name="IZQ_AUX">LEFT([60]Auxiliares!$B1,2)</definedName>
    <definedName name="j" hidden="1">{"TAB1",#N/A,TRUE,"GENERAL";"TAB2",#N/A,TRUE,"GENERAL";"TAB3",#N/A,TRUE,"GENERAL";"TAB4",#N/A,TRUE,"GENERAL";"TAB5",#N/A,TRUE,"GENERAL"}</definedName>
    <definedName name="JA">#REF!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[103]General!#REF!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ornal">[31]Jornal!$A$12:$I$31</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 localSheetId="1">#REF!</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[104]General!#REF!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 localSheetId="1" hidden="1">#REF!</definedName>
    <definedName name="ko">[105]items!$C$4:$J$247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 comment="Codigo Insumo" localSheetId="1">[106]Insumos!$A$4:$A$1761</definedName>
    <definedName name="L">#REF!</definedName>
    <definedName name="L_L">#N/A</definedName>
    <definedName name="La">[17]!absc</definedName>
    <definedName name="Last_Row">#N/A</definedName>
    <definedName name="Lavamanos">[25]Insumos!#REF!</definedName>
    <definedName name="LE">'[107]Listado de equipos'!$A$8:$A$39</definedName>
    <definedName name="lia">#REF!</definedName>
    <definedName name="LICITACION" localSheetId="0">#REF!</definedName>
    <definedName name="LICITACION">#REF!</definedName>
    <definedName name="LINA">[51]General!$N$12:$N$1485</definedName>
    <definedName name="linc1">[13]Dimensiones!$B$15</definedName>
    <definedName name="linc2">[13]Dimensiones!$B$19</definedName>
    <definedName name="linc3">[13]Dimensiones!$B$23</definedName>
    <definedName name="linc4">[13]Dimensiones!$B$27</definedName>
    <definedName name="linc5">[13]Dimensiones!$B$31</definedName>
    <definedName name="LINEA">[108]CONT_ADI!#REF!</definedName>
    <definedName name="LISBASE1">'[109]Lista Base'!$A$4:$C$2691</definedName>
    <definedName name="LISBASE2">'[110]Lista Base'!$A$4:$D$1999</definedName>
    <definedName name="List_cuadrillas">[69]Salarios!$D$8:$P$8</definedName>
    <definedName name="ListaCantidad" localSheetId="1">#REF!</definedName>
    <definedName name="ListaCantidad">#REF!</definedName>
    <definedName name="LISTADOEQUIPOS">[24]Equipo!$A$16:$A$80</definedName>
    <definedName name="LISTADOMATERIALES">[24]Material!$A$11:$A$1009</definedName>
    <definedName name="LISTADOMO">[24]M.Obra!$A$21:$A$50</definedName>
    <definedName name="LISTADOTRANSPORTES">[24]Transp.!$A$16:$A$50</definedName>
    <definedName name="ListaItem" localSheetId="1">#REF!</definedName>
    <definedName name="ListaItem">#REF!</definedName>
    <definedName name="ListaUni">[111]TOTALES!$D$7:$D$654</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[69]PRESUPUESTO!#REF!</definedName>
    <definedName name="ll">#REF!</definedName>
    <definedName name="LLANTAS" localSheetId="1">#REF!</definedName>
    <definedName name="LLANTAS">#REF!</definedName>
    <definedName name="llenov">#REF!</definedName>
    <definedName name="lll">#REF!</definedName>
    <definedName name="LLLL">[103]General!#REF!</definedName>
    <definedName name="lllllh" hidden="1">{"via1",#N/A,TRUE,"general";"via2",#N/A,TRUE,"general";"via3",#N/A,TRUE,"general"}</definedName>
    <definedName name="lllllllo" hidden="1">{"via1",#N/A,TRUE,"general";"via2",#N/A,TRUE,"general";"via3",#N/A,TRUE,"general"}</definedName>
    <definedName name="LM">'[107]Listado de materiales'!$A$5:$A$57</definedName>
    <definedName name="LÑP">#REF!</definedName>
    <definedName name="LO" localSheetId="1">#REF!,#REF!,#REF!,#REF!,#REF!,#REF!,#REF!</definedName>
    <definedName name="lo">#REF!</definedName>
    <definedName name="Loan_Amount">#REF!</definedName>
    <definedName name="Loan_Start">#REF!</definedName>
    <definedName name="Loan_Years">#REF!</definedName>
    <definedName name="loc">[112]INDICE!#REF!</definedName>
    <definedName name="LOCA" localSheetId="0">#N/A</definedName>
    <definedName name="LOCA">[41]!absc</definedName>
    <definedName name="LOCA1" localSheetId="0">#N/A</definedName>
    <definedName name="LOCA1">[41]!absc</definedName>
    <definedName name="LOCA2">[113]!absc</definedName>
    <definedName name="LOCALIZACION">#REF!</definedName>
    <definedName name="LOCALIZACION_Y_REPLANTEO">#REF!</definedName>
    <definedName name="LOCALIZACIÓN_Y_REPLANTEO._ESTRUCTURAS" localSheetId="0">#REF!</definedName>
    <definedName name="LOCALIZACIÓN_Y_REPLANTEO._ESTRUCTURAS">[114]INDICE!#REF!</definedName>
    <definedName name="LOCALIZACIONV">#REF!</definedName>
    <definedName name="localizamuro">#REF!</definedName>
    <definedName name="LOGO">[0]!err</definedName>
    <definedName name="LOI">#REF!</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ngitudTubo">#N/A</definedName>
    <definedName name="LOPE">#REF!</definedName>
    <definedName name="LP">'[45]CIRCUITOS CODENSA'!#REF!</definedName>
    <definedName name="lplpl" hidden="1">{"via1",#N/A,TRUE,"general";"via2",#N/A,TRUE,"general";"via3",#N/A,TRUE,"general"}</definedName>
    <definedName name="lsttros">#REF!</definedName>
    <definedName name="LT">'[107]Listado de transportes'!$A$6:$A$10</definedName>
    <definedName name="lucy" hidden="1">{"TAB1",#N/A,TRUE,"GENERAL";"TAB2",#N/A,TRUE,"GENERAL";"TAB3",#N/A,TRUE,"GENERAL";"TAB4",#N/A,TRUE,"GENERAL";"TAB5",#N/A,TRUE,"GENERAL"}</definedName>
    <definedName name="lun">'[39]Res-Accide-10'!#REF!</definedName>
    <definedName name="LUNA">[18]General!#REF!</definedName>
    <definedName name="m" localSheetId="1">#REF!</definedName>
    <definedName name="m">#REF!</definedName>
    <definedName name="M.O" comment="Mano de obra">[49]M.Obra!$B$35:$B$42</definedName>
    <definedName name="MA">'[39]Res-Accide-10'!#REF!</definedName>
    <definedName name="mac">#REF!</definedName>
    <definedName name="maestro">#REF!</definedName>
    <definedName name="mafdsf" hidden="1">{"via1",#N/A,TRUE,"general";"via2",#N/A,TRUE,"general";"via3",#N/A,TRUE,"general"}</definedName>
    <definedName name="MAL">'[115]Estado Resumen'!#REF!&lt;2.5</definedName>
    <definedName name="MALLA">#REF!</definedName>
    <definedName name="MALO">'[116]ESTADO VÍA-CRIT.TECNICO'!#REF!&lt;2.5</definedName>
    <definedName name="MANODEOBRA">[24]M.Obra!$A$21:$I$50</definedName>
    <definedName name="mantenimiento">'[117]COSTOS OFICINA'!#REF!</definedName>
    <definedName name="mao" hidden="1">{"TAB1",#N/A,TRUE,"GENERAL";"TAB2",#N/A,TRUE,"GENERAL";"TAB3",#N/A,TRUE,"GENERAL";"TAB4",#N/A,TRUE,"GENERAL";"TAB5",#N/A,TRUE,"GENERAL"}</definedName>
    <definedName name="maow" hidden="1">{"via1",#N/A,TRUE,"general";"via2",#N/A,TRUE,"general";"via3",#N/A,TRUE,"general"}</definedName>
    <definedName name="MAQUINAR">[58]Insum!$A$68:$H$98</definedName>
    <definedName name="Maquinaria" localSheetId="1">'[50]Maqui Equip'!$B$1:$B$65536</definedName>
    <definedName name="Maquinaria">#N/A</definedName>
    <definedName name="MAR" localSheetId="1">#REF!</definedName>
    <definedName name="mar">'[39]Res-Accide-10'!#REF!</definedName>
    <definedName name="MARAVILLA" hidden="1">{"PRES REHAB ARM-PER POR ITEMS  KM A KM",#N/A,TRUE,"Rehabilitacion Arm-Per"}</definedName>
    <definedName name="marcela">[118]General!#REF!</definedName>
    <definedName name="maria">[118]General!#REF!</definedName>
    <definedName name="MARILUZ">[80]General!#REF!</definedName>
    <definedName name="MARINAS">[119]General!#REF!</definedName>
    <definedName name="martillo">#REF!</definedName>
    <definedName name="MARY">[118]General!#REF!</definedName>
    <definedName name="MARYLUZ" hidden="1">{"PRES REHAB ARM-PER POR ITEMS  KM A KM",#N/A,TRUE,"Rehabilitacion Arm-Per"}</definedName>
    <definedName name="marzito">[120]General!#REF!</definedName>
    <definedName name="MARZO">[18]General!#REF!</definedName>
    <definedName name="masor" hidden="1">{"via1",#N/A,TRUE,"general";"via2",#N/A,TRUE,"general";"via3",#N/A,TRUE,"general"}</definedName>
    <definedName name="MAT" localSheetId="0">#REF!</definedName>
    <definedName name="MAT">#REF!</definedName>
    <definedName name="mate">[19]MATERIALES!$1:$1048576</definedName>
    <definedName name="MATER">[81]MATERIAL!$B$3:$B$580</definedName>
    <definedName name="MATERIAL">#REF!</definedName>
    <definedName name="MATERIALES" localSheetId="1">[81]MATERIAL!$B$2:$D$580</definedName>
    <definedName name="materiales">[121]materiales!$A$7:$A$1317</definedName>
    <definedName name="MaterialTub" localSheetId="1">#REF!</definedName>
    <definedName name="MaterialTub">#REF!</definedName>
    <definedName name="matriz">#REF!,#REF!</definedName>
    <definedName name="MATRIZRICS">'[122]RICS NUEVA HOJA DIARIA'!$A$1:$AB$42</definedName>
    <definedName name="MAX">[123]INDICE!$1:$1048576</definedName>
    <definedName name="MAY">#REF!</definedName>
    <definedName name="MAYO">[18]General!#REF!</definedName>
    <definedName name="MDC">#REF!</definedName>
    <definedName name="mdd" hidden="1">{"via1",#N/A,TRUE,"general";"via2",#N/A,TRUE,"general";"via3",#N/A,TRUE,"general"}</definedName>
    <definedName name="ME">#REF!</definedName>
    <definedName name="MEDARDO">[118]General!#REF!</definedName>
    <definedName name="meg" hidden="1">{"TAB1",#N/A,TRUE,"GENERAL";"TAB2",#N/A,TRUE,"GENERAL";"TAB3",#N/A,TRUE,"GENERAL";"TAB4",#N/A,TRUE,"GENERAL";"TAB5",#N/A,TRUE,"GENERAL"}</definedName>
    <definedName name="MES">#REF!</definedName>
    <definedName name="meses" localSheetId="1">#REF!</definedName>
    <definedName name="MESES">#REF!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ínimo">#REF!</definedName>
    <definedName name="MIO">[124]INDICE!$1:$1048576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#REF!,#REF!,#REF!,#REF!,#REF!,#REF!,#REF!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'[45]CIRCUITOS CODENSA'!#REF!</definedName>
    <definedName name="MO">'[107]Calculo de Cuadrillas'!$A$4:$A$10</definedName>
    <definedName name="MOTO" localSheetId="1">#REF!</definedName>
    <definedName name="MOTO">#REF!</definedName>
    <definedName name="MOTOBOMBA">#REF!</definedName>
    <definedName name="Motoniv">#REF!</definedName>
    <definedName name="motosierra" localSheetId="1">[59]Mater!#REF!</definedName>
    <definedName name="motosierra">#REF!</definedName>
    <definedName name="mpdirint">[7]Datos!$B$18</definedName>
    <definedName name="mprelecon">[7]Datos!$B$15</definedName>
    <definedName name="mr">#REF!</definedName>
    <definedName name="MU">'[45]CIRCUITOS CODENSA'!#REF!</definedName>
    <definedName name="MZ">'[45]CIRCUITOS CODENSA'!#REF!</definedName>
    <definedName name="N" localSheetId="1">IF(ISERROR(NA),"",NA)</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[4]!absc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[13]Dimensiones!$D$36</definedName>
    <definedName name="NoFacturable">#REF!</definedName>
    <definedName name="NOMBRE" localSheetId="0">#REF!</definedName>
    <definedName name="NOMBRE">#REF!</definedName>
    <definedName name="Norte" localSheetId="1">#REF!</definedName>
    <definedName name="Norte">#REF!</definedName>
    <definedName name="NOV">#REF!</definedName>
    <definedName name="NOVIEMBRE">MATCH(0.01,[10]!End_Bal,-1)+1</definedName>
    <definedName name="nr">#REF!</definedName>
    <definedName name="NroCODIGO">#REF!</definedName>
    <definedName name="NroDOCUMENTO">#REF!</definedName>
    <definedName name="nt">#REF!</definedName>
    <definedName name="NUEVO" localSheetId="1">#REF!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[7]Datos!$B$4</definedName>
    <definedName name="OBJETO">#REF!</definedName>
    <definedName name="OBRA" localSheetId="1">#REF!</definedName>
    <definedName name="Obra" localSheetId="0">#REF!</definedName>
    <definedName name="Obra">#REF!</definedName>
    <definedName name="obrero">#REF!</definedName>
    <definedName name="OBSERVACIONES">#REF!</definedName>
    <definedName name="OCT">#REF!</definedName>
    <definedName name="Of">#REF!</definedName>
    <definedName name="OFI">#REF!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rigenConsultoria">#REF!</definedName>
    <definedName name="OrigenObra">#REF!</definedName>
    <definedName name="ORO">#REF!</definedName>
    <definedName name="os">#REF!</definedName>
    <definedName name="OSCAR">#REF!</definedName>
    <definedName name="OTR">[125]Otros!#REF!</definedName>
    <definedName name="OTRO">[19]OTROS!$1:$1048576</definedName>
    <definedName name="otros">[121]otros!$A$6:$A$1235</definedName>
    <definedName name="p">#REF!</definedName>
    <definedName name="p0p0" hidden="1">{"via1",#N/A,TRUE,"general";"via2",#N/A,TRUE,"general";"via3",#N/A,TRUE,"general"}</definedName>
    <definedName name="PA">[69]PRESUPUESTO!#REF!</definedName>
    <definedName name="PAJARITA">#REF!</definedName>
    <definedName name="pasamanos">#REF!</definedName>
    <definedName name="Pav">#N/A</definedName>
    <definedName name="paviment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[69]PRESUPUESTO!#REF!</definedName>
    <definedName name="PC" localSheetId="1">[69]PRESUPUESTO!#REF!</definedName>
    <definedName name="pc">#REF!</definedName>
    <definedName name="PE">[69]PRESUPUESTO!#REF!</definedName>
    <definedName name="PEPE">[0]!err</definedName>
    <definedName name="PERIODO">[126]CUMPLIMIENTO!$M$5</definedName>
    <definedName name="PERRD">#REF!</definedName>
    <definedName name="PERRITO">[18]General!#REF!</definedName>
    <definedName name="PersonalProfesional">#REF!</definedName>
    <definedName name="PersonalTecnico">#REF!</definedName>
    <definedName name="PESO14.2">#REF!</definedName>
    <definedName name="PESO14.3">#REF!</definedName>
    <definedName name="PESO14.4">#REF!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[69]PRESUPUESTO!#REF!</definedName>
    <definedName name="Placa">#REF!</definedName>
    <definedName name="PLAD" hidden="1">{"TAB1",#N/A,TRUE,"GENERAL";"TAB2",#N/A,TRUE,"GENERAL";"TAB3",#N/A,TRUE,"GENERAL";"TAB4",#N/A,TRUE,"GENERAL";"TAB5",#N/A,TRUE,"GENERAL"}</definedName>
    <definedName name="Plazo">[36]BASES!$E$27</definedName>
    <definedName name="PlazoAIU">#REF!</definedName>
    <definedName name="PlazoEnMeses">#REF!</definedName>
    <definedName name="Plegable">#REF!</definedName>
    <definedName name="PLPLUNN" hidden="1">{"TAB1",#N/A,TRUE,"GENERAL";"TAB2",#N/A,TRUE,"GENERAL";"TAB3",#N/A,TRUE,"GENERAL";"TAB4",#N/A,TRUE,"GENERAL";"TAB5",#N/A,TRUE,"GENERAL"}</definedName>
    <definedName name="PMT">#REF!</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PtoNorte" localSheetId="1">#REF!</definedName>
    <definedName name="PPtoNorte">#REF!</definedName>
    <definedName name="pqroj" hidden="1">{"via1",#N/A,TRUE,"general";"via2",#N/A,TRUE,"general";"via3",#N/A,TRUE,"general"}</definedName>
    <definedName name="pre" localSheetId="1">#REF!</definedName>
    <definedName name="PRE" localSheetId="0">#REF!</definedName>
    <definedName name="PRE">#REF!</definedName>
    <definedName name="Precio" localSheetId="1">#REF!</definedName>
    <definedName name="PRECIO">[127]PRECIOS!$A$5:$M$161</definedName>
    <definedName name="precio2" localSheetId="1">#REF!</definedName>
    <definedName name="precio2">#REF!</definedName>
    <definedName name="PrecioS" localSheetId="1">#REF!</definedName>
    <definedName name="precios">#REF!</definedName>
    <definedName name="PRELIMINAR">#REF!</definedName>
    <definedName name="PREST" localSheetId="1">#REF!</definedName>
    <definedName name="PREST">#REF!</definedName>
    <definedName name="PRESTACIONES">[112]Otros!$D$5</definedName>
    <definedName name="PrestacionesSeguridadOtros">#REF!</definedName>
    <definedName name="PRESUPUESTADO">#REF!</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1">#N/A</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esional">#REF!</definedName>
    <definedName name="PrOfic">[36]BASES!$B$31</definedName>
    <definedName name="PROG" hidden="1">#REF!</definedName>
    <definedName name="programainv">[0]!err</definedName>
    <definedName name="PROP">[30]DATOS!$D$7</definedName>
    <definedName name="PROPONE">#REF!</definedName>
    <definedName name="Proponente" localSheetId="0">#REF!</definedName>
    <definedName name="Proponente">#REF!</definedName>
    <definedName name="PROPUESTA2">#REF!</definedName>
    <definedName name="prueba" localSheetId="1">#REF!</definedName>
    <definedName name="PRUEBA" localSheetId="0">[19]!absc</definedName>
    <definedName name="PRUEBA">[128]!absc</definedName>
    <definedName name="prueba1" localSheetId="0">[19]!absc</definedName>
    <definedName name="prueba1">[129]!absc</definedName>
    <definedName name="PRUEBA2" localSheetId="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[29]INSUMOS!$D$688</definedName>
    <definedName name="puntilla">#REF!</definedName>
    <definedName name="PVCdren4">#REF!</definedName>
    <definedName name="PVCmang3">#REF!</definedName>
    <definedName name="Q" localSheetId="1">#REF!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efqfqwreqwerqw">[25]Insumos!#REF!</definedName>
    <definedName name="QE">[82]TARIF2002!#REF!</definedName>
    <definedName name="QE_TE">[82]TARIF2002!#REF!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[82]TARIF2002!#REF!</definedName>
    <definedName name="QI_TI">[82]TARIF2002!#REF!</definedName>
    <definedName name="QN">[82]TARIF2002!#REF!</definedName>
    <definedName name="QN_QI">[82]TARIF2002!#REF!</definedName>
    <definedName name="QNS">[130]TARIF2002!#REF!</definedName>
    <definedName name="QQ">#REF!</definedName>
    <definedName name="qqq" localSheetId="1">#REF!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[11]Hoja2!#REF!</definedName>
    <definedName name="RAJON">#REF!</definedName>
    <definedName name="rana">#REF!</definedName>
    <definedName name="rds">#REF!</definedName>
    <definedName name="RE">#N/A</definedName>
    <definedName name="RECEBO" localSheetId="1">#REF!</definedName>
    <definedName name="recebo">#REF!</definedName>
    <definedName name="RECICLA">[131]EQUIPO!$D$14</definedName>
    <definedName name="RECURSOS" localSheetId="1">'[132]REC-COD,'!$A$1:$D$962</definedName>
    <definedName name="RECURSOS">[93]Recursos!$A$6:$D$124</definedName>
    <definedName name="RED">[11]EST2!$AQ$2</definedName>
    <definedName name="REG">'[115]Estado Resumen'!#REF!&gt;2.5</definedName>
    <definedName name="rege" hidden="1">{"TAB1",#N/A,TRUE,"GENERAL";"TAB2",#N/A,TRUE,"GENERAL";"TAB3",#N/A,TRUE,"GENERAL";"TAB4",#N/A,TRUE,"GENERAL";"TAB5",#N/A,TRUE,"GENERAL"}</definedName>
    <definedName name="Regional" localSheetId="1">#REF!</definedName>
    <definedName name="regional">[47]CARRETERAS!$A$2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'[116]ESTADO VÍA-CRIT.TECNICO'!#REF!&gt;2.5</definedName>
    <definedName name="REICIO">[0]!err</definedName>
    <definedName name="reinicio">[0]!err</definedName>
    <definedName name="REJHE" hidden="1">{"via1",#N/A,TRUE,"general";"via2",#N/A,TRUE,"general";"via3",#N/A,TRUE,"general"}</definedName>
    <definedName name="RELACUION">#REF!</definedName>
    <definedName name="relecon">[7]Datos!$B$14</definedName>
    <definedName name="rell" localSheetId="0">#REF!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'[47]GENERALIDADES '!$E$9</definedName>
    <definedName name="Resistenciaconductor">[67]Modelo!#REF!</definedName>
    <definedName name="RESU" localSheetId="1">#REF!</definedName>
    <definedName name="RESU">#REF!</definedName>
    <definedName name="resul">#REF!</definedName>
    <definedName name="RESUMEN">#REF!</definedName>
    <definedName name="Retenc">[36]BASES!$E$31</definedName>
    <definedName name="RETIROV">#REF!</definedName>
    <definedName name="RETRO" localSheetId="1">#REF!</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[133]items!$C$4:$J$248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1">#REF!</definedName>
    <definedName name="s" hidden="1">{"via1",#N/A,TRUE,"general";"via2",#N/A,TRUE,"general";"via3",#N/A,TRUE,"general"}</definedName>
    <definedName name="SA" localSheetId="1">[69]PRESUPUESTO!#REF!</definedName>
    <definedName name="SA">[11]Hoja2!#REF!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 localSheetId="1">#REF!</definedName>
    <definedName name="salarios">[0]!err</definedName>
    <definedName name="SalMinimo">[36]BASES!$E$41</definedName>
    <definedName name="SARDINELV">#REF!</definedName>
    <definedName name="SB">[69]PRESUPUESTO!#REF!</definedName>
    <definedName name="sbe">#REF!</definedName>
    <definedName name="sbgfbgdr" hidden="1">{"via1",#N/A,TRUE,"general";"via2",#N/A,TRUE,"general";"via3",#N/A,TRUE,"general"}</definedName>
    <definedName name="SC" localSheetId="1">[69]PRESUPUESTO!#REF!</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[69]PRESUPUESTO!#REF!</definedName>
    <definedName name="sec">[7]Datos!$B$12</definedName>
    <definedName name="seccion1">#REF!</definedName>
    <definedName name="seccion2">#REF!</definedName>
    <definedName name="SECTOR">#REF!</definedName>
    <definedName name="SEGUNDO">#REF!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'[45]CIRCUITOS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12">#N/A</definedName>
    <definedName name="SHARED_FORMULA_19">#N/A</definedName>
    <definedName name="SHARED_FORMULA_24">#N/A</definedName>
    <definedName name="SHARED_FORMULA_4">#N/A</definedName>
    <definedName name="si" localSheetId="1">#REF!</definedName>
    <definedName name="si">#REF!</definedName>
    <definedName name="SISISIS">[0]!err</definedName>
    <definedName name="SJ">'[45]CIRCUITOS CODENSA'!#REF!</definedName>
    <definedName name="sk">#REF!</definedName>
    <definedName name="SL">[69]PRESUPUESTO!#REF!</definedName>
    <definedName name="SM" localSheetId="1">'[45]CIRCUITOS CODENSA'!#REF!</definedName>
    <definedName name="sm">#REF!</definedName>
    <definedName name="sn">#REF!</definedName>
    <definedName name="snw">#REF!</definedName>
    <definedName name="sñ">#REF!</definedName>
    <definedName name="so">#REF!</definedName>
    <definedName name="SOBREANCHO">[11]Hoja2!#REF!</definedName>
    <definedName name="SOCIAL">#REF!</definedName>
    <definedName name="SOL">#REF!</definedName>
    <definedName name="soladov">#REF!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 localSheetId="1">#REF!</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t" hidden="1">{"via1",#N/A,TRUE,"general";"via2",#N/A,TRUE,"general";"via3",#N/A,TRUE,"general"}</definedName>
    <definedName name="SU">'[45]CIRCUITOS CODENSA'!#REF!</definedName>
    <definedName name="SUBA">'[134]SUB APU'!$A$1:$D$65536</definedName>
    <definedName name="SUBBASE" localSheetId="1">#REF!</definedName>
    <definedName name="SUBBASE">#REF!</definedName>
    <definedName name="SUBESTACIONES">'[135]OBRAS SES'!#REF!</definedName>
    <definedName name="SUBPRODUCTOS">#REF!</definedName>
    <definedName name="SUBTOTALMAT">'[69]2,2,6,1 Pilotes 0,30'!$I$19</definedName>
    <definedName name="SUCIO">#REF!</definedName>
    <definedName name="SUELLEN" localSheetId="1">#REF!</definedName>
    <definedName name="SUELLEN">#REF!</definedName>
    <definedName name="suma" localSheetId="1">[56]Hoja1!$F$60</definedName>
    <definedName name="suma">[57]Hoja1!$F$60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#REF!</definedName>
    <definedName name="t" localSheetId="0">[4]!absc</definedName>
    <definedName name="t">[4]!absc</definedName>
    <definedName name="t5t5" hidden="1">{"TAB1",#N/A,TRUE,"GENERAL";"TAB2",#N/A,TRUE,"GENERAL";"TAB3",#N/A,TRUE,"GENERAL";"TAB4",#N/A,TRUE,"GENERAL";"TAB5",#N/A,TRUE,"GENERAL"}</definedName>
    <definedName name="TA">[69]PRESUPUESTO!#REF!</definedName>
    <definedName name="TAB">#REF!</definedName>
    <definedName name="TABLA" localSheetId="1">[29]INSUMOS!$D$793</definedName>
    <definedName name="TABLA" localSheetId="0">#REF!</definedName>
    <definedName name="TABLA">#REF!</definedName>
    <definedName name="TABLA_DE_CONTENIDO__A1">#REF!</definedName>
    <definedName name="tabla2" localSheetId="1">#REF!</definedName>
    <definedName name="tabla2">#REF!</definedName>
    <definedName name="TANQUE" localSheetId="1">#REF!</definedName>
    <definedName name="TANQUE">#REF!</definedName>
    <definedName name="TARIFAS">[136]TARIFAS!$A$1:$F$52</definedName>
    <definedName name="TB" localSheetId="1">[69]PRESUPUESTO!#REF!</definedName>
    <definedName name="tb">#REF!</definedName>
    <definedName name="TC">[69]PRESUPUESTO!#REF!</definedName>
    <definedName name="tdy" hidden="1">{"TAB1",#N/A,TRUE,"GENERAL";"TAB2",#N/A,TRUE,"GENERAL";"TAB3",#N/A,TRUE,"GENERAL";"TAB4",#N/A,TRUE,"GENERAL";"TAB5",#N/A,TRUE,"GENERAL"}</definedName>
    <definedName name="TE" localSheetId="1">[69]PRESUPUESTO!#REF!</definedName>
    <definedName name="TE">[82]TARIF2002!#REF!</definedName>
    <definedName name="Tecnico">#REF!</definedName>
    <definedName name="TER">[0]!err</definedName>
    <definedName name="TERM">[0]!err</definedName>
    <definedName name="TERMINADORA">#REF!</definedName>
    <definedName name="TÉRMINOS">[0]!err</definedName>
    <definedName name="TERR">[38]PRESUPUESTO!$I$7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[82]TARIF2002!#REF!</definedName>
    <definedName name="TIEMPO">[37]BASES!$E$27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U">#REF!</definedName>
    <definedName name="TITULO" localSheetId="0">#REF!</definedName>
    <definedName name="TITULO">#REF!</definedName>
    <definedName name="_xlnm.Print_Titles">#N/A</definedName>
    <definedName name="Títulos_a_imprimir_IM" localSheetId="1">#REF!</definedName>
    <definedName name="Títulos_a_imprimir_IM">#REF!</definedName>
    <definedName name="tj">#REF!</definedName>
    <definedName name="TL" localSheetId="1">[69]PRESUPUESTO!#REF!</definedName>
    <definedName name="tl">#REF!</definedName>
    <definedName name="tn">#REF!</definedName>
    <definedName name="To" localSheetId="1">#REF!</definedName>
    <definedName name="To">#REF!</definedName>
    <definedName name="tonto">#REF!</definedName>
    <definedName name="topagrafia">#REF!</definedName>
    <definedName name="TOPO">#REF!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1">#REF!</definedName>
    <definedName name="TOTAL" localSheetId="0">#REF!</definedName>
    <definedName name="TOTAL">#REF!</definedName>
    <definedName name="Total_Interest">#REF!</definedName>
    <definedName name="Total_Kilometro_típico_aereo_11.4_kV">'[137]c2.5y2.6'!#REF!</definedName>
    <definedName name="Total_Kilometro_típico_aereo_34.5_kV">'[137]c2.5y2.6'!#REF!</definedName>
    <definedName name="Total_Kilometro_típico_aereo_rural_11.4kV">'[137]c2.5y2.6'!#REF!</definedName>
    <definedName name="Total_Kilometro_típico_aereo_rural_34.5kV">'[137]c2.5y2.6'!#REF!</definedName>
    <definedName name="Total_Kilometro_típico_subterraneo_11.4_kV">'[137]c2.5y2.6'!#REF!</definedName>
    <definedName name="Total_Kilometro_típico_subterraneo_34.5_kV">'[137]c2.5y2.6'!#REF!</definedName>
    <definedName name="Total_Pay">#REF!</definedName>
    <definedName name="Total_Payment" localSheetId="0">Scheduled_Payment+Extra_Payment</definedName>
    <definedName name="Total_Payment">Scheduled_Payment+Extra_Payment</definedName>
    <definedName name="TotalCalidad">#REF!</definedName>
    <definedName name="TotalCam">#REF!</definedName>
    <definedName name="TotalContratoConIva">'[66]COSTEO TOTAL OBRA'!$D$37</definedName>
    <definedName name="TotalContratoSinIVA">'[66]COSTEO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P">#REF!</definedName>
    <definedName name="tr" hidden="1">{"TAB1",#N/A,TRUE,"GENERAL";"TAB2",#N/A,TRUE,"GENERAL";"TAB3",#N/A,TRUE,"GENERAL";"TAB4",#N/A,TRUE,"GENERAL";"TAB5",#N/A,TRUE,"GENERAL"}</definedName>
    <definedName name="TRAB">[29]INSUMOS!$D$932</definedName>
    <definedName name="Tramite">#REF!</definedName>
    <definedName name="TRANS">[11]Hoja2!#REF!</definedName>
    <definedName name="Transporte">[69]Trans!$A$12:$I$65</definedName>
    <definedName name="TRAT">[138]desmonte!$E$48</definedName>
    <definedName name="tres" localSheetId="1">#REF!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[139]VrEqpBasica!$I$2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[69]PRESUPUESTO!#REF!</definedName>
    <definedName name="TTB">[69]PRESUPUESTO!#REF!</definedName>
    <definedName name="TTC">[69]PRESUPUESTO!#REF!</definedName>
    <definedName name="TtCD">#REF!</definedName>
    <definedName name="TTE">[69]PRESUPUESTO!#REF!</definedName>
    <definedName name="TTL">[69]PRESUPUESTO!#REF!</definedName>
    <definedName name="TTR" hidden="1">{"via1",#N/A,TRUE,"general";"via2",#N/A,TRUE,"general";"via3",#N/A,TRUE,"general"}</definedName>
    <definedName name="ttrff" hidden="1">{"via1",#N/A,TRUE,"general";"via2",#N/A,TRUE,"general";"via3",#N/A,TRUE,"general"}</definedName>
    <definedName name="TTT" localSheetId="1">#REF!</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1">'[45]CIRCUITOS CODENSA'!#REF!</definedName>
    <definedName name="tu" hidden="1">{"via1",#N/A,TRUE,"general";"via2",#N/A,TRUE,"general";"via3",#N/A,TRUE,"general"}</definedName>
    <definedName name="TUBO">#REF!</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 localSheetId="1">#REF!</definedName>
    <definedName name="uiui">#REF!</definedName>
    <definedName name="UIUYI" hidden="1">{"TAB1",#N/A,TRUE,"GENERAL";"TAB2",#N/A,TRUE,"GENERAL";"TAB3",#N/A,TRUE,"GENERAL";"TAB4",#N/A,TRUE,"GENERAL";"TAB5",#N/A,TRUE,"GENERAL"}</definedName>
    <definedName name="UM">'[45]CIRCUITOS CODENSA'!#REF!</definedName>
    <definedName name="UN">#REF!</definedName>
    <definedName name="UN_APU">IF(LEN([60]apu!XFB1)=2,"",IF([60]apu!XFB1="","",IF(ISERROR(SEARCH("-",[60]apu!$B1,3)),VLOOKUP([60]apu!$B1,[60]Insumos!XFD$1:B$65536,3,0),VLOOKUP([60]apu!XFB1,'[60]Ppto completo'!$D$1:$F$65536,3,FALSE))))</definedName>
    <definedName name="UN_AUX">IF([60]Auxiliares!$B1="","",VLOOKUP([60]Auxiliares!$B1,[60]Insumos!$D$1:$F$65536,3,FALSE))</definedName>
    <definedName name="Unidad">#REF!</definedName>
    <definedName name="UNIDAD1">[74]ITEMS!$C$2</definedName>
    <definedName name="UNIDAD521">[75]ITEMS!$C$522</definedName>
    <definedName name="UNITARIO">[140]Unitarios!$A$3:$D$13</definedName>
    <definedName name="Unitarios" localSheetId="0">#REF!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'[45]CIRCUITOS CODENSA'!#REF!</definedName>
    <definedName name="ut">#REF!</definedName>
    <definedName name="uti">[7]Datos!$B$21</definedName>
    <definedName name="UTIL" localSheetId="1">#REF!</definedName>
    <definedName name="UTIL">#REF!</definedName>
    <definedName name="UTILIDAD">'[28]Formulario N° 4'!$F$131</definedName>
    <definedName name="UtilidadObra">#REF!</definedName>
    <definedName name="UTL">[38]otros!$C$4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1">#REF!</definedName>
    <definedName name="v" hidden="1">{"TAB1",#N/A,TRUE,"GENERAL";"TAB2",#N/A,TRUE,"GENERAL";"TAB3",#N/A,TRUE,"GENERAL";"TAB4",#N/A,TRUE,"GENERAL";"TAB5",#N/A,TRUE,"GENERAL"}</definedName>
    <definedName name="VACA">[52]General!#REF!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quita" hidden="1">{"PRES REHAB ARM-PER POR ITEMS  KM A KM",#N/A,TRUE,"Rehabilitacion Arm-Per"}</definedName>
    <definedName name="variacion">[31]Datos!$B$8</definedName>
    <definedName name="Varios">#REF!</definedName>
    <definedName name="Varios2">#REF!</definedName>
    <definedName name="vas" localSheetId="1">#REF!</definedName>
    <definedName name="vas">#REF!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'[45]CIRCUITOS CODENSA'!#REF!</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'[45]CIRCUITOS CODENSA'!#REF!</definedName>
    <definedName name="VIA">#REF!</definedName>
    <definedName name="Viajes">#REF!</definedName>
    <definedName name="VIAS">#REF!</definedName>
    <definedName name="VIBRA" localSheetId="1">[29]INSUMOS!$D$1404</definedName>
    <definedName name="VIBRA">#REF!</definedName>
    <definedName name="VIBRADOR" localSheetId="1">#REF!</definedName>
    <definedName name="VIBRADOR">[28]EQUIPO!$D$27</definedName>
    <definedName name="VIBRO" localSheetId="1">#REF!</definedName>
    <definedName name="VIBRO">#REF!</definedName>
    <definedName name="villa">#REF!</definedName>
    <definedName name="VJ">#REF!,#REF!,#REF!,#REF!,#REF!,#REF!,#REF!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[13]Dimensiones!$F$37</definedName>
    <definedName name="Vol_aletas2">[13]Dimensiones!$F$39</definedName>
    <definedName name="Vol_aletas3">[13]Dimensiones!$F$41</definedName>
    <definedName name="Vol_aletas4">[13]Dimensiones!$F$43</definedName>
    <definedName name="Vol_aletas5">[13]Dimensiones!$F$45</definedName>
    <definedName name="Vol_tanques">[13]Dimensiones!$D$37</definedName>
    <definedName name="VOLQUETA" localSheetId="1">#REF!</definedName>
    <definedName name="VOLQUETA">#REF!</definedName>
    <definedName name="volquetamk">#REF!</definedName>
    <definedName name="VOLQUETAS">#REF!</definedName>
    <definedName name="vr">Scheduled_Payment+Extra_Payment</definedName>
    <definedName name="VR_CON_IVA">[60]Insumos!$I1*(1+[60]Insumos!$H1)</definedName>
    <definedName name="VR_SIN_IVA">VLOOKUP([60]Insumos!$D1,[60]Auxiliares!$B$1:$G$65536,6,FALSE)</definedName>
    <definedName name="VR_TOT">IF(LG=2,IF(SCQ=0,"",SCQ/2),"")</definedName>
    <definedName name="VR_TOT_APU">IF([60]apu!$E1="","",IF([60]apu!$B1=[60]apu!$A1,SUMIF([60]apu!XEY2:XEY10001,[60]apu!XEY1,[60]apu!A2:A10001),ROUNDUP([60]apu!$D1*[60]apu!$F1,0)))</definedName>
    <definedName name="VR_TOT_AUX">IF([60]Auxiliares!XFC1="","",IF([60]Auxiliares!$B1=[60]Auxiliares!$A1,SUMIF([60]Auxiliares!XEY2:XEY9997,[60]Auxiliares!XEY1,[60]Auxiliares!A2:A9997),ROUNDUP([60]Auxiliares!$D1*[60]Auxiliares!$F1,0)))</definedName>
    <definedName name="VR_UN">IF(ISERROR(V_U),"",V_U)</definedName>
    <definedName name="VR_UN_APU">IF(LEN([60]apu!$B1)=2,"",IF([60]apu!$B1="","",IF(ISERROR(SEARCH("-",[60]apu!$B1,3)),VLOOKUP([60]apu!$B1,[60]Insumos!$D$1:$I$65536,4,FALSE),"")))</definedName>
    <definedName name="VR_UN_AUX">IF([60]Auxiliares!$D1="","",VLOOKUP([60]Auxiliares!$B1,[60]Insumos!$D$1:$J$65536,4,0))</definedName>
    <definedName name="VR_UN_PPTO">IF(LEN('[60]Ppto completo'!$D1)=9,VLOOKUP('[60]Ppto completo'!$D1,[60]apu!$B$1:$G$65536,6,FALSE),"")</definedName>
    <definedName name="vrbasad1">[7]Datos!$B$6</definedName>
    <definedName name="vrbasad2">[7]Datos!$B$7</definedName>
    <definedName name="vrbasin">[7]Datos!$B$5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FSDF">'[39]Res-Accide-10'!#REF!</definedName>
    <definedName name="we">#REF!</definedName>
    <definedName name="WEFWE">'[39]Res-Accide-10'!#REF!</definedName>
    <definedName name="WER">'[39]Res-Accide-10'!$S$2:$S$7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'[39]Res-Accide-10'!#REF!</definedName>
    <definedName name="wj">#REF!</definedName>
    <definedName name="wl">#REF!</definedName>
    <definedName name="WQEEWQ" hidden="1">{"TAB1",#N/A,TRUE,"GENERAL";"TAB2",#N/A,TRUE,"GENERAL";"TAB3",#N/A,TRUE,"GENERAL";"TAB4",#N/A,TRUE,"GENERAL";"TAB5",#N/A,TRUE,"GENERAL"}</definedName>
    <definedName name="wrn.ar." hidden="1">{#N/A,#N/A,TRUE,"CODIGO DEPENDENCIA"}</definedName>
    <definedName name="wrn.ESTADO._.REHABILITACION." hidden="1">{"PRES REHAB ARM-PER POR ITEMS  KM A KM",#N/A,TRUE,"Rehabilitacion Arm-Per"}</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ERWEER">'[87]COSTOS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 localSheetId="1">#REF!</definedName>
    <definedName name="www">[141]INDICE!$1:$1048576</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b">#REF!</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xs" hidden="1">{"TAB1",#N/A,TRUE,"GENERAL";"TAB2",#N/A,TRUE,"GENERAL";"TAB3",#N/A,TRUE,"GENERAL";"TAB4",#N/A,TRUE,"GENERAL";"TAB5",#N/A,TRUE,"GENERAL"}</definedName>
    <definedName name="xx" localSheetId="1">[142]PERSONAL!$D$10</definedName>
    <definedName name="xx">#REF!</definedName>
    <definedName name="XX_51">#REF!</definedName>
    <definedName name="xxfg" hidden="1">{"via1",#N/A,TRUE,"general";"via2",#N/A,TRUE,"general";"via3",#N/A,TRUE,"general"}</definedName>
    <definedName name="xxx" localSheetId="1">#REF!</definedName>
    <definedName name="XXX">#REF!</definedName>
    <definedName name="XXXX">#REF!</definedName>
    <definedName name="xxxxx" localSheetId="0">[19]!absc</definedName>
    <definedName name="xxxxx">[143]!absc</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1">#REF!</definedName>
    <definedName name="Y" localSheetId="0">#N/A</definedName>
    <definedName name="Y">[41]!absc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0">'[54]A. P. U.'!#REF!</definedName>
    <definedName name="ZZZZZZZZZZZ">'[55]A.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51" i="8" l="1"/>
  <c r="M42" i="8"/>
  <c r="G35" i="4" l="1"/>
  <c r="H33" i="4"/>
  <c r="H32" i="4"/>
  <c r="H20" i="4"/>
  <c r="H19" i="4"/>
  <c r="H22" i="4"/>
  <c r="H18" i="4"/>
  <c r="H17" i="4"/>
  <c r="M36" i="8"/>
  <c r="M29" i="8"/>
  <c r="M17" i="8"/>
  <c r="M50" i="8" l="1"/>
  <c r="M52" i="8" s="1"/>
  <c r="M53" i="8" s="1"/>
  <c r="H24" i="4" s="1"/>
  <c r="H23" i="4"/>
  <c r="H25" i="4" l="1"/>
  <c r="H31" i="4"/>
  <c r="H35" i="4"/>
  <c r="H36" i="4"/>
  <c r="H37" i="4" l="1"/>
  <c r="H38" i="4" s="1"/>
  <c r="H40" i="4" s="1"/>
  <c r="H41" i="4" s="1"/>
  <c r="H42" i="4" s="1"/>
</calcChain>
</file>

<file path=xl/sharedStrings.xml><?xml version="1.0" encoding="utf-8"?>
<sst xmlns="http://schemas.openxmlformats.org/spreadsheetml/2006/main" count="146" uniqueCount="135">
  <si>
    <t>Código</t>
  </si>
  <si>
    <t>CCE-EICP-FM-70</t>
  </si>
  <si>
    <t>Versión</t>
  </si>
  <si>
    <t>FORMULARIO 1 - DETALLADO</t>
  </si>
  <si>
    <t>CANT.</t>
  </si>
  <si>
    <t>CARGO / OFICIO</t>
  </si>
  <si>
    <t>COSTOS</t>
  </si>
  <si>
    <t>PRIMA</t>
  </si>
  <si>
    <t>PARTICIPACIÓN</t>
  </si>
  <si>
    <t>VALOR</t>
  </si>
  <si>
    <t>DE PERSONAL</t>
  </si>
  <si>
    <t>(h-mes)</t>
  </si>
  <si>
    <t>PARCIAL ($)</t>
  </si>
  <si>
    <t>(1)</t>
  </si>
  <si>
    <t>(2)</t>
  </si>
  <si>
    <t>(3)</t>
  </si>
  <si>
    <t>(4)</t>
  </si>
  <si>
    <t xml:space="preserve">COSTOS DIRECTOS DE PERSONAL </t>
  </si>
  <si>
    <t>PERSONAL PROFESIONAL</t>
  </si>
  <si>
    <t>PERSONAL ADMINISTRATIVO</t>
  </si>
  <si>
    <t>CONCEPTO</t>
  </si>
  <si>
    <t>UNIDAD</t>
  </si>
  <si>
    <t>COSTO</t>
  </si>
  <si>
    <t>($)</t>
  </si>
  <si>
    <t>(8)</t>
  </si>
  <si>
    <t>(9)</t>
  </si>
  <si>
    <t>(10)</t>
  </si>
  <si>
    <t>OTROS COSTOS DIRECTOS</t>
  </si>
  <si>
    <t>COSTOS DE ALQUILER DE EQUIPOS Y OFICINA</t>
  </si>
  <si>
    <t>OTROS COSTOS</t>
  </si>
  <si>
    <t xml:space="preserve">PROVISION FRENTE ADICIONAL = (D) </t>
  </si>
  <si>
    <t>COSTO TOTAL = (E) + (F)</t>
  </si>
  <si>
    <t>FIRMAS:</t>
  </si>
  <si>
    <t>Nombre y firma del representante legal del Proponente</t>
  </si>
  <si>
    <t>Nombre del Proponente</t>
  </si>
  <si>
    <t xml:space="preserve">Formulario 1 - Formulario de presupuesto oficial -Interventoría de obra pública de infraestructura de transporte - versión 2 </t>
  </si>
  <si>
    <r>
      <t>(1)*((2)+(3))*(4) =</t>
    </r>
    <r>
      <rPr>
        <b/>
        <sz val="10"/>
        <color indexed="12"/>
        <rFont val="Arial"/>
        <family val="2"/>
      </rPr>
      <t xml:space="preserve"> (5)</t>
    </r>
  </si>
  <si>
    <r>
      <t>SUBTOTAL COSTOS DE PERSONAL = SUMATORIA DE (5) =</t>
    </r>
    <r>
      <rPr>
        <b/>
        <sz val="10"/>
        <color indexed="12"/>
        <rFont val="Arial"/>
        <family val="2"/>
      </rPr>
      <t xml:space="preserve"> (6)</t>
    </r>
  </si>
  <si>
    <r>
      <t>FACTOR MULTIPLICADOR</t>
    </r>
    <r>
      <rPr>
        <b/>
        <sz val="10"/>
        <color indexed="12"/>
        <rFont val="Arial"/>
        <family val="2"/>
      </rPr>
      <t xml:space="preserve"> (7)</t>
    </r>
  </si>
  <si>
    <r>
      <t xml:space="preserve">SUBTOTAL COSTOS DE PERSONAL = (6) * (7) = </t>
    </r>
    <r>
      <rPr>
        <b/>
        <sz val="10"/>
        <color indexed="12"/>
        <rFont val="Arial"/>
        <family val="2"/>
      </rPr>
      <t xml:space="preserve">(A) </t>
    </r>
  </si>
  <si>
    <t>UTILIZACIÓN</t>
  </si>
  <si>
    <r>
      <t xml:space="preserve">(8)*(9)*(10) = </t>
    </r>
    <r>
      <rPr>
        <b/>
        <sz val="10"/>
        <color indexed="12"/>
        <rFont val="Arial"/>
        <family val="2"/>
      </rPr>
      <t>(11)</t>
    </r>
  </si>
  <si>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</si>
  <si>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</si>
  <si>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VALOR TOTAL BÁSICO</t>
  </si>
  <si>
    <r>
      <t xml:space="preserve">IVA = 19% * (E) = </t>
    </r>
    <r>
      <rPr>
        <b/>
        <sz val="10"/>
        <color indexed="12"/>
        <rFont val="Arial"/>
        <family val="2"/>
      </rPr>
      <t>(F)</t>
    </r>
  </si>
  <si>
    <t>Secretaria</t>
  </si>
  <si>
    <t>Comunicaciones (telefonía fija y/o celular, fax,correo, internet, etc)</t>
  </si>
  <si>
    <t>Según comprobante por mes</t>
  </si>
  <si>
    <t>Edición de informes, papelería, reproducciòn de documentos,  planos, fotografías, etc</t>
  </si>
  <si>
    <t>Oficina/Campamento (incluye  dotación y sevicios públicos)</t>
  </si>
  <si>
    <t>Ensayos de laboratorio de suelos, pavimentos y concretos</t>
  </si>
  <si>
    <t>Valor maximo</t>
  </si>
  <si>
    <t>Director de Interventoría</t>
  </si>
  <si>
    <t>Ingeniero Residente de Interventoría</t>
  </si>
  <si>
    <t>PLAZO MESES</t>
  </si>
  <si>
    <t>GOBERNACIÓN DE CALDAS</t>
  </si>
  <si>
    <t>CALCULO FACTOR MULTIPLICADOR</t>
  </si>
  <si>
    <t>FECHA</t>
  </si>
  <si>
    <t>(Día)</t>
  </si>
  <si>
    <t>(Mes)</t>
  </si>
  <si>
    <t>(Año)</t>
  </si>
  <si>
    <t>CALCULO DEL FACTOR MULTIPLICADOR</t>
  </si>
  <si>
    <t>ITEM</t>
  </si>
  <si>
    <t>%</t>
  </si>
  <si>
    <t>SALARIO BASICO + RECARGO NOCTURNO</t>
  </si>
  <si>
    <t>PRESTACIONES SOCIALES</t>
  </si>
  <si>
    <t>2.1</t>
  </si>
  <si>
    <t>2.2</t>
  </si>
  <si>
    <t>CESANTIAS</t>
  </si>
  <si>
    <t>2.3</t>
  </si>
  <si>
    <t>INTERESES DE CESANTIAS</t>
  </si>
  <si>
    <t>2.4</t>
  </si>
  <si>
    <t>VACACIONES</t>
  </si>
  <si>
    <t>2.5</t>
  </si>
  <si>
    <t>DOTACION ELEMENTOS DE PROTECCION PERSONAL</t>
  </si>
  <si>
    <t>2.6</t>
  </si>
  <si>
    <t>PARAFISCALES SENA</t>
  </si>
  <si>
    <t>2.7</t>
  </si>
  <si>
    <t>PARAFISCALES ICBF</t>
  </si>
  <si>
    <t>2.8</t>
  </si>
  <si>
    <t>PARAFISCALES CAJA DE COMPENSACION FAMILIAR</t>
  </si>
  <si>
    <t>2.9</t>
  </si>
  <si>
    <t>SEGURIDAD SOCIAL SALUD</t>
  </si>
  <si>
    <t>2.10</t>
  </si>
  <si>
    <t>SEGURIDAD SOCIAL PENSION</t>
  </si>
  <si>
    <t>2.11</t>
  </si>
  <si>
    <t>SEGURIDAD SOCIAL RIESGOS PROFESIONALES</t>
  </si>
  <si>
    <t>COSTOS INDIRECTOS</t>
  </si>
  <si>
    <t>3.1</t>
  </si>
  <si>
    <t>PLAN DE SALUD OCUPACIONAL Y SEGURIDAD INDUSTRIAL</t>
  </si>
  <si>
    <t>3.2</t>
  </si>
  <si>
    <t>COSTOS DE PREPARACION DE LA PROPUESTA</t>
  </si>
  <si>
    <t>3.3</t>
  </si>
  <si>
    <t>COSTOS DE LEGALIZACION DEL CONTRATO</t>
  </si>
  <si>
    <t>3.4</t>
  </si>
  <si>
    <t>ASESORIA LEGAL PERMANENTE</t>
  </si>
  <si>
    <t>3.5</t>
  </si>
  <si>
    <t>PAPELERIA Y FOTOCOPIAS</t>
  </si>
  <si>
    <t>3.6</t>
  </si>
  <si>
    <t>CORREOS Y DOCUMENTACION TECNICA</t>
  </si>
  <si>
    <t>POLIZAS</t>
  </si>
  <si>
    <t>4.1</t>
  </si>
  <si>
    <t>POLIZA DE CUMPLIMIENTO</t>
  </si>
  <si>
    <t>4.2</t>
  </si>
  <si>
    <t>4.3</t>
  </si>
  <si>
    <t xml:space="preserve">POLIZA PAGO DE SALARIOS, PRESTACIONES SOCIALES, LEGALES E INDEMNISACIONES </t>
  </si>
  <si>
    <t>4.4</t>
  </si>
  <si>
    <t>POLIZA RESPONSABILIDAD CIVIL</t>
  </si>
  <si>
    <t>4.5</t>
  </si>
  <si>
    <t>POLIZA DE SERIEDAD DE LA PROPUESTA</t>
  </si>
  <si>
    <t>IMPUESTOS Y VALORES AGREGADOS</t>
  </si>
  <si>
    <t>5.2</t>
  </si>
  <si>
    <t>ESTAMPILLA PARA BIENESTAR DEL ADULTO MAYOR</t>
  </si>
  <si>
    <t>5.3</t>
  </si>
  <si>
    <t>ESTAMPILLA PRO UNIVERSIDADES</t>
  </si>
  <si>
    <t>5.4</t>
  </si>
  <si>
    <t>ESTAMPILLA PRO DESARROLLO</t>
  </si>
  <si>
    <t>5.5</t>
  </si>
  <si>
    <t>ESTAMPILLA PRO HOSPITAL</t>
  </si>
  <si>
    <t>5.6</t>
  </si>
  <si>
    <t>5.7</t>
  </si>
  <si>
    <t>INDUSTRIA Y COMERCIO (3,7 X MIL VALOR TOTAL)</t>
  </si>
  <si>
    <t>HONORARIOS</t>
  </si>
  <si>
    <t>5.1</t>
  </si>
  <si>
    <t>TOTAL 1+2+3+4+5</t>
  </si>
  <si>
    <t>FACTOR MULTIPLICADOR</t>
  </si>
  <si>
    <t>POLIZA DE CALIDAD</t>
  </si>
  <si>
    <t>Profesional Ambiental</t>
  </si>
  <si>
    <t>Profesional social - SYSO</t>
  </si>
  <si>
    <t>SECRETARIA DE INFRAESTRUCTURA</t>
  </si>
  <si>
    <t>Trabajo de topografia (Incluye personal, equipo y transporte)</t>
  </si>
  <si>
    <t>PARTICIPACION</t>
  </si>
  <si>
    <t>ESTAMPILLA PRO CULTURA</t>
  </si>
  <si>
    <t>HONORARIOS (UTILIDADES 10% sobre 1+2+3+4)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</si>
</sst>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240A]\ #,##0"/>
    <numFmt numFmtId="173" formatCode="0.0"/>
    <numFmt numFmtId="174" formatCode="_-[$$-240A]\ * #,##0_ ;_-[$$-240A]\ * \-#,##0\ ;_-[$$-240A]\ * &quot;-&quot;??_ ;_-@_ "/>
    <numFmt numFmtId="175" formatCode="_-&quot;$&quot;\ * #,##0_-;\-&quot;$&quot;\ * #,##0_-;_-&quot;$&quot;\ * &quot;-&quot;??_-;_-@_-"/>
  </numFmts>
  <fonts count="38"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sz val="11"/>
      <color indexed="8"/>
      <name val="Calibri"/>
      <family val="2"/>
    </font>
    <font>
      <sz val="11"/>
      <color rgb="FF000000"/>
      <name val="Calibri"/>
      <family val="2"/>
    </font>
    <font>
      <b/>
      <sz val="9"/>
      <name val="Arial"/>
      <family val="2"/>
    </font>
    <font>
      <b/>
      <sz val="10"/>
      <name val="Arial"/>
      <family val="2"/>
    </font>
    <font>
      <sz val="8"/>
      <name val="Arial"/>
      <family val="2"/>
    </font>
    <font>
      <b/>
      <sz val="8"/>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sz val="11"/>
      <color theme="1"/>
      <name val="Arial"/>
      <family val="2"/>
    </font>
    <font>
      <b/>
      <sz val="9"/>
      <color rgb="FFFF0000"/>
      <name val="Arial"/>
      <family val="2"/>
    </font>
    <font>
      <b/>
      <sz val="10"/>
      <color indexed="12"/>
      <name val="Arial"/>
      <family val="2"/>
    </font>
    <font>
      <b/>
      <u/>
      <sz val="10"/>
      <name val="Arial"/>
      <family val="2"/>
    </font>
    <font>
      <b/>
      <sz val="11"/>
      <color theme="0"/>
      <name val="Calibri"/>
      <family val="2"/>
      <scheme val="minor"/>
    </font>
    <font>
      <sz val="10"/>
      <name val="Arial Narrow"/>
      <family val="2"/>
    </font>
    <font>
      <b/>
      <sz val="11"/>
      <name val="Calibri"/>
      <family val="2"/>
      <scheme val="minor"/>
    </font>
    <font>
      <b/>
      <sz val="10"/>
      <name val="Arial Narrow"/>
      <family val="2"/>
    </font>
    <font>
      <sz val="11"/>
      <name val="Calibri"/>
      <family val="2"/>
      <scheme val="minor"/>
    </font>
    <font>
      <b/>
      <sz val="12"/>
      <color rgb="FF000000"/>
      <name val="Calibri"/>
      <family val="2"/>
    </font>
    <font>
      <sz val="12"/>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1"/>
        <bgColor indexed="64"/>
      </patternFill>
    </fill>
  </fills>
  <borders count="6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top style="dotted">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47">
    <xf numFmtId="0" fontId="0" fillId="0" borderId="0"/>
    <xf numFmtId="0" fontId="7" fillId="0" borderId="0"/>
    <xf numFmtId="0" fontId="7" fillId="0" borderId="0"/>
    <xf numFmtId="0" fontId="6" fillId="0" borderId="0"/>
    <xf numFmtId="0" fontId="7" fillId="0" borderId="0"/>
    <xf numFmtId="0" fontId="13" fillId="0" borderId="0" applyNumberFormat="0" applyFill="0" applyBorder="0" applyProtection="0">
      <alignment vertical="top"/>
    </xf>
    <xf numFmtId="0" fontId="12" fillId="0" borderId="0"/>
    <xf numFmtId="166" fontId="7" fillId="0" borderId="0" applyFont="0" applyFill="0" applyBorder="0" applyAlignment="0" applyProtection="0"/>
    <xf numFmtId="9" fontId="12" fillId="0" borderId="0" applyFont="0" applyFill="0" applyBorder="0" applyAlignment="0" applyProtection="0"/>
    <xf numFmtId="165" fontId="15"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5" fillId="0" borderId="0" applyFont="0" applyFill="0" applyBorder="0" applyAlignment="0" applyProtection="0"/>
    <xf numFmtId="165" fontId="12" fillId="0" borderId="0" applyFont="0" applyFill="0" applyBorder="0" applyAlignment="0" applyProtection="0"/>
    <xf numFmtId="0" fontId="15"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6" fillId="0" borderId="0" applyFont="0" applyFill="0" applyBorder="0" applyAlignment="0" applyProtection="0"/>
    <xf numFmtId="166" fontId="16"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4" fontId="12" fillId="0" borderId="0" applyFont="0" applyFill="0" applyBorder="0" applyAlignment="0" applyProtection="0"/>
    <xf numFmtId="0" fontId="16" fillId="0" borderId="0"/>
    <xf numFmtId="0" fontId="7" fillId="0" borderId="0">
      <alignment wrapText="1"/>
    </xf>
    <xf numFmtId="0" fontId="7" fillId="0" borderId="0"/>
    <xf numFmtId="166" fontId="7" fillId="0" borderId="0" applyFont="0" applyFill="0" applyBorder="0" applyAlignment="0" applyProtection="0"/>
    <xf numFmtId="0" fontId="1" fillId="0" borderId="0"/>
    <xf numFmtId="9" fontId="12" fillId="0" borderId="0" applyFont="0" applyFill="0" applyBorder="0" applyAlignment="0" applyProtection="0"/>
  </cellStyleXfs>
  <cellXfs count="254">
    <xf numFmtId="0" fontId="0" fillId="0" borderId="0" xfId="0"/>
    <xf numFmtId="0" fontId="11"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1" fillId="2" borderId="0" xfId="5" applyNumberFormat="1" applyFont="1" applyFill="1" applyBorder="1" applyAlignment="1">
      <alignment horizontal="right" vertical="center" wrapText="1"/>
    </xf>
    <xf numFmtId="165" fontId="11" fillId="2" borderId="0" xfId="5" applyNumberFormat="1" applyFont="1" applyFill="1" applyBorder="1" applyAlignment="1">
      <alignment vertical="center" wrapText="1"/>
    </xf>
    <xf numFmtId="0" fontId="14" fillId="0" borderId="0" xfId="5" applyNumberFormat="1" applyFont="1" applyFill="1" applyBorder="1" applyAlignment="1">
      <alignment horizontal="center" wrapText="1"/>
    </xf>
    <xf numFmtId="42" fontId="11" fillId="2" borderId="0" xfId="10" applyFont="1" applyFill="1" applyBorder="1" applyAlignment="1">
      <alignment vertical="center" wrapText="1"/>
    </xf>
    <xf numFmtId="44" fontId="14" fillId="0" borderId="0" xfId="5" applyNumberFormat="1" applyFont="1" applyFill="1" applyBorder="1" applyAlignment="1">
      <alignment horizontal="center" wrapText="1"/>
    </xf>
    <xf numFmtId="165" fontId="10" fillId="2" borderId="0" xfId="13" applyFont="1" applyFill="1" applyBorder="1" applyAlignment="1">
      <alignmen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11" fillId="2" borderId="0" xfId="5" applyNumberFormat="1" applyFont="1" applyFill="1" applyBorder="1" applyAlignment="1">
      <alignment horizontal="center" vertical="center" wrapText="1"/>
    </xf>
    <xf numFmtId="0" fontId="11" fillId="2" borderId="0" xfId="5" applyNumberFormat="1" applyFont="1" applyFill="1" applyBorder="1" applyAlignment="1">
      <alignment horizontal="justify" vertical="center" wrapText="1"/>
    </xf>
    <xf numFmtId="0" fontId="12" fillId="0" borderId="0" xfId="6" applyAlignment="1">
      <alignment horizontal="center"/>
    </xf>
    <xf numFmtId="0" fontId="14" fillId="2" borderId="0" xfId="5" applyNumberFormat="1" applyFont="1" applyFill="1" applyBorder="1" applyAlignment="1">
      <alignment horizontal="center" wrapText="1"/>
    </xf>
    <xf numFmtId="0" fontId="12" fillId="0" borderId="27" xfId="6" applyBorder="1" applyAlignment="1">
      <alignment horizontal="center"/>
    </xf>
    <xf numFmtId="0" fontId="11" fillId="2" borderId="27" xfId="5" applyNumberFormat="1" applyFont="1" applyFill="1" applyBorder="1" applyAlignment="1">
      <alignment vertical="center" wrapText="1"/>
    </xf>
    <xf numFmtId="0" fontId="20" fillId="0" borderId="44" xfId="0" applyFont="1" applyBorder="1" applyAlignment="1">
      <alignment horizontal="justify" vertical="center" wrapText="1"/>
    </xf>
    <xf numFmtId="0" fontId="20" fillId="2" borderId="45" xfId="0" applyFont="1" applyFill="1" applyBorder="1" applyAlignment="1">
      <alignment horizontal="center" vertical="center" wrapText="1"/>
    </xf>
    <xf numFmtId="0" fontId="19" fillId="2" borderId="45" xfId="0" applyFont="1" applyFill="1" applyBorder="1" applyAlignment="1">
      <alignment horizontal="center" vertical="center" wrapText="1"/>
    </xf>
    <xf numFmtId="2" fontId="23" fillId="0" borderId="10" xfId="5" applyNumberFormat="1" applyFont="1" applyFill="1" applyBorder="1" applyAlignment="1">
      <alignment horizontal="center" vertical="center" wrapText="1"/>
    </xf>
    <xf numFmtId="0" fontId="22" fillId="2" borderId="27" xfId="5" applyFont="1" applyFill="1" applyBorder="1" applyAlignment="1">
      <alignment horizontal="left" vertical="center" wrapText="1"/>
    </xf>
    <xf numFmtId="0" fontId="22" fillId="2" borderId="0" xfId="5" applyNumberFormat="1" applyFont="1" applyFill="1" applyBorder="1" applyAlignment="1">
      <alignment horizontal="center" vertical="center" wrapText="1"/>
    </xf>
    <xf numFmtId="0" fontId="22" fillId="2" borderId="0" xfId="5" applyNumberFormat="1" applyFont="1" applyFill="1" applyBorder="1" applyAlignment="1">
      <alignment horizontal="justify" vertical="center" wrapText="1"/>
    </xf>
    <xf numFmtId="0" fontId="22" fillId="2" borderId="0" xfId="5" applyNumberFormat="1" applyFont="1" applyFill="1" applyBorder="1" applyAlignment="1">
      <alignment vertical="center" wrapText="1"/>
    </xf>
    <xf numFmtId="0" fontId="22" fillId="2" borderId="28" xfId="5" applyNumberFormat="1" applyFont="1" applyFill="1" applyBorder="1" applyAlignment="1">
      <alignment vertical="center" wrapText="1"/>
    </xf>
    <xf numFmtId="0" fontId="24" fillId="0" borderId="32" xfId="14" applyFont="1" applyBorder="1" applyAlignment="1">
      <alignment vertical="center"/>
    </xf>
    <xf numFmtId="0" fontId="22" fillId="2" borderId="12" xfId="5" applyNumberFormat="1" applyFont="1" applyFill="1" applyBorder="1" applyAlignment="1">
      <alignment horizontal="center" vertical="center" wrapText="1"/>
    </xf>
    <xf numFmtId="0" fontId="22" fillId="2" borderId="12" xfId="5" applyNumberFormat="1" applyFont="1" applyFill="1" applyBorder="1" applyAlignment="1">
      <alignment horizontal="justify" vertical="center" wrapText="1"/>
    </xf>
    <xf numFmtId="0" fontId="22" fillId="2" borderId="12" xfId="5" applyNumberFormat="1" applyFont="1" applyFill="1" applyBorder="1" applyAlignment="1">
      <alignment vertical="center" wrapText="1"/>
    </xf>
    <xf numFmtId="0" fontId="22" fillId="2" borderId="22" xfId="5" applyNumberFormat="1" applyFont="1" applyFill="1" applyBorder="1" applyAlignment="1">
      <alignment vertical="center" wrapText="1"/>
    </xf>
    <xf numFmtId="0" fontId="23" fillId="2" borderId="37" xfId="5" applyNumberFormat="1" applyFont="1" applyFill="1" applyBorder="1" applyAlignment="1">
      <alignment horizontal="justify" vertical="center" wrapText="1"/>
    </xf>
    <xf numFmtId="0" fontId="23" fillId="2" borderId="37" xfId="5" applyNumberFormat="1" applyFont="1" applyFill="1" applyBorder="1" applyAlignment="1">
      <alignment vertical="center" wrapText="1"/>
    </xf>
    <xf numFmtId="0" fontId="23" fillId="2" borderId="31" xfId="5" applyNumberFormat="1" applyFont="1" applyFill="1" applyBorder="1" applyAlignment="1">
      <alignment vertical="center" wrapText="1"/>
    </xf>
    <xf numFmtId="0" fontId="23" fillId="0" borderId="30" xfId="5" applyFont="1" applyBorder="1" applyAlignment="1">
      <alignment horizontal="center" vertical="center" wrapText="1"/>
    </xf>
    <xf numFmtId="0" fontId="23" fillId="0" borderId="22" xfId="5" applyFont="1" applyBorder="1" applyAlignment="1">
      <alignment horizontal="center" vertical="center" wrapText="1"/>
    </xf>
    <xf numFmtId="0" fontId="26" fillId="0" borderId="3" xfId="5" quotePrefix="1" applyFont="1" applyFill="1" applyBorder="1" applyAlignment="1">
      <alignment horizontal="center" vertical="center" wrapText="1"/>
    </xf>
    <xf numFmtId="0" fontId="26" fillId="0" borderId="4" xfId="5" quotePrefix="1" applyFont="1" applyBorder="1" applyAlignment="1">
      <alignment horizontal="center" vertical="center" wrapText="1"/>
    </xf>
    <xf numFmtId="0" fontId="23" fillId="0" borderId="9" xfId="5" applyFont="1" applyFill="1" applyBorder="1" applyAlignment="1">
      <alignment horizontal="center" vertical="center" wrapText="1"/>
    </xf>
    <xf numFmtId="0" fontId="23" fillId="0" borderId="10" xfId="5" applyFont="1" applyFill="1" applyBorder="1" applyAlignment="1">
      <alignment vertical="center" wrapText="1"/>
    </xf>
    <xf numFmtId="168" fontId="23" fillId="0" borderId="11" xfId="7" applyNumberFormat="1" applyFont="1" applyFill="1" applyBorder="1" applyAlignment="1">
      <alignment vertical="center" wrapText="1"/>
    </xf>
    <xf numFmtId="168" fontId="23" fillId="3" borderId="11" xfId="7" applyNumberFormat="1" applyFont="1" applyFill="1" applyBorder="1" applyAlignment="1">
      <alignment vertical="center" wrapText="1"/>
    </xf>
    <xf numFmtId="0" fontId="23" fillId="0" borderId="10" xfId="5" applyFont="1" applyBorder="1" applyAlignment="1">
      <alignment vertical="center"/>
    </xf>
    <xf numFmtId="168" fontId="25" fillId="3" borderId="23" xfId="5" applyNumberFormat="1" applyFont="1" applyFill="1" applyBorder="1" applyAlignment="1">
      <alignment vertical="center" wrapText="1"/>
    </xf>
    <xf numFmtId="165" fontId="25" fillId="3" borderId="11" xfId="9" applyFont="1" applyFill="1" applyBorder="1" applyAlignment="1">
      <alignment vertical="center" wrapText="1"/>
    </xf>
    <xf numFmtId="165" fontId="25" fillId="3" borderId="11" xfId="12" applyFont="1" applyFill="1" applyBorder="1" applyAlignment="1">
      <alignment vertical="center" wrapText="1"/>
    </xf>
    <xf numFmtId="165" fontId="25" fillId="3" borderId="23" xfId="9" applyFont="1" applyFill="1" applyBorder="1" applyAlignment="1">
      <alignment vertical="center" wrapText="1"/>
    </xf>
    <xf numFmtId="0" fontId="23" fillId="2" borderId="24" xfId="5" applyFont="1" applyFill="1" applyBorder="1" applyAlignment="1">
      <alignment horizontal="justify" vertical="center" wrapText="1"/>
    </xf>
    <xf numFmtId="0" fontId="23" fillId="2" borderId="25" xfId="5" applyFont="1" applyFill="1" applyBorder="1" applyAlignment="1">
      <alignment horizontal="justify" vertical="center" wrapText="1"/>
    </xf>
    <xf numFmtId="0" fontId="23" fillId="2" borderId="27" xfId="5" applyFont="1" applyFill="1" applyBorder="1" applyAlignment="1">
      <alignment horizontal="left" vertical="center" wrapText="1"/>
    </xf>
    <xf numFmtId="0" fontId="23" fillId="2" borderId="0" xfId="5" applyNumberFormat="1" applyFont="1" applyFill="1" applyBorder="1" applyAlignment="1">
      <alignment horizontal="center" vertical="center" wrapText="1"/>
    </xf>
    <xf numFmtId="0" fontId="23" fillId="2" borderId="0" xfId="5" applyNumberFormat="1" applyFont="1" applyFill="1" applyBorder="1" applyAlignment="1">
      <alignment horizontal="justify" vertical="center" wrapText="1"/>
    </xf>
    <xf numFmtId="0" fontId="23" fillId="2" borderId="0" xfId="5" applyNumberFormat="1" applyFont="1" applyFill="1" applyBorder="1" applyAlignment="1">
      <alignment vertical="center" wrapText="1"/>
    </xf>
    <xf numFmtId="0" fontId="8" fillId="2" borderId="24" xfId="5" applyFont="1" applyFill="1" applyBorder="1" applyAlignment="1">
      <alignment vertical="center" wrapText="1"/>
    </xf>
    <xf numFmtId="0" fontId="8" fillId="2" borderId="25" xfId="5" applyFont="1" applyFill="1" applyBorder="1" applyAlignment="1">
      <alignment vertical="center" wrapText="1"/>
    </xf>
    <xf numFmtId="0" fontId="8" fillId="2" borderId="25" xfId="5" applyFont="1" applyFill="1" applyBorder="1" applyAlignment="1">
      <alignment horizontal="center" vertical="center" wrapText="1"/>
    </xf>
    <xf numFmtId="0" fontId="11" fillId="2" borderId="25" xfId="5" applyNumberFormat="1" applyFont="1" applyFill="1" applyBorder="1" applyAlignment="1">
      <alignment horizontal="center" vertical="center" wrapText="1"/>
    </xf>
    <xf numFmtId="0" fontId="11" fillId="2" borderId="25" xfId="5" applyNumberFormat="1" applyFont="1" applyFill="1" applyBorder="1" applyAlignment="1">
      <alignment horizontal="justify" vertical="center" wrapText="1"/>
    </xf>
    <xf numFmtId="0" fontId="11" fillId="2" borderId="25" xfId="5" applyNumberFormat="1" applyFont="1" applyFill="1" applyBorder="1" applyAlignment="1">
      <alignment vertical="center" wrapText="1"/>
    </xf>
    <xf numFmtId="0" fontId="12" fillId="0" borderId="25" xfId="6" applyBorder="1" applyAlignment="1">
      <alignment horizontal="center"/>
    </xf>
    <xf numFmtId="0" fontId="11" fillId="2" borderId="26" xfId="5" applyNumberFormat="1" applyFont="1" applyFill="1" applyBorder="1" applyAlignment="1">
      <alignment vertical="center" wrapText="1"/>
    </xf>
    <xf numFmtId="0" fontId="8" fillId="2" borderId="27" xfId="5" applyFont="1" applyFill="1" applyBorder="1" applyAlignment="1">
      <alignment vertical="center" wrapText="1"/>
    </xf>
    <xf numFmtId="0" fontId="11" fillId="2" borderId="28" xfId="5" applyNumberFormat="1" applyFont="1" applyFill="1" applyBorder="1" applyAlignment="1">
      <alignment vertical="center" wrapText="1"/>
    </xf>
    <xf numFmtId="0" fontId="11" fillId="2" borderId="27" xfId="5" applyNumberFormat="1" applyFont="1" applyFill="1" applyBorder="1" applyAlignment="1">
      <alignment horizontal="right" vertical="center" wrapText="1"/>
    </xf>
    <xf numFmtId="0" fontId="8" fillId="2" borderId="40" xfId="5" applyFont="1" applyFill="1" applyBorder="1" applyAlignment="1">
      <alignment vertical="center" wrapText="1"/>
    </xf>
    <xf numFmtId="0" fontId="8" fillId="2" borderId="37" xfId="5" applyFont="1" applyFill="1" applyBorder="1" applyAlignment="1">
      <alignment vertical="center" wrapText="1"/>
    </xf>
    <xf numFmtId="0" fontId="11" fillId="2" borderId="37" xfId="5" applyNumberFormat="1" applyFont="1" applyFill="1" applyBorder="1" applyAlignment="1">
      <alignment vertical="center" wrapText="1"/>
    </xf>
    <xf numFmtId="0" fontId="7" fillId="0" borderId="2" xfId="5" applyFont="1" applyBorder="1" applyAlignment="1">
      <alignment horizontal="center" vertical="center" wrapText="1"/>
    </xf>
    <xf numFmtId="0" fontId="7" fillId="0" borderId="30" xfId="5" applyFont="1" applyBorder="1" applyAlignment="1">
      <alignment horizontal="center" vertical="center" wrapText="1"/>
    </xf>
    <xf numFmtId="0" fontId="7" fillId="0" borderId="22" xfId="5" applyFont="1" applyBorder="1" applyAlignment="1">
      <alignment horizontal="center" vertical="center" wrapText="1"/>
    </xf>
    <xf numFmtId="0" fontId="7" fillId="0" borderId="31"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28" xfId="5" applyFont="1" applyBorder="1" applyAlignment="1">
      <alignment horizontal="center" vertical="center" wrapText="1"/>
    </xf>
    <xf numFmtId="0" fontId="8" fillId="2" borderId="49" xfId="5" applyFont="1" applyFill="1" applyBorder="1" applyAlignment="1">
      <alignment vertical="center" wrapText="1"/>
    </xf>
    <xf numFmtId="0" fontId="11" fillId="2" borderId="49" xfId="5" applyNumberFormat="1" applyFont="1" applyFill="1" applyBorder="1" applyAlignment="1">
      <alignment horizontal="center" vertical="center" wrapText="1"/>
    </xf>
    <xf numFmtId="0" fontId="12" fillId="0" borderId="37" xfId="6" applyBorder="1" applyAlignment="1">
      <alignment horizontal="center"/>
    </xf>
    <xf numFmtId="165" fontId="11" fillId="2" borderId="28" xfId="5" applyNumberFormat="1" applyFont="1" applyFill="1" applyBorder="1" applyAlignment="1">
      <alignment vertical="center" wrapText="1"/>
    </xf>
    <xf numFmtId="0" fontId="8" fillId="2" borderId="39" xfId="5" applyFont="1" applyFill="1" applyBorder="1" applyAlignment="1">
      <alignment vertical="center" wrapText="1"/>
    </xf>
    <xf numFmtId="0" fontId="8" fillId="2" borderId="41" xfId="5" applyFont="1" applyFill="1" applyBorder="1" applyAlignment="1">
      <alignment vertical="center" wrapText="1"/>
    </xf>
    <xf numFmtId="0" fontId="11" fillId="2" borderId="39" xfId="5" applyNumberFormat="1" applyFont="1" applyFill="1" applyBorder="1" applyAlignment="1">
      <alignment horizontal="right" vertical="center" wrapText="1"/>
    </xf>
    <xf numFmtId="0" fontId="18" fillId="2" borderId="41" xfId="5" applyFont="1" applyFill="1" applyBorder="1" applyAlignment="1">
      <alignment horizontal="center" vertical="center" wrapText="1"/>
    </xf>
    <xf numFmtId="0" fontId="18" fillId="2" borderId="13" xfId="5" applyFont="1" applyFill="1" applyBorder="1" applyAlignment="1">
      <alignment horizontal="center" vertical="center" wrapText="1"/>
    </xf>
    <xf numFmtId="44" fontId="11" fillId="2" borderId="0" xfId="40" applyFont="1" applyFill="1" applyBorder="1" applyAlignment="1">
      <alignment vertical="center" wrapText="1"/>
    </xf>
    <xf numFmtId="165" fontId="25" fillId="3" borderId="42" xfId="9" applyFont="1" applyFill="1" applyBorder="1" applyAlignment="1">
      <alignment vertical="center" wrapText="1"/>
    </xf>
    <xf numFmtId="0" fontId="23" fillId="0" borderId="51" xfId="5" applyFont="1" applyFill="1" applyBorder="1" applyAlignment="1">
      <alignment horizontal="center" vertical="center" wrapText="1"/>
    </xf>
    <xf numFmtId="168" fontId="23" fillId="0" borderId="38" xfId="7" applyNumberFormat="1" applyFont="1" applyFill="1" applyBorder="1" applyAlignment="1">
      <alignment vertical="center" wrapText="1"/>
    </xf>
    <xf numFmtId="0" fontId="23" fillId="0" borderId="53" xfId="5" applyFont="1" applyFill="1" applyBorder="1" applyAlignment="1">
      <alignment horizontal="center" vertical="center" wrapText="1"/>
    </xf>
    <xf numFmtId="168" fontId="23" fillId="0" borderId="54" xfId="7" applyNumberFormat="1" applyFont="1" applyFill="1" applyBorder="1" applyAlignment="1">
      <alignment vertical="center" wrapText="1"/>
    </xf>
    <xf numFmtId="168" fontId="23" fillId="0" borderId="52" xfId="5" applyNumberFormat="1" applyFont="1" applyFill="1" applyBorder="1" applyAlignment="1">
      <alignment vertical="center" wrapText="1"/>
    </xf>
    <xf numFmtId="168" fontId="23" fillId="0" borderId="23" xfId="7" applyNumberFormat="1" applyFont="1" applyFill="1" applyBorder="1" applyAlignment="1">
      <alignment vertical="center" wrapText="1"/>
    </xf>
    <xf numFmtId="0" fontId="9" fillId="2" borderId="27" xfId="5" applyFont="1" applyFill="1" applyBorder="1" applyAlignment="1">
      <alignment vertical="center"/>
    </xf>
    <xf numFmtId="44" fontId="23" fillId="2" borderId="26" xfId="5" applyNumberFormat="1" applyFont="1" applyFill="1" applyBorder="1" applyAlignment="1">
      <alignment horizontal="justify" vertical="center" wrapText="1"/>
    </xf>
    <xf numFmtId="0" fontId="28" fillId="2" borderId="40" xfId="6" applyFont="1" applyFill="1" applyBorder="1" applyAlignment="1">
      <alignment vertical="center" wrapText="1"/>
    </xf>
    <xf numFmtId="0" fontId="28" fillId="2" borderId="37" xfId="6" applyFont="1" applyFill="1" applyBorder="1" applyAlignment="1">
      <alignment vertical="center" wrapText="1"/>
    </xf>
    <xf numFmtId="0" fontId="17" fillId="2" borderId="48" xfId="6" applyFont="1" applyFill="1" applyBorder="1" applyAlignment="1">
      <alignment vertical="center" wrapText="1"/>
    </xf>
    <xf numFmtId="0" fontId="17" fillId="2" borderId="50" xfId="6" applyFont="1" applyFill="1" applyBorder="1" applyAlignment="1">
      <alignment horizontal="center" vertical="center" wrapText="1"/>
    </xf>
    <xf numFmtId="0" fontId="7" fillId="0" borderId="0" xfId="15"/>
    <xf numFmtId="0" fontId="7" fillId="0" borderId="55" xfId="15" applyBorder="1"/>
    <xf numFmtId="0" fontId="7" fillId="0" borderId="56" xfId="15" applyBorder="1"/>
    <xf numFmtId="0" fontId="7" fillId="0" borderId="57" xfId="15" applyBorder="1"/>
    <xf numFmtId="0" fontId="7" fillId="0" borderId="58" xfId="42" applyBorder="1" applyAlignment="1"/>
    <xf numFmtId="0" fontId="7" fillId="0" borderId="24" xfId="42" applyBorder="1" applyAlignment="1"/>
    <xf numFmtId="0" fontId="7" fillId="0" borderId="25" xfId="42" applyBorder="1" applyAlignment="1"/>
    <xf numFmtId="0" fontId="7" fillId="0" borderId="26" xfId="42" applyBorder="1" applyAlignment="1"/>
    <xf numFmtId="0" fontId="7" fillId="0" borderId="59" xfId="42" applyBorder="1" applyAlignment="1"/>
    <xf numFmtId="0" fontId="7" fillId="0" borderId="0" xfId="42" applyAlignment="1"/>
    <xf numFmtId="0" fontId="18" fillId="0" borderId="27" xfId="42" applyFont="1" applyBorder="1" applyAlignment="1"/>
    <xf numFmtId="0" fontId="18" fillId="0" borderId="0" xfId="42" applyFont="1" applyAlignment="1"/>
    <xf numFmtId="0" fontId="18" fillId="0" borderId="0" xfId="42" applyFont="1" applyAlignment="1">
      <alignment horizontal="center"/>
    </xf>
    <xf numFmtId="0" fontId="18" fillId="0" borderId="28" xfId="42" applyFont="1" applyBorder="1" applyAlignment="1"/>
    <xf numFmtId="0" fontId="18" fillId="0" borderId="59" xfId="42" applyFont="1" applyBorder="1" applyAlignment="1"/>
    <xf numFmtId="0" fontId="18" fillId="0" borderId="0" xfId="42" applyFont="1">
      <alignment wrapText="1"/>
    </xf>
    <xf numFmtId="0" fontId="7" fillId="0" borderId="27" xfId="42" applyBorder="1" applyAlignment="1"/>
    <xf numFmtId="0" fontId="7" fillId="0" borderId="0" xfId="42" applyAlignment="1">
      <alignment horizontal="center"/>
    </xf>
    <xf numFmtId="0" fontId="7" fillId="0" borderId="37" xfId="42" applyBorder="1" applyAlignment="1">
      <alignment horizontal="center"/>
    </xf>
    <xf numFmtId="0" fontId="7" fillId="0" borderId="31" xfId="42" applyBorder="1" applyAlignment="1">
      <alignment horizontal="center"/>
    </xf>
    <xf numFmtId="0" fontId="18" fillId="0" borderId="59" xfId="42" applyFont="1" applyBorder="1" applyAlignment="1">
      <alignment horizontal="center"/>
    </xf>
    <xf numFmtId="0" fontId="7" fillId="0" borderId="0" xfId="42" applyAlignment="1">
      <alignment vertical="center"/>
    </xf>
    <xf numFmtId="0" fontId="7" fillId="0" borderId="0" xfId="42" applyAlignment="1">
      <alignment horizontal="center" vertical="center"/>
    </xf>
    <xf numFmtId="0" fontId="7" fillId="0" borderId="30" xfId="42" applyBorder="1" applyAlignment="1">
      <alignment horizontal="center" vertical="center"/>
    </xf>
    <xf numFmtId="0" fontId="7" fillId="0" borderId="42" xfId="42" applyBorder="1" applyAlignment="1">
      <alignment horizontal="center" vertical="center"/>
    </xf>
    <xf numFmtId="0" fontId="7" fillId="0" borderId="0" xfId="42" applyAlignment="1">
      <alignment horizontal="right" vertical="center"/>
    </xf>
    <xf numFmtId="0" fontId="7" fillId="0" borderId="28" xfId="42" applyBorder="1" applyAlignment="1">
      <alignment horizontal="center" vertical="center"/>
    </xf>
    <xf numFmtId="0" fontId="7" fillId="0" borderId="40" xfId="42" applyBorder="1" applyAlignment="1"/>
    <xf numFmtId="0" fontId="18" fillId="0" borderId="37" xfId="42" applyFont="1" applyBorder="1" applyAlignment="1">
      <alignment horizontal="center"/>
    </xf>
    <xf numFmtId="0" fontId="18" fillId="0" borderId="31" xfId="42" applyFont="1" applyBorder="1" applyAlignment="1">
      <alignment horizontal="center"/>
    </xf>
    <xf numFmtId="0" fontId="18" fillId="0" borderId="0" xfId="42" applyFont="1" applyAlignment="1">
      <alignment horizontal="left"/>
    </xf>
    <xf numFmtId="0" fontId="7" fillId="0" borderId="37" xfId="42" applyBorder="1" applyAlignment="1">
      <alignment horizontal="left"/>
    </xf>
    <xf numFmtId="0" fontId="7" fillId="0" borderId="37" xfId="42" applyBorder="1" applyAlignment="1">
      <alignment horizontal="right"/>
    </xf>
    <xf numFmtId="0" fontId="7" fillId="0" borderId="59" xfId="42" applyBorder="1" applyAlignment="1">
      <alignment horizontal="center"/>
    </xf>
    <xf numFmtId="0" fontId="7" fillId="0" borderId="0" xfId="42" applyAlignment="1">
      <alignment horizontal="right"/>
    </xf>
    <xf numFmtId="0" fontId="32" fillId="0" borderId="58" xfId="43" applyFont="1" applyBorder="1"/>
    <xf numFmtId="0" fontId="33" fillId="0" borderId="0" xfId="43" applyFont="1" applyAlignment="1">
      <alignment horizontal="center"/>
    </xf>
    <xf numFmtId="0" fontId="34" fillId="0" borderId="59" xfId="43" applyFont="1" applyBorder="1" applyAlignment="1">
      <alignment horizontal="center"/>
    </xf>
    <xf numFmtId="0" fontId="32" fillId="0" borderId="0" xfId="43" applyFont="1"/>
    <xf numFmtId="0" fontId="31" fillId="5" borderId="10" xfId="43" applyFont="1" applyFill="1" applyBorder="1" applyAlignment="1">
      <alignment horizontal="center" vertical="center" wrapText="1"/>
    </xf>
    <xf numFmtId="172" fontId="31" fillId="5" borderId="19" xfId="43" applyNumberFormat="1" applyFont="1" applyFill="1" applyBorder="1" applyAlignment="1">
      <alignment horizontal="center" vertical="center" wrapText="1"/>
    </xf>
    <xf numFmtId="0" fontId="32" fillId="0" borderId="59" xfId="43" applyFont="1" applyBorder="1"/>
    <xf numFmtId="0" fontId="33" fillId="0" borderId="10" xfId="43" applyFont="1" applyBorder="1" applyAlignment="1">
      <alignment horizontal="center" vertical="center" wrapText="1"/>
    </xf>
    <xf numFmtId="10" fontId="33" fillId="0" borderId="10" xfId="43" applyNumberFormat="1" applyFont="1" applyBorder="1" applyAlignment="1">
      <alignment horizontal="center" vertical="center" wrapText="1"/>
    </xf>
    <xf numFmtId="0" fontId="35" fillId="0" borderId="10" xfId="43" applyFont="1" applyBorder="1" applyAlignment="1">
      <alignment horizontal="center" vertical="center" wrapText="1"/>
    </xf>
    <xf numFmtId="10" fontId="35" fillId="0" borderId="10" xfId="43" applyNumberFormat="1" applyFont="1" applyBorder="1" applyAlignment="1">
      <alignment horizontal="center" vertical="center" wrapText="1"/>
    </xf>
    <xf numFmtId="1" fontId="33" fillId="0" borderId="10" xfId="43" applyNumberFormat="1" applyFont="1" applyBorder="1" applyAlignment="1">
      <alignment horizontal="center" vertical="center" wrapText="1"/>
    </xf>
    <xf numFmtId="173" fontId="35" fillId="0" borderId="10" xfId="43" applyNumberFormat="1" applyFont="1" applyBorder="1" applyAlignment="1">
      <alignment horizontal="center" vertical="center" wrapText="1"/>
    </xf>
    <xf numFmtId="10" fontId="32" fillId="0" borderId="59" xfId="43" applyNumberFormat="1" applyFont="1" applyBorder="1"/>
    <xf numFmtId="2" fontId="33" fillId="0" borderId="10" xfId="44" applyNumberFormat="1" applyFont="1" applyBorder="1" applyAlignment="1">
      <alignment horizontal="center" vertical="center" wrapText="1"/>
    </xf>
    <xf numFmtId="0" fontId="32" fillId="0" borderId="60" xfId="43" applyFont="1" applyBorder="1"/>
    <xf numFmtId="0" fontId="32" fillId="0" borderId="61" xfId="43" applyFont="1" applyBorder="1" applyAlignment="1">
      <alignment horizontal="center"/>
    </xf>
    <xf numFmtId="0" fontId="32" fillId="0" borderId="61" xfId="43" applyFont="1" applyBorder="1"/>
    <xf numFmtId="166" fontId="32" fillId="0" borderId="61" xfId="44" applyFont="1" applyBorder="1"/>
    <xf numFmtId="0" fontId="32" fillId="0" borderId="62" xfId="43" applyFont="1" applyBorder="1"/>
    <xf numFmtId="1" fontId="32" fillId="0" borderId="0" xfId="43" applyNumberFormat="1" applyFont="1"/>
    <xf numFmtId="0" fontId="36" fillId="0" borderId="0" xfId="45" applyFont="1" applyAlignment="1">
      <alignment horizontal="left" vertical="center"/>
    </xf>
    <xf numFmtId="0" fontId="37" fillId="0" borderId="0" xfId="45" applyFont="1" applyAlignment="1">
      <alignment horizontal="left" vertical="center"/>
    </xf>
    <xf numFmtId="0" fontId="34" fillId="0" borderId="0" xfId="43" applyFont="1"/>
    <xf numFmtId="10" fontId="32" fillId="0" borderId="0" xfId="43" applyNumberFormat="1" applyFont="1"/>
    <xf numFmtId="0" fontId="34" fillId="0" borderId="0" xfId="43" applyFont="1" applyAlignment="1">
      <alignment horizontal="left"/>
    </xf>
    <xf numFmtId="2" fontId="25" fillId="3" borderId="19" xfId="5" applyNumberFormat="1" applyFont="1" applyFill="1" applyBorder="1" applyAlignment="1">
      <alignment vertical="center" wrapText="1"/>
    </xf>
    <xf numFmtId="0" fontId="8" fillId="2" borderId="28" xfId="5" applyNumberFormat="1" applyFont="1" applyFill="1" applyBorder="1" applyAlignment="1">
      <alignment vertical="center" wrapText="1"/>
    </xf>
    <xf numFmtId="0" fontId="9" fillId="2" borderId="28" xfId="5" applyFont="1" applyFill="1" applyBorder="1" applyAlignment="1">
      <alignment vertical="center" wrapText="1"/>
    </xf>
    <xf numFmtId="44" fontId="11" fillId="2" borderId="28" xfId="5" applyNumberFormat="1" applyFont="1" applyFill="1" applyBorder="1" applyAlignment="1">
      <alignment vertical="center" wrapText="1"/>
    </xf>
    <xf numFmtId="0" fontId="8" fillId="2" borderId="31" xfId="5" applyFont="1" applyFill="1" applyBorder="1" applyAlignment="1">
      <alignment vertical="center" wrapText="1"/>
    </xf>
    <xf numFmtId="0" fontId="18" fillId="2" borderId="40" xfId="5" applyFont="1" applyFill="1" applyBorder="1" applyAlignment="1">
      <alignment horizontal="center" vertical="center" wrapText="1"/>
    </xf>
    <xf numFmtId="0" fontId="18" fillId="2" borderId="37" xfId="5" applyFont="1" applyFill="1" applyBorder="1" applyAlignment="1">
      <alignment horizontal="center" vertical="center" wrapText="1"/>
    </xf>
    <xf numFmtId="9" fontId="23" fillId="0" borderId="10" xfId="46" applyFont="1" applyFill="1" applyBorder="1" applyAlignment="1">
      <alignment horizontal="center" vertical="center" wrapText="1"/>
    </xf>
    <xf numFmtId="44" fontId="22" fillId="2" borderId="28" xfId="40" applyFont="1" applyFill="1" applyBorder="1" applyAlignment="1">
      <alignment vertical="center" wrapText="1"/>
    </xf>
    <xf numFmtId="174" fontId="23" fillId="0" borderId="10" xfId="5" applyNumberFormat="1" applyFont="1" applyFill="1" applyBorder="1" applyAlignment="1">
      <alignment horizontal="center" vertical="center" wrapText="1"/>
    </xf>
    <xf numFmtId="175" fontId="23" fillId="0" borderId="10" xfId="40" applyNumberFormat="1" applyFont="1" applyFill="1" applyBorder="1" applyAlignment="1">
      <alignment vertical="center" wrapText="1"/>
    </xf>
    <xf numFmtId="174" fontId="23" fillId="0" borderId="5" xfId="5" applyNumberFormat="1" applyFont="1" applyFill="1" applyBorder="1" applyAlignment="1">
      <alignment horizontal="center" vertical="center" wrapText="1"/>
    </xf>
    <xf numFmtId="44" fontId="23" fillId="2" borderId="28" xfId="40" applyFont="1" applyFill="1" applyBorder="1" applyAlignment="1">
      <alignment vertical="center" wrapText="1"/>
    </xf>
    <xf numFmtId="0" fontId="23" fillId="0" borderId="52" xfId="5" applyFont="1" applyFill="1" applyBorder="1" applyAlignment="1">
      <alignment vertical="center" wrapText="1"/>
    </xf>
    <xf numFmtId="0" fontId="23" fillId="0" borderId="52" xfId="5" applyFont="1" applyFill="1" applyBorder="1" applyAlignment="1">
      <alignment horizontal="center" vertical="center" wrapText="1"/>
    </xf>
    <xf numFmtId="2" fontId="23" fillId="0" borderId="52" xfId="5" applyNumberFormat="1" applyFont="1" applyFill="1" applyBorder="1" applyAlignment="1">
      <alignment horizontal="center" vertical="center" wrapText="1"/>
    </xf>
    <xf numFmtId="0" fontId="23" fillId="0" borderId="10" xfId="5" applyFont="1" applyFill="1" applyBorder="1" applyAlignment="1">
      <alignment horizontal="center" vertical="center" wrapText="1"/>
    </xf>
    <xf numFmtId="0" fontId="23" fillId="0" borderId="5" xfId="5" applyFont="1" applyFill="1" applyBorder="1" applyAlignment="1">
      <alignment vertical="center" wrapText="1"/>
    </xf>
    <xf numFmtId="0" fontId="23" fillId="0" borderId="5" xfId="5" applyFont="1" applyFill="1" applyBorder="1" applyAlignment="1">
      <alignment horizontal="center" vertical="center" wrapText="1"/>
    </xf>
    <xf numFmtId="2" fontId="23" fillId="0" borderId="5" xfId="5" applyNumberFormat="1" applyFont="1" applyFill="1" applyBorder="1" applyAlignment="1">
      <alignment horizontal="center" vertical="center" wrapText="1"/>
    </xf>
    <xf numFmtId="0" fontId="27" fillId="0" borderId="52" xfId="0" applyFont="1" applyBorder="1" applyAlignment="1">
      <alignment horizontal="justify" vertical="center" wrapText="1"/>
    </xf>
    <xf numFmtId="0" fontId="27" fillId="0" borderId="5" xfId="0" applyFont="1" applyBorder="1" applyAlignment="1">
      <alignment horizontal="justify" vertical="center" wrapText="1"/>
    </xf>
    <xf numFmtId="168" fontId="23" fillId="0" borderId="5" xfId="5" applyNumberFormat="1" applyFont="1" applyFill="1" applyBorder="1" applyAlignment="1">
      <alignment vertical="center" wrapText="1"/>
    </xf>
    <xf numFmtId="44" fontId="25" fillId="3" borderId="11" xfId="40" applyFont="1" applyFill="1" applyBorder="1" applyAlignment="1">
      <alignment horizontal="left" vertical="center" wrapText="1"/>
    </xf>
    <xf numFmtId="0" fontId="18" fillId="3" borderId="16" xfId="5" applyFont="1" applyFill="1" applyBorder="1" applyAlignment="1">
      <alignment horizontal="right" vertical="center" wrapText="1"/>
    </xf>
    <xf numFmtId="0" fontId="18" fillId="3" borderId="18" xfId="5" applyFont="1" applyFill="1" applyBorder="1" applyAlignment="1">
      <alignment horizontal="right" vertical="center" wrapText="1"/>
    </xf>
    <xf numFmtId="0" fontId="18" fillId="3" borderId="17" xfId="5" applyFont="1" applyFill="1" applyBorder="1" applyAlignment="1">
      <alignment horizontal="right" vertical="center" wrapText="1"/>
    </xf>
    <xf numFmtId="0" fontId="19" fillId="0" borderId="46" xfId="0" applyFont="1" applyBorder="1" applyAlignment="1">
      <alignment horizontal="center" vertical="center" wrapText="1"/>
    </xf>
    <xf numFmtId="0" fontId="19" fillId="0" borderId="47" xfId="0" applyFont="1" applyBorder="1" applyAlignment="1">
      <alignment horizontal="center" vertical="center" wrapText="1"/>
    </xf>
    <xf numFmtId="0" fontId="19" fillId="0" borderId="45" xfId="0" applyFont="1" applyBorder="1" applyAlignment="1">
      <alignment horizontal="center" vertical="center" wrapText="1"/>
    </xf>
    <xf numFmtId="0" fontId="19" fillId="2" borderId="46" xfId="0" applyFont="1" applyFill="1" applyBorder="1" applyAlignment="1">
      <alignment horizontal="center" vertical="center" wrapText="1"/>
    </xf>
    <xf numFmtId="0" fontId="19" fillId="2" borderId="45" xfId="0" applyFont="1" applyFill="1" applyBorder="1" applyAlignment="1">
      <alignment horizontal="center" vertical="center" wrapText="1"/>
    </xf>
    <xf numFmtId="0" fontId="18" fillId="3" borderId="16" xfId="5" applyFont="1" applyFill="1" applyBorder="1" applyAlignment="1">
      <alignment horizontal="left" vertical="center" wrapText="1"/>
    </xf>
    <xf numFmtId="0" fontId="18" fillId="3" borderId="18" xfId="5" applyFont="1" applyFill="1" applyBorder="1" applyAlignment="1">
      <alignment horizontal="left" vertical="center" wrapText="1"/>
    </xf>
    <xf numFmtId="0" fontId="18" fillId="3" borderId="20" xfId="5" applyFont="1" applyFill="1" applyBorder="1" applyAlignment="1">
      <alignment horizontal="left" vertical="center" wrapText="1"/>
    </xf>
    <xf numFmtId="0" fontId="18" fillId="2" borderId="48" xfId="5" applyFont="1" applyFill="1" applyBorder="1" applyAlignment="1">
      <alignment horizontal="center" vertical="center" wrapText="1"/>
    </xf>
    <xf numFmtId="0" fontId="18" fillId="2" borderId="41" xfId="5" applyFont="1" applyFill="1" applyBorder="1" applyAlignment="1">
      <alignment horizontal="center" vertical="center" wrapText="1"/>
    </xf>
    <xf numFmtId="0" fontId="18" fillId="2" borderId="13" xfId="5" applyFont="1" applyFill="1" applyBorder="1" applyAlignment="1">
      <alignment horizontal="center" vertical="center" wrapText="1"/>
    </xf>
    <xf numFmtId="0" fontId="30" fillId="4" borderId="6" xfId="5" applyFont="1" applyFill="1" applyBorder="1" applyAlignment="1">
      <alignment horizontal="center" vertical="center" wrapText="1"/>
    </xf>
    <xf numFmtId="0" fontId="30" fillId="4" borderId="7" xfId="5" applyFont="1" applyFill="1" applyBorder="1" applyAlignment="1">
      <alignment horizontal="center" vertical="center" wrapText="1"/>
    </xf>
    <xf numFmtId="0" fontId="30" fillId="4" borderId="8"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4" xfId="5" applyFont="1" applyBorder="1" applyAlignment="1">
      <alignment horizontal="center" vertical="center" wrapText="1"/>
    </xf>
    <xf numFmtId="0" fontId="18" fillId="2" borderId="48" xfId="5" applyFont="1" applyFill="1" applyBorder="1" applyAlignment="1">
      <alignment horizontal="left" vertical="center" wrapText="1"/>
    </xf>
    <xf numFmtId="0" fontId="18" fillId="2" borderId="41" xfId="5" applyFont="1" applyFill="1" applyBorder="1" applyAlignment="1">
      <alignment horizontal="left" vertical="center" wrapText="1"/>
    </xf>
    <xf numFmtId="0" fontId="18" fillId="2" borderId="13" xfId="5" applyFont="1" applyFill="1" applyBorder="1" applyAlignment="1">
      <alignment horizontal="left" vertical="center" wrapText="1"/>
    </xf>
    <xf numFmtId="166" fontId="7" fillId="0" borderId="29" xfId="5" applyNumberFormat="1" applyFont="1" applyBorder="1" applyAlignment="1">
      <alignment horizontal="center" vertical="center" wrapText="1"/>
    </xf>
    <xf numFmtId="166" fontId="7" fillId="0" borderId="30" xfId="5" applyNumberFormat="1" applyFont="1" applyBorder="1" applyAlignment="1">
      <alignment horizontal="center" vertical="center" wrapText="1"/>
    </xf>
    <xf numFmtId="0" fontId="7" fillId="2" borderId="21" xfId="5" applyNumberFormat="1" applyFont="1" applyFill="1" applyBorder="1" applyAlignment="1">
      <alignment horizontal="center" vertical="top" wrapText="1"/>
    </xf>
    <xf numFmtId="0" fontId="7" fillId="2" borderId="43" xfId="5" applyNumberFormat="1" applyFont="1" applyFill="1" applyBorder="1" applyAlignment="1">
      <alignment horizontal="center" vertical="top" wrapText="1"/>
    </xf>
    <xf numFmtId="0" fontId="18" fillId="3" borderId="33" xfId="5" applyFont="1" applyFill="1" applyBorder="1" applyAlignment="1">
      <alignment horizontal="right" vertical="center" wrapText="1"/>
    </xf>
    <xf numFmtId="0" fontId="18" fillId="3" borderId="34" xfId="5" applyFont="1" applyFill="1" applyBorder="1" applyAlignment="1">
      <alignment horizontal="right" vertical="center" wrapText="1"/>
    </xf>
    <xf numFmtId="0" fontId="18" fillId="3" borderId="35" xfId="5" applyFont="1" applyFill="1" applyBorder="1" applyAlignment="1">
      <alignment horizontal="right" vertical="center" wrapText="1"/>
    </xf>
    <xf numFmtId="0" fontId="30" fillId="4" borderId="48" xfId="5" applyFont="1" applyFill="1" applyBorder="1" applyAlignment="1">
      <alignment horizontal="center" vertical="center" wrapText="1"/>
    </xf>
    <xf numFmtId="0" fontId="30" fillId="4" borderId="41" xfId="5" applyFont="1" applyFill="1" applyBorder="1" applyAlignment="1">
      <alignment horizontal="center" vertical="center" wrapText="1"/>
    </xf>
    <xf numFmtId="0" fontId="30" fillId="4" borderId="13" xfId="5" applyFont="1" applyFill="1" applyBorder="1" applyAlignment="1">
      <alignment horizontal="center" vertical="center" wrapText="1"/>
    </xf>
    <xf numFmtId="0" fontId="18" fillId="3" borderId="27" xfId="5" applyFont="1" applyFill="1" applyBorder="1" applyAlignment="1">
      <alignment horizontal="left" vertical="center" wrapText="1"/>
    </xf>
    <xf numFmtId="0" fontId="18" fillId="3" borderId="0" xfId="5" applyFont="1" applyFill="1" applyBorder="1" applyAlignment="1">
      <alignment horizontal="left" vertical="center" wrapText="1"/>
    </xf>
    <xf numFmtId="0" fontId="18" fillId="3" borderId="28" xfId="5" applyFont="1" applyFill="1" applyBorder="1" applyAlignment="1">
      <alignment horizontal="left" vertical="center" wrapText="1"/>
    </xf>
    <xf numFmtId="0" fontId="18" fillId="3" borderId="32" xfId="5" applyFont="1" applyFill="1" applyBorder="1" applyAlignment="1">
      <alignment horizontal="right" vertical="center" wrapText="1"/>
    </xf>
    <xf numFmtId="0" fontId="18" fillId="3" borderId="12" xfId="5" applyFont="1" applyFill="1" applyBorder="1" applyAlignment="1">
      <alignment horizontal="right" vertical="center" wrapText="1"/>
    </xf>
    <xf numFmtId="0" fontId="18" fillId="3" borderId="15" xfId="5" applyFont="1" applyFill="1" applyBorder="1" applyAlignment="1">
      <alignment horizontal="right" vertical="center" wrapText="1"/>
    </xf>
    <xf numFmtId="0" fontId="21" fillId="0" borderId="27" xfId="14" applyFont="1" applyBorder="1" applyAlignment="1">
      <alignment horizontal="left" vertical="top"/>
    </xf>
    <xf numFmtId="0" fontId="21" fillId="0" borderId="0" xfId="14" applyFont="1" applyAlignment="1">
      <alignment horizontal="left" vertical="top"/>
    </xf>
    <xf numFmtId="0" fontId="21" fillId="0" borderId="40" xfId="14" applyFont="1" applyBorder="1" applyAlignment="1">
      <alignment horizontal="left" vertical="top"/>
    </xf>
    <xf numFmtId="0" fontId="21" fillId="0" borderId="37" xfId="14" applyFont="1" applyBorder="1" applyAlignment="1">
      <alignment horizontal="left" vertical="top"/>
    </xf>
    <xf numFmtId="0" fontId="7" fillId="0" borderId="36" xfId="5" applyFont="1" applyFill="1" applyBorder="1" applyAlignment="1">
      <alignment horizontal="center" vertical="center" wrapText="1"/>
    </xf>
    <xf numFmtId="0" fontId="7" fillId="0" borderId="0" xfId="5" applyFont="1" applyBorder="1" applyAlignment="1">
      <alignment horizontal="center" vertical="center" wrapText="1"/>
    </xf>
    <xf numFmtId="0" fontId="7" fillId="0" borderId="37" xfId="5" applyFont="1" applyBorder="1" applyAlignment="1">
      <alignment horizontal="center" vertical="center" wrapText="1"/>
    </xf>
    <xf numFmtId="0" fontId="33" fillId="0" borderId="19" xfId="43" applyFont="1" applyBorder="1" applyAlignment="1">
      <alignment horizontal="center" vertical="center" wrapText="1"/>
    </xf>
    <xf numFmtId="0" fontId="33" fillId="0" borderId="18" xfId="43" applyFont="1" applyBorder="1" applyAlignment="1">
      <alignment horizontal="center" vertical="center" wrapText="1"/>
    </xf>
    <xf numFmtId="0" fontId="33" fillId="0" borderId="17" xfId="43" applyFont="1" applyBorder="1" applyAlignment="1">
      <alignment horizontal="center" vertical="center" wrapText="1"/>
    </xf>
    <xf numFmtId="0" fontId="33" fillId="0" borderId="19" xfId="43" applyFont="1" applyBorder="1" applyAlignment="1">
      <alignment horizontal="left" vertical="center" wrapText="1"/>
    </xf>
    <xf numFmtId="0" fontId="33" fillId="0" borderId="18" xfId="43" applyFont="1" applyBorder="1" applyAlignment="1">
      <alignment horizontal="left" vertical="center" wrapText="1"/>
    </xf>
    <xf numFmtId="0" fontId="33" fillId="0" borderId="17" xfId="43" applyFont="1" applyBorder="1" applyAlignment="1">
      <alignment horizontal="left" vertical="center" wrapText="1"/>
    </xf>
    <xf numFmtId="0" fontId="35" fillId="0" borderId="19" xfId="43" applyFont="1" applyBorder="1" applyAlignment="1">
      <alignment horizontal="left" vertical="center" wrapText="1"/>
    </xf>
    <xf numFmtId="0" fontId="35" fillId="0" borderId="18" xfId="43" applyFont="1" applyBorder="1" applyAlignment="1">
      <alignment horizontal="left" vertical="center" wrapText="1"/>
    </xf>
    <xf numFmtId="0" fontId="35" fillId="0" borderId="17" xfId="43" applyFont="1" applyBorder="1" applyAlignment="1">
      <alignment horizontal="left" vertical="center" wrapText="1"/>
    </xf>
    <xf numFmtId="1" fontId="33" fillId="0" borderId="19" xfId="43" applyNumberFormat="1" applyFont="1" applyBorder="1" applyAlignment="1">
      <alignment horizontal="center" vertical="center" wrapText="1"/>
    </xf>
    <xf numFmtId="1" fontId="33" fillId="0" borderId="18" xfId="43" applyNumberFormat="1" applyFont="1" applyBorder="1" applyAlignment="1">
      <alignment horizontal="center" vertical="center" wrapText="1"/>
    </xf>
    <xf numFmtId="1" fontId="33" fillId="0" borderId="17" xfId="43" applyNumberFormat="1" applyFont="1" applyBorder="1" applyAlignment="1">
      <alignment horizontal="center" vertical="center" wrapText="1"/>
    </xf>
    <xf numFmtId="0" fontId="7" fillId="0" borderId="0" xfId="42" applyAlignment="1">
      <alignment horizontal="center"/>
    </xf>
    <xf numFmtId="0" fontId="33" fillId="0" borderId="10" xfId="43" applyFont="1" applyBorder="1" applyAlignment="1">
      <alignment horizontal="center" vertical="center"/>
    </xf>
    <xf numFmtId="0" fontId="33" fillId="0" borderId="19" xfId="43" applyFont="1" applyBorder="1" applyAlignment="1">
      <alignment horizontal="center" vertical="center"/>
    </xf>
    <xf numFmtId="0" fontId="31" fillId="5" borderId="19" xfId="43" applyFont="1" applyFill="1" applyBorder="1" applyAlignment="1">
      <alignment horizontal="center" vertical="center" wrapText="1"/>
    </xf>
    <xf numFmtId="0" fontId="31" fillId="5" borderId="18" xfId="43" applyFont="1" applyFill="1" applyBorder="1" applyAlignment="1">
      <alignment horizontal="center" vertical="center" wrapText="1"/>
    </xf>
    <xf numFmtId="0" fontId="31" fillId="5" borderId="17" xfId="43" applyFont="1" applyFill="1" applyBorder="1" applyAlignment="1">
      <alignment horizontal="center" vertical="center" wrapText="1"/>
    </xf>
    <xf numFmtId="0" fontId="18" fillId="0" borderId="0" xfId="42" applyFont="1" applyAlignment="1">
      <alignment horizontal="center"/>
    </xf>
    <xf numFmtId="0" fontId="18" fillId="0" borderId="0" xfId="42" applyFont="1" applyAlignment="1">
      <alignment horizontal="center" wrapText="1"/>
    </xf>
    <xf numFmtId="0" fontId="7" fillId="0" borderId="27" xfId="42" applyBorder="1" applyAlignment="1">
      <alignment horizontal="center"/>
    </xf>
    <xf numFmtId="0" fontId="7" fillId="0" borderId="28" xfId="42" applyBorder="1" applyAlignment="1">
      <alignment horizontal="center"/>
    </xf>
    <xf numFmtId="0" fontId="7" fillId="0" borderId="40" xfId="42" applyBorder="1" applyAlignment="1">
      <alignment horizontal="center"/>
    </xf>
    <xf numFmtId="0" fontId="7" fillId="0" borderId="37" xfId="42" applyBorder="1" applyAlignment="1">
      <alignment horizontal="center"/>
    </xf>
    <xf numFmtId="0" fontId="7" fillId="0" borderId="31" xfId="42" applyBorder="1" applyAlignment="1">
      <alignment horizontal="center"/>
    </xf>
  </cellXfs>
  <cellStyles count="47">
    <cellStyle name="Millares [0] 2" xfId="32" xr:uid="{00000000-0005-0000-0000-000001000000}"/>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illares_EBI CONSTRUCCION ACUEDUCTO Y ALCANTARILLADO AGUALINDA" xfId="44" xr:uid="{99CDC22E-D21E-4A70-ABFE-E86F8C6E5EE7}"/>
    <cellStyle name="Moneda" xfId="40" builtinId="4"/>
    <cellStyle name="Moneda [0] 2" xfId="10" xr:uid="{00000000-0005-0000-0000-00000B000000}"/>
    <cellStyle name="Moneda [0] 3" xfId="28" xr:uid="{00000000-0005-0000-0000-00000C000000}"/>
    <cellStyle name="Moneda 10" xfId="13" xr:uid="{00000000-0005-0000-0000-00000D000000}"/>
    <cellStyle name="Moneda 17" xfId="18" xr:uid="{00000000-0005-0000-0000-00000E000000}"/>
    <cellStyle name="Moneda 2" xfId="11" xr:uid="{00000000-0005-0000-0000-00000F000000}"/>
    <cellStyle name="Moneda 3" xfId="38" xr:uid="{DF5959D0-5667-41D7-898A-3F7AF4654B28}"/>
    <cellStyle name="Moneda 3 11" xfId="9" xr:uid="{00000000-0005-0000-0000-000010000000}"/>
    <cellStyle name="Moneda 3 4 2" xfId="12" xr:uid="{00000000-0005-0000-0000-000011000000}"/>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2" xfId="31" xr:uid="{00000000-0005-0000-0000-00001C000000}"/>
    <cellStyle name="Normal 2 3" xfId="45" xr:uid="{BF5385EA-4858-40FF-83D9-CF67C4523855}"/>
    <cellStyle name="Normal 2 52" xfId="43" xr:uid="{229CB1D4-EA3C-44AE-8FB9-445C4E894C8B}"/>
    <cellStyle name="Normal 3" xfId="42" xr:uid="{1764B0C8-2598-4DDF-896F-AEC6FC5A5483}"/>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2 17" xfId="20" xr:uid="{00000000-0005-0000-0000-000021000000}"/>
    <cellStyle name="Normal 3 3" xfId="41" xr:uid="{9D3F221F-5421-4153-A054-BE230EDB5E0A}"/>
    <cellStyle name="Normal 5" xfId="35" xr:uid="{00000000-0005-0000-0000-000022000000}"/>
    <cellStyle name="Normal 9 2" xfId="34" xr:uid="{00000000-0005-0000-0000-000023000000}"/>
    <cellStyle name="Normal_ESTABLECIMIENTO Y MANTENIMIENTO" xfId="14" xr:uid="{00000000-0005-0000-0000-000024000000}"/>
    <cellStyle name="Porcentaje" xfId="46" builtinId="5"/>
    <cellStyle name="Porcentaje 4" xfId="8" xr:uid="{00000000-0005-0000-0000-000025000000}"/>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microsoft.com/office/2017/10/relationships/person" Target="persons/person.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externalLink" Target="externalLinks/externalLink132.xml"/><Relationship Id="rId139" Type="http://schemas.openxmlformats.org/officeDocument/2006/relationships/externalLink" Target="externalLinks/externalLink13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50" Type="http://schemas.openxmlformats.org/officeDocument/2006/relationships/calcChain" Target="calcChain.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45" Type="http://schemas.openxmlformats.org/officeDocument/2006/relationships/externalLink" Target="externalLinks/externalLink143.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51" Type="http://schemas.openxmlformats.org/officeDocument/2006/relationships/customXml" Target="../customXml/item1.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externalLink" Target="externalLinks/externalLink139.xml"/><Relationship Id="rId146" Type="http://schemas.openxmlformats.org/officeDocument/2006/relationships/theme" Target="theme/theme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customXml" Target="../customXml/item2.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customXml" Target="../customXml/item3.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lvaro\Downloads\wetransfer-17cf5c\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ldasgovco-my.sharepoint.com/G/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ldasgovco-my.sharepoint.com/G/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caldasgovco-my.sharepoint.com/Users/ADOLFO%20ALONSO%20BUITRA/Documents/ADOLFO/Documentos_General_2010-2011/Obras_2010/Francisco_Calderon/Federacion_Cafeteros/Presupuesto_Federacion/PRESUPUESTO%20Y%20APUS%20608-MONIQUIRAMARZO.LXS.xlsm?DD7FB151" TargetMode="External"/><Relationship Id="rId1" Type="http://schemas.openxmlformats.org/officeDocument/2006/relationships/externalLinkPath" Target="file:///\\DD7FB151\PRESUPUESTO%20Y%20APUS%20608-MONIQUIRAMARZO.LXS.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aldasgovco-my.sharepoint.com/G/presupuesto%20idu/CANTIDADES%20OBRA/comunicaciones/PTTO%20COMUNICACIONES%2014-ABR-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aldasgovco-my.sharepoint.com/G/Familia%20Monsalvo%20D&#237;az/Equipo%20Anterior/Rossana/CONSULTORIA/2009/Insumos%2020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aldasgovco-my.sharepoint.com/G/cjparrao1/Desktop/Presupuesto/IDU%20-%20copia/Componentes%20enTrabajo/Presupuesto%20Por%20Tramo/Tramo%203/Presupuesto%20Tramo%203.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Centauro/datos/1/CIRCUITOS%20CODENS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Users\David\AppData\Local\Temp\Costos%20operaci&#243;n%20y%20mantenimiento%20-%20Proyectos%20Tipo%20V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aldasgovco-my.sharepoint.com/BIIM/RAFAEL%20-%20PROYECTOS%20TIPO%20BIIM%20MARZO/14.0%20PRESUPUESTOS%20FINALES%20PARA%20IMPRESI&#211;N/Presupuestos%20placa%20huellas/SOACHA%20Presupuesto_750%20_Intermedia_Suelo%20CD_V04V2.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aldasgovco-my.sharepoint.com/LANDRADE/OFICINA/Contrato%20GO2010056/informacion%202008/COSTEO%20DE%20A.I.U.%20Y%20FACTOR%20MULTIPLICADOR%20PARA%20PROYECTAR%20A&#209;O%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06.10.2017\Users\1037579737\Documents\ZONE%204\PP%2009-10\MALLA%20VIAL\MALLA%20VIAL\PAVICOL\MSOFFICE\LICITAR\analisis%20del%20AIU\AI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GP-469%20-%20Ppto%20Teatro%20Jerico%20V16%20-%20etapa%202.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aldasgovco-my.sharepoint.com/Users/adolfo/Desktop/PRESUPUESTO%20INGENIE.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aldasgovco-my.sharepoint.com/G/TRONCAL%2010/PRESUPUESTO/RECIBIDA/PRESUPUESTO/An&#225;lisis%20de%20precios%20unitarios/Datos%20b&#225;sic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A0838/nuevos%20tdr/01_TRABAJO/IDU_202/PRESUPUESTOS/ABRIL_18/Ppto%20de%20Obra%20INARE-IDU-202-05%20-%20Tramo%20Cra-15-19%20-Separador-%20v.16-04-0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aldasgovco-my.sharepoint.com/BIIM/CAROLINA%20OLARTE/Consolidacion%20Territorial/Entregables/PROYECTOS%20UACT%20-%20Finales/7.%20Nechi/3.%20Presupuesto/Presupuesto%20Nechi%20(2Feb.2015).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Centauro/datos/Trab/Codensa-RSA/Densidades%20de%20carga/Cargabilidad%20econ&#243;mica5.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aldasgovco-my.sharepoint.com/Users/adolfo/Desktop/ING%20INGENIRIA%20S.A/B7A%20-Cancha%20750/3.%20Dise&#241;o%20Hidrosanitario/SABANA_PRESUPUESTO_CanchaMultiple_900_08sep201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aldasgovco-my.sharepoint.com/G/Documents%20and%20Settings/MANUEL%20RICARDO%20GOMEZ/I.D.U/KM%205%20V&#237;a%20la%20Calera/PROCESO%20PRECONTRACUTUAL/presupuestos/Construcci&#243;n/EJEMPLOS/Copia%20de%20PRESUPUESTO%20PUENTE%20TRANSVERSAL%2045%20-%20V.1.xls?4E014AA2" TargetMode="External"/><Relationship Id="rId1" Type="http://schemas.openxmlformats.org/officeDocument/2006/relationships/externalLinkPath" Target="file:///\\4E014AA2\Copia%20de%20PRESUPUESTO%20PUENTE%20TRANSVERSAL%2045%20-%20V.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f/C.701%20DISE&#209;OS%20IDU%20GRUPO%20G/09%20Productos%20de%20la%20Consultor&#237;a/701_SIN_ANALISIS_PRECIOS_UNITARIOS%20en%20proceso/APU_GRUPO_G-Bas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DATOS%20(F)/Documents%20and%20Settings/Administrador/Mis%20documentos/Mis%20archivos%20recibidos/APUS%20JUNIO%2015-0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aldasgovco-my.sharepoint.com/G/Documents%20and%20Settings/cmcarden1/Mis%20documentos/MARIA%20CAROLINA/PRESUPUESTO/CONSTRUCCI&#211;N/CALI%20TUNA%20BAJA/1.%20PRESUPUESTO%20CALI%20TUNA%20BAJA%20FI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aldasgovco-my.sharepoint.com/G/Escritorio/PP/PP%20no%20usados/1&#186;%20de%20Mayo%20con%2049C.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MATRIZ%20PARA%20EL%20CALCULO%20DEL%20AIU%20200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aldasgovco-my.sharepoint.com/Users/jmperez/Documents/TECNICA/DEPORTE%20Y%20RECREACION/02%20ESTANDARIZADO%20POLIDEPORTIVO/05%20HOJA%20CALCULO%20ESTANDARIZADO/PRESUPUESTO%20DEL%20POLIDEPORTIVO%20COMPLETO.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1409-2012_Presupuesto_750(1)............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aldasgovco-my.sharepoint.com/2016/PROYECTA-BIIM/PROYECTO/PROYECTO/Proyecto%20Tipacoqu&#233;%20ALC/13.%20Presupuesto%20Y%20APU&#180;S/PRESUPUESTO%20Y%20APU&#180;s%20TIPACOQUE%20%20%2006-10-2014.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proyectos\Desktop\PROYECTOS%202014\MACROS\APU'S%20GOBERNACION%202013%20GENERAL%20-%20CABETO.xls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F:\06.10.2017\Users\1037579737\Documents\ZONE%204\PP%2009-10\MALLA%20VIAL\MALLA%20VIAL\HLOPEZA\GERONA\CANTIDADES%20REPOSICION\SUBCIRCUITO%207\REDES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sma/761/PRODUCTOS/E&amp;D/P127/Informes/Presupuestos/P127-PO-GE-002%20V1%20EN%20PROCES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Analisis%20precios%20Gobernacion%20200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Lcopc2421/correo/PLANOBRASING.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aldasgovco-my.sharepoint.com/A/costodisteeb.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ldasgovco-my.sharepoint.com/MIJ/NL%20Costeos/Costeo%20Consultoria%20Banco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ó&gt;"/>
      <sheetName val="PRESUPUESTOS-REV1.xls"/>
      <sheetName val="MATERIALES Y RECURSOS"/>
      <sheetName val="AMOBLAMINETO"/>
      <sheetName val="LISTA"/>
      <sheetName val="BASE DE DATOS DE PRECIOS"/>
      <sheetName val="Paral. 1"/>
      <sheetName val="Paral. 2"/>
      <sheetName val="Paral. 3"/>
      <sheetName val="Paral.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ENCIA_"/>
      <sheetName val="Memorias"/>
      <sheetName val="CANOBRA"/>
      <sheetName val="INCREMENTOS"/>
      <sheetName val="LISTMATE"/>
      <sheetName val="MATERIALES"/>
      <sheetName val="CONSTANTES"/>
      <sheetName val="LISTAS"/>
      <sheetName val="CONSTANTES_"/>
      <sheetName val="ACTA No.5"/>
      <sheetName val="Patrimonio neto personal"/>
      <sheetName val="Cálculos"/>
      <sheetName val="PRESU"/>
      <sheetName val="Skid Lifting Lug"/>
      <sheetName val="CABLE CONTROL"/>
      <sheetName val="PSM Monthly"/>
      <sheetName val="BQMPALOC"/>
      <sheetName val="_x0000_㈀㰰⌀_x0000_㈀㰮⌀_x0000_䰀଒v_x0000__x0000__x0000_頀"/>
      <sheetName val="ó&gt;????j0$?#???j_$?#???LÓu????"/>
      <sheetName val="IV. MANO DE OBRA AIU"/>
      <sheetName val="Datos_CO"/>
      <sheetName val="CCONC"/>
      <sheetName val="ACTA PROVEEDORES"/>
      <sheetName val="ACTA INICIO"/>
      <sheetName val="ACTA PARCIAL"/>
      <sheetName val="ACTA TERMINACION"/>
      <sheetName val="CORTE DE OBRA N° 1"/>
      <sheetName val="memoria"/>
      <sheetName val="memoria 1"/>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PRESUPUESTOS-R_x0000_耽1._x0000__x0000_㙊辎簎䣼ꦱ_xdb30_疏揤S"/>
      <sheetName val="RELACION DE PRECIOS"/>
      <sheetName val="ACTA 5"/>
      <sheetName val="MODIF. 2"/>
      <sheetName val="MODIF. 3"/>
      <sheetName val="cant"/>
      <sheetName val="par mar19"/>
      <sheetName val="pa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tem"/>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Programacion"/>
      <sheetName val="M.OBRA"/>
      <sheetName val="Base de datos cuadrillas"/>
      <sheetName val="ó&gt;_x0000__x0001__x0000__x0000__"/>
      <sheetName val="Listas de apoyo Social"/>
      <sheetName val="Listas de apoyo"/>
      <sheetName val="INSUMOS"/>
      <sheetName val="TRAN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RESUMEN S.T.I.M.S.T "/>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CE-ENERO-2004"/>
      <sheetName val="Relación De Equip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efreshError="1"/>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efreshError="1"/>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efreshError="1"/>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sheetData sheetId="2221"/>
      <sheetData sheetId="2222" refreshError="1"/>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efreshError="1"/>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ow r="2">
          <cell r="A2">
            <v>0</v>
          </cell>
        </row>
      </sheetData>
      <sheetData sheetId="5379">
        <row r="2">
          <cell r="A2">
            <v>0</v>
          </cell>
        </row>
      </sheetData>
      <sheetData sheetId="5380" refreshError="1"/>
      <sheetData sheetId="5381" refreshError="1"/>
      <sheetData sheetId="5382">
        <row r="2">
          <cell r="A2">
            <v>0</v>
          </cell>
        </row>
      </sheetData>
      <sheetData sheetId="5383" refreshError="1"/>
      <sheetData sheetId="5384" refreshError="1"/>
      <sheetData sheetId="5385" refreshError="1"/>
      <sheetData sheetId="5386">
        <row r="2">
          <cell r="A2">
            <v>0</v>
          </cell>
        </row>
      </sheetData>
      <sheetData sheetId="5387" refreshError="1"/>
      <sheetData sheetId="5388">
        <row r="2">
          <cell r="A2" t="str">
            <v>Locación</v>
          </cell>
        </row>
      </sheetData>
      <sheetData sheetId="5389">
        <row r="2">
          <cell r="A2">
            <v>0</v>
          </cell>
        </row>
      </sheetData>
      <sheetData sheetId="5390"/>
      <sheetData sheetId="5391"/>
      <sheetData sheetId="5392"/>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sheetData sheetId="5410"/>
      <sheetData sheetId="5411" refreshError="1"/>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efreshError="1"/>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efreshError="1"/>
      <sheetData sheetId="5450">
        <row r="2">
          <cell r="A2">
            <v>0</v>
          </cell>
        </row>
      </sheetData>
      <sheetData sheetId="5451">
        <row r="2">
          <cell r="A2">
            <v>0</v>
          </cell>
        </row>
      </sheetData>
      <sheetData sheetId="5452">
        <row r="2">
          <cell r="A2">
            <v>0</v>
          </cell>
        </row>
      </sheetData>
      <sheetData sheetId="5453"/>
      <sheetData sheetId="5454"/>
      <sheetData sheetId="5455"/>
      <sheetData sheetId="5456"/>
      <sheetData sheetId="5457"/>
      <sheetData sheetId="5458"/>
      <sheetData sheetId="5459"/>
      <sheetData sheetId="5460"/>
      <sheetData sheetId="5461" refreshError="1"/>
      <sheetData sheetId="5462" refreshError="1"/>
      <sheetData sheetId="5463" refreshError="1"/>
      <sheetData sheetId="5464">
        <row r="2">
          <cell r="A2">
            <v>0</v>
          </cell>
        </row>
      </sheetData>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row r="5">
          <cell r="B5">
            <v>0</v>
          </cell>
        </row>
      </sheetData>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493"/>
      <sheetData sheetId="5494"/>
      <sheetData sheetId="5495"/>
      <sheetData sheetId="5496"/>
      <sheetData sheetId="5497"/>
      <sheetData sheetId="5498"/>
      <sheetData sheetId="5499"/>
      <sheetData sheetId="5500">
        <row r="2">
          <cell r="A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sheetData sheetId="5532"/>
      <sheetData sheetId="5533"/>
      <sheetData sheetId="5534"/>
      <sheetData sheetId="5535"/>
      <sheetData sheetId="5536">
        <row r="2">
          <cell r="A2">
            <v>0</v>
          </cell>
        </row>
      </sheetData>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t="str">
            <v>FORMULARIO N° 4</v>
          </cell>
        </row>
      </sheetData>
      <sheetData sheetId="5562">
        <row r="2">
          <cell r="A2">
            <v>0</v>
          </cell>
        </row>
      </sheetData>
      <sheetData sheetId="5563">
        <row r="2">
          <cell r="A2">
            <v>0</v>
          </cell>
        </row>
      </sheetData>
      <sheetData sheetId="5564">
        <row r="2">
          <cell r="A2">
            <v>0</v>
          </cell>
        </row>
      </sheetData>
      <sheetData sheetId="5565">
        <row r="2">
          <cell r="B2">
            <v>0</v>
          </cell>
        </row>
      </sheetData>
      <sheetData sheetId="5566" refreshError="1"/>
      <sheetData sheetId="5567"/>
      <sheetData sheetId="5568">
        <row r="2">
          <cell r="A2">
            <v>0</v>
          </cell>
        </row>
      </sheetData>
      <sheetData sheetId="5569">
        <row r="2">
          <cell r="A2">
            <v>0</v>
          </cell>
        </row>
      </sheetData>
      <sheetData sheetId="5570" refreshError="1"/>
      <sheetData sheetId="5571" refreshError="1"/>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ow r="2">
          <cell r="A2">
            <v>0</v>
          </cell>
        </row>
      </sheetData>
      <sheetData sheetId="5596">
        <row r="2">
          <cell r="A2">
            <v>0</v>
          </cell>
        </row>
      </sheetData>
      <sheetData sheetId="5597" refreshError="1"/>
      <sheetData sheetId="5598" refreshError="1"/>
      <sheetData sheetId="5599">
        <row r="2">
          <cell r="A2">
            <v>0</v>
          </cell>
        </row>
      </sheetData>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efreshError="1"/>
      <sheetData sheetId="5618" refreshError="1"/>
      <sheetData sheetId="5619" refreshError="1"/>
      <sheetData sheetId="5620" refreshError="1"/>
      <sheetData sheetId="5621" refreshError="1"/>
      <sheetData sheetId="5622" refreshError="1"/>
      <sheetData sheetId="5623" refreshError="1"/>
      <sheetData sheetId="5624">
        <row r="2">
          <cell r="A2">
            <v>0</v>
          </cell>
        </row>
      </sheetData>
      <sheetData sheetId="5625"/>
      <sheetData sheetId="5626">
        <row r="2">
          <cell r="A2">
            <v>0</v>
          </cell>
        </row>
      </sheetData>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row r="2">
          <cell r="B2">
            <v>0</v>
          </cell>
        </row>
      </sheetData>
      <sheetData sheetId="5642"/>
      <sheetData sheetId="5643"/>
      <sheetData sheetId="5644"/>
      <sheetData sheetId="5645"/>
      <sheetData sheetId="5646"/>
      <sheetData sheetId="5647"/>
      <sheetData sheetId="5648"/>
      <sheetData sheetId="5649"/>
      <sheetData sheetId="5650">
        <row r="2">
          <cell r="A2">
            <v>0</v>
          </cell>
        </row>
      </sheetData>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row r="2">
          <cell r="B2">
            <v>0</v>
          </cell>
        </row>
      </sheetData>
      <sheetData sheetId="5679"/>
      <sheetData sheetId="5680"/>
      <sheetData sheetId="5681"/>
      <sheetData sheetId="5682"/>
      <sheetData sheetId="5683"/>
      <sheetData sheetId="5684"/>
      <sheetData sheetId="5685">
        <row r="2">
          <cell r="B2">
            <v>0</v>
          </cell>
        </row>
      </sheetData>
      <sheetData sheetId="5686"/>
      <sheetData sheetId="5687"/>
      <sheetData sheetId="5688"/>
      <sheetData sheetId="5689"/>
      <sheetData sheetId="5690"/>
      <sheetData sheetId="5691"/>
      <sheetData sheetId="5692"/>
      <sheetData sheetId="5693"/>
      <sheetData sheetId="5694"/>
      <sheetData sheetId="5695">
        <row r="2">
          <cell r="A2">
            <v>0</v>
          </cell>
        </row>
      </sheetData>
      <sheetData sheetId="5696"/>
      <sheetData sheetId="5697">
        <row r="2">
          <cell r="A2">
            <v>0</v>
          </cell>
        </row>
      </sheetData>
      <sheetData sheetId="5698"/>
      <sheetData sheetId="5699"/>
      <sheetData sheetId="5700"/>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sheetData sheetId="5707"/>
      <sheetData sheetId="5708"/>
      <sheetData sheetId="5709"/>
      <sheetData sheetId="5710"/>
      <sheetData sheetId="5711"/>
      <sheetData sheetId="5712">
        <row r="2">
          <cell r="B2">
            <v>0</v>
          </cell>
        </row>
      </sheetData>
      <sheetData sheetId="5713"/>
      <sheetData sheetId="5714"/>
      <sheetData sheetId="5715"/>
      <sheetData sheetId="5716"/>
      <sheetData sheetId="5717"/>
      <sheetData sheetId="5718"/>
      <sheetData sheetId="5719">
        <row r="2">
          <cell r="A2">
            <v>0</v>
          </cell>
        </row>
      </sheetData>
      <sheetData sheetId="5720"/>
      <sheetData sheetId="5721">
        <row r="2">
          <cell r="A2">
            <v>0</v>
          </cell>
        </row>
      </sheetData>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ow r="2">
          <cell r="B2">
            <v>0</v>
          </cell>
        </row>
      </sheetData>
      <sheetData sheetId="5737"/>
      <sheetData sheetId="5738"/>
      <sheetData sheetId="5739"/>
      <sheetData sheetId="5740"/>
      <sheetData sheetId="5741"/>
      <sheetData sheetId="5742"/>
      <sheetData sheetId="5743"/>
      <sheetData sheetId="5744"/>
      <sheetData sheetId="5745"/>
      <sheetData sheetId="5746"/>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row r="2">
          <cell r="A2" t="str">
            <v>“CONSTRUCCIÓN DE OBRAS CIVILES, ELÉCTRICAS, MECÁNICAS E INSTRUMENTACIÓN REQUERIDAS POR ECOPETROL Y SU GRUPO EMPRESARIAL PARA LA VIGENCIA 2017-2020 CON OPCIÓN DE DOS AÑOS”</v>
          </cell>
        </row>
      </sheetData>
      <sheetData sheetId="5762">
        <row r="5">
          <cell r="A5">
            <v>0</v>
          </cell>
        </row>
      </sheetData>
      <sheetData sheetId="5763"/>
      <sheetData sheetId="5764"/>
      <sheetData sheetId="5765"/>
      <sheetData sheetId="5766"/>
      <sheetData sheetId="5767"/>
      <sheetData sheetId="5768"/>
      <sheetData sheetId="5769"/>
      <sheetData sheetId="5770"/>
      <sheetData sheetId="5771" refreshError="1"/>
      <sheetData sheetId="5772" refreshError="1"/>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row r="2">
          <cell r="B2" t="str">
            <v>Patrimonio
neto
personal</v>
          </cell>
        </row>
      </sheetData>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_a  aaInformación GRUPO 4_A MIn"/>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CANT OBRA"/>
      <sheetName val="\Users\ANDRES FELIPE MUÑOZ\Down"/>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LISTADO "/>
      <sheetName val="M.O."/>
      <sheetName val="EQUIPOS"/>
      <sheetName val="MANO DE OBRA"/>
      <sheetName val="TRANSPORTE"/>
      <sheetName val="//d.docs.live.net/a  aaInformac"/>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l_8"/>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_aCCIDENTES_DE_1995___1996_x_22"/>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_26"/>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MAT"/>
      <sheetName val="HER"/>
      <sheetName val="PER"/>
      <sheetName val="TRANS"/>
      <sheetName val="DIRECTAS AMO I"/>
      <sheetName val="DIRECTAS AMO II"/>
      <sheetName val="\Nuevos APU Córdoba\a  aaInform"/>
      <sheetName val="\E\Nuevos APU Córdoba\a  aaInfo"/>
      <sheetName val="\Users\JoseGabriel\Documents\M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sheetData sheetId="288" refreshError="1"/>
      <sheetData sheetId="289"/>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refreshError="1"/>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sheetData sheetId="915"/>
      <sheetData sheetId="916"/>
      <sheetData sheetId="917"/>
      <sheetData sheetId="918"/>
      <sheetData sheetId="919"/>
      <sheetData sheetId="920"/>
      <sheetData sheetId="921"/>
      <sheetData sheetId="922"/>
      <sheetData sheetId="923" refreshError="1"/>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gp05"/>
      <sheetName val="GP06"/>
      <sheetName val="REQUISITOS INF INTERVENTORÍA"/>
      <sheetName val="Formulario_N°_4"/>
      <sheetName val="aactividad"/>
      <sheetName val="DUB-823"/>
      <sheetName val="GPI 526"/>
      <sheetName val="SKJ452"/>
      <sheetName val="ITA878"/>
      <sheetName val="AEA-944"/>
      <sheetName val="XXJ617"/>
      <sheetName val="SNG_855"/>
      <sheetName val="VEA 374"/>
      <sheetName val="HFB024"/>
      <sheetName val="PAJ825"/>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refreshError="1"/>
      <sheetData sheetId="420" refreshError="1"/>
      <sheetData sheetId="421"/>
      <sheetData sheetId="422"/>
      <sheetData sheetId="423" refreshError="1"/>
      <sheetData sheetId="424" refreshError="1"/>
      <sheetData sheetId="425" refreshError="1"/>
      <sheetData sheetId="426" refreshError="1"/>
      <sheetData sheetId="427"/>
      <sheetData sheetId="428"/>
      <sheetData sheetId="429"/>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sheetData sheetId="526"/>
      <sheetData sheetId="527"/>
      <sheetData sheetId="528"/>
      <sheetData sheetId="529" refreshError="1"/>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INSUMOS (2)"/>
      <sheetName val="ITEM"/>
      <sheetName val="MO"/>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MDEO"/>
      <sheetName val="C-M-H"/>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ACTA No.1"/>
      <sheetName val="2,1,1 "/>
      <sheetName val="2,1,2"/>
      <sheetName val="2,1,3"/>
      <sheetName val="2,1,4"/>
      <sheetName val="2,1,13"/>
      <sheetName val="Financiero Acta No.1"/>
      <sheetName val="1,1,1"/>
      <sheetName val="1,2,1"/>
      <sheetName val="2,1,11"/>
      <sheetName val="\Users\JoseGabriel\Downloads\Ví"/>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PAZ Y SALVO"/>
      <sheetName val="ACTA.RECIBO"/>
      <sheetName val="O1-INFO.SEMANAL"/>
      <sheetName val="O1-SEG.SEMANAL"/>
      <sheetName val="O1-SEG.ADMINISTRATIVO"/>
      <sheetName val="O1-SEG.GENERAL"/>
      <sheetName val="O1-INFO.FINAL"/>
      <sheetName val="O1-EVAL.CONTRATIST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1">
          <cell r="A1" t="str">
            <v>INSTITUTO NACIONAL DE VIAS</v>
          </cell>
        </row>
      </sheetData>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ow r="1">
          <cell r="A1" t="str">
            <v>INSTITUTO NACIONAL DE VIAS</v>
          </cell>
        </row>
      </sheetData>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ABRAZADERA DE SALIDA TIPO 1</v>
          </cell>
        </row>
      </sheetData>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row r="5">
          <cell r="E5" t="str">
            <v>CANTIDAD</v>
          </cell>
        </row>
      </sheetData>
      <sheetData sheetId="1041">
        <row r="5">
          <cell r="E5" t="str">
            <v>CANTIDAD</v>
          </cell>
        </row>
      </sheetData>
      <sheetData sheetId="1042">
        <row r="5">
          <cell r="E5" t="str">
            <v>CANTIDAD</v>
          </cell>
        </row>
      </sheetData>
      <sheetData sheetId="1043">
        <row r="5">
          <cell r="E5" t="str">
            <v>CANTIDAD</v>
          </cell>
        </row>
      </sheetData>
      <sheetData sheetId="1044">
        <row r="5">
          <cell r="E5" t="str">
            <v>CANTIDAD</v>
          </cell>
        </row>
      </sheetData>
      <sheetData sheetId="1045">
        <row r="1">
          <cell r="A1" t="str">
            <v>INSTITUTO NACIONAL DE VIAS</v>
          </cell>
        </row>
      </sheetData>
      <sheetData sheetId="1046">
        <row r="5">
          <cell r="E5" t="str">
            <v>CANTIDAD</v>
          </cell>
        </row>
      </sheetData>
      <sheetData sheetId="1047">
        <row r="5">
          <cell r="E5" t="str">
            <v>CANTIDAD</v>
          </cell>
        </row>
      </sheetData>
      <sheetData sheetId="1048">
        <row r="5">
          <cell r="E5" t="str">
            <v>CANTIDAD</v>
          </cell>
        </row>
      </sheetData>
      <sheetData sheetId="1049">
        <row r="5">
          <cell r="E5" t="str">
            <v>CANTIDAD</v>
          </cell>
        </row>
      </sheetData>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row r="5">
          <cell r="E5" t="str">
            <v>CANTIDAD</v>
          </cell>
        </row>
      </sheetData>
      <sheetData sheetId="3091">
        <row r="5">
          <cell r="E5" t="str">
            <v>CANTIDAD</v>
          </cell>
        </row>
      </sheetData>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refreshError="1"/>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row r="4">
          <cell r="B4">
            <v>39886</v>
          </cell>
        </row>
      </sheetData>
      <sheetData sheetId="3172"/>
      <sheetData sheetId="3173"/>
      <sheetData sheetId="3174"/>
      <sheetData sheetId="3175"/>
      <sheetData sheetId="3176"/>
      <sheetData sheetId="3177"/>
      <sheetData sheetId="3178">
        <row r="4">
          <cell r="B4">
            <v>39886</v>
          </cell>
        </row>
      </sheetData>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ow r="36">
          <cell r="G36">
            <v>310000.00000097335</v>
          </cell>
        </row>
      </sheetData>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row r="1">
          <cell r="A1" t="str">
            <v>INSTITUTO NACIONAL DE VIAS</v>
          </cell>
        </row>
      </sheetData>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52">
          <cell r="B52" t="str">
            <v>ANTICIPO</v>
          </cell>
        </row>
      </sheetData>
      <sheetData sheetId="3983"/>
      <sheetData sheetId="3984"/>
      <sheetData sheetId="3985"/>
      <sheetData sheetId="3986"/>
      <sheetData sheetId="3987"/>
      <sheetData sheetId="3988"/>
      <sheetData sheetId="3989"/>
      <sheetData sheetId="3990"/>
      <sheetData sheetId="3991"/>
      <sheetData sheetId="3992"/>
      <sheetData sheetId="3993"/>
      <sheetData sheetId="3994">
        <row r="1">
          <cell r="A1" t="str">
            <v>ITEM</v>
          </cell>
        </row>
      </sheetData>
      <sheetData sheetId="3995">
        <row r="1">
          <cell r="A1" t="str">
            <v>EQUIPO</v>
          </cell>
        </row>
      </sheetData>
      <sheetData sheetId="3996">
        <row r="1">
          <cell r="A1" t="str">
            <v>ADMINISTRACION</v>
          </cell>
        </row>
      </sheetData>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row r="1">
          <cell r="A1" t="str">
            <v>ITEM</v>
          </cell>
        </row>
      </sheetData>
      <sheetData sheetId="4016">
        <row r="1">
          <cell r="A1" t="str">
            <v>EQUIPO</v>
          </cell>
        </row>
      </sheetData>
      <sheetData sheetId="4017">
        <row r="1">
          <cell r="A1" t="str">
            <v>ADMINISTRACION</v>
          </cell>
        </row>
      </sheetData>
      <sheetData sheetId="4018"/>
      <sheetData sheetId="4019"/>
      <sheetData sheetId="4020"/>
      <sheetData sheetId="4021"/>
      <sheetData sheetId="4022"/>
      <sheetData sheetId="4023">
        <row r="1">
          <cell r="A1" t="str">
            <v>ITEM</v>
          </cell>
        </row>
      </sheetData>
      <sheetData sheetId="4024">
        <row r="1">
          <cell r="A1" t="str">
            <v>EQUIPO</v>
          </cell>
        </row>
      </sheetData>
      <sheetData sheetId="4025">
        <row r="1">
          <cell r="A1" t="str">
            <v>ADMINISTRACION</v>
          </cell>
        </row>
      </sheetData>
      <sheetData sheetId="4026"/>
      <sheetData sheetId="4027"/>
      <sheetData sheetId="4028"/>
      <sheetData sheetId="4029"/>
      <sheetData sheetId="4030"/>
      <sheetData sheetId="4031"/>
      <sheetData sheetId="4032"/>
      <sheetData sheetId="4033"/>
      <sheetData sheetId="4034">
        <row r="1">
          <cell r="A1" t="str">
            <v>ITEM</v>
          </cell>
        </row>
      </sheetData>
      <sheetData sheetId="4035">
        <row r="1">
          <cell r="A1" t="str">
            <v>EQUIPO</v>
          </cell>
        </row>
      </sheetData>
      <sheetData sheetId="4036">
        <row r="1">
          <cell r="A1" t="str">
            <v>ADMINISTRACION</v>
          </cell>
        </row>
      </sheetData>
      <sheetData sheetId="4037"/>
      <sheetData sheetId="4038"/>
      <sheetData sheetId="4039"/>
      <sheetData sheetId="4040"/>
      <sheetData sheetId="4041"/>
      <sheetData sheetId="4042"/>
      <sheetData sheetId="4043"/>
      <sheetData sheetId="4044"/>
      <sheetData sheetId="4045"/>
      <sheetData sheetId="4046"/>
      <sheetData sheetId="4047"/>
      <sheetData sheetId="4048">
        <row r="2">
          <cell r="A2" t="str">
            <v>ACTA No</v>
          </cell>
        </row>
      </sheetData>
      <sheetData sheetId="4049"/>
      <sheetData sheetId="4050"/>
      <sheetData sheetId="4051"/>
      <sheetData sheetId="4052"/>
      <sheetData sheetId="4053"/>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sheetData sheetId="4067"/>
      <sheetData sheetId="4068"/>
      <sheetData sheetId="4069"/>
      <sheetData sheetId="4070">
        <row r="2">
          <cell r="A2" t="str">
            <v>ACTA No</v>
          </cell>
        </row>
      </sheetData>
      <sheetData sheetId="4071"/>
      <sheetData sheetId="4072"/>
      <sheetData sheetId="4073"/>
      <sheetData sheetId="4074"/>
      <sheetData sheetId="4075"/>
      <sheetData sheetId="4076"/>
      <sheetData sheetId="4077"/>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refreshError="1"/>
      <sheetData sheetId="4122" refreshError="1"/>
      <sheetData sheetId="4123" refreshError="1"/>
      <sheetData sheetId="4124" refreshError="1"/>
      <sheetData sheetId="4125" refreshError="1"/>
      <sheetData sheetId="4126"/>
      <sheetData sheetId="4127"/>
      <sheetData sheetId="4128"/>
      <sheetData sheetId="4129"/>
      <sheetData sheetId="4130"/>
      <sheetData sheetId="4131"/>
      <sheetData sheetId="4132"/>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sheetData sheetId="4143" refreshError="1"/>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row r="1">
          <cell r="A1" t="str">
            <v>ITEM</v>
          </cell>
        </row>
      </sheetData>
      <sheetData sheetId="4166">
        <row r="1">
          <cell r="A1" t="str">
            <v>ADMINISTRACION</v>
          </cell>
        </row>
      </sheetData>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ow r="1">
          <cell r="C1">
            <v>0.2</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sheetData sheetId="4429"/>
      <sheetData sheetId="4430" refreshError="1"/>
      <sheetData sheetId="4431"/>
      <sheetData sheetId="4432" refreshError="1"/>
      <sheetData sheetId="4433"/>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sheetData sheetId="4472"/>
      <sheetData sheetId="4473"/>
      <sheetData sheetId="4474"/>
      <sheetData sheetId="4475"/>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sheetData sheetId="4492"/>
      <sheetData sheetId="4493"/>
      <sheetData sheetId="4494"/>
      <sheetData sheetId="4495"/>
      <sheetData sheetId="4496"/>
      <sheetData sheetId="4497"/>
      <sheetData sheetId="4498"/>
      <sheetData sheetId="4499"/>
      <sheetData sheetId="4500"/>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sheetData sheetId="4536"/>
      <sheetData sheetId="4537">
        <row r="1">
          <cell r="A1" t="str">
            <v>ITEM</v>
          </cell>
        </row>
      </sheetData>
      <sheetData sheetId="4538">
        <row r="1">
          <cell r="A1" t="str">
            <v>EQUIPO</v>
          </cell>
        </row>
      </sheetData>
      <sheetData sheetId="4539">
        <row r="1">
          <cell r="A1" t="str">
            <v>ADMINISTRACION</v>
          </cell>
        </row>
      </sheetData>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efreshError="1"/>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sheetData sheetId="4646"/>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sheetData sheetId="4715"/>
      <sheetData sheetId="4716" refreshError="1"/>
      <sheetData sheetId="4717" refreshError="1"/>
      <sheetData sheetId="4718"/>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sheetData sheetId="4758"/>
      <sheetData sheetId="4759"/>
      <sheetData sheetId="4760"/>
      <sheetData sheetId="4761"/>
      <sheetData sheetId="4762"/>
      <sheetData sheetId="4763"/>
      <sheetData sheetId="4764"/>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row r="1">
          <cell r="A1" t="str">
            <v>INSTITUTO NACIONAL DE VIAS</v>
          </cell>
        </row>
      </sheetData>
      <sheetData sheetId="4800" refreshError="1"/>
      <sheetData sheetId="4801" refreshError="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row r="1">
          <cell r="A1" t="str">
            <v>INSTITUTO NACIONAL DE VIAS</v>
          </cell>
        </row>
      </sheetData>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row r="5">
          <cell r="W5">
            <v>930157720</v>
          </cell>
        </row>
      </sheetData>
      <sheetData sheetId="4861">
        <row r="17">
          <cell r="I17">
            <v>80484450</v>
          </cell>
        </row>
      </sheetData>
      <sheetData sheetId="4862"/>
      <sheetData sheetId="4863"/>
      <sheetData sheetId="4864" refreshError="1"/>
      <sheetData sheetId="4865" refreshError="1"/>
      <sheetData sheetId="4866" refreshError="1"/>
      <sheetData sheetId="4867" refreshError="1"/>
      <sheetData sheetId="4868"/>
      <sheetData sheetId="4869" refreshError="1"/>
      <sheetData sheetId="4870" refreshError="1"/>
      <sheetData sheetId="4871" refreshError="1"/>
      <sheetData sheetId="4872" refreshError="1"/>
      <sheetData sheetId="4873"/>
      <sheetData sheetId="4874"/>
      <sheetData sheetId="4875"/>
      <sheetData sheetId="4876"/>
      <sheetData sheetId="4877"/>
      <sheetData sheetId="4878"/>
      <sheetData sheetId="4879"/>
      <sheetData sheetId="4880"/>
      <sheetData sheetId="4881"/>
      <sheetData sheetId="4882" refreshError="1"/>
      <sheetData sheetId="4883" refreshError="1"/>
      <sheetData sheetId="4884" refreshError="1"/>
      <sheetData sheetId="4885" refreshError="1"/>
      <sheetData sheetId="4886" refreshError="1"/>
      <sheetData sheetId="4887"/>
      <sheetData sheetId="4888"/>
      <sheetData sheetId="4889"/>
      <sheetData sheetId="4890"/>
      <sheetData sheetId="4891" refreshError="1"/>
      <sheetData sheetId="4892"/>
      <sheetData sheetId="4893"/>
      <sheetData sheetId="4894"/>
      <sheetData sheetId="4895"/>
      <sheetData sheetId="4896"/>
      <sheetData sheetId="4897"/>
      <sheetData sheetId="4898"/>
      <sheetData sheetId="4899"/>
      <sheetData sheetId="4900"/>
      <sheetData sheetId="4901">
        <row r="5">
          <cell r="E5" t="str">
            <v>CANTIDAD</v>
          </cell>
        </row>
      </sheetData>
      <sheetData sheetId="4902">
        <row r="5">
          <cell r="E5" t="str">
            <v>CANTIDAD</v>
          </cell>
        </row>
      </sheetData>
      <sheetData sheetId="4903">
        <row r="5">
          <cell r="E5" t="str">
            <v>CANTIDAD</v>
          </cell>
        </row>
      </sheetData>
      <sheetData sheetId="4904">
        <row r="5">
          <cell r="E5" t="str">
            <v>CANTIDAD</v>
          </cell>
        </row>
      </sheetData>
      <sheetData sheetId="4905">
        <row r="5">
          <cell r="E5" t="str">
            <v>CANTIDAD</v>
          </cell>
        </row>
      </sheetData>
      <sheetData sheetId="4906">
        <row r="5">
          <cell r="E5" t="str">
            <v>CANTIDAD</v>
          </cell>
        </row>
      </sheetData>
      <sheetData sheetId="4907">
        <row r="5">
          <cell r="E5" t="str">
            <v>CANTIDAD</v>
          </cell>
        </row>
      </sheetData>
      <sheetData sheetId="4908">
        <row r="5">
          <cell r="E5" t="str">
            <v>CANTIDAD</v>
          </cell>
        </row>
      </sheetData>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row r="16">
          <cell r="A16" t="str">
            <v>ABONO 10-30-10</v>
          </cell>
        </row>
      </sheetData>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11">
          <cell r="A11">
            <v>1</v>
          </cell>
        </row>
      </sheetData>
      <sheetData sheetId="5115">
        <row r="4">
          <cell r="C4" t="str">
            <v>INTERVENTORIA TECNICO ADMINISTRATIVA PARA LA CONSTRUCCION, INSTALACION DE EQUIPOS, PRUEBAS Y PUESTA EN MARCHA DEL SISTEMA DE SECTORIZACION DEL OLEODUCTO TRANSANDINO.</v>
          </cell>
        </row>
      </sheetData>
      <sheetData sheetId="5116"/>
      <sheetData sheetId="5117"/>
      <sheetData sheetId="5118"/>
      <sheetData sheetId="5119"/>
      <sheetData sheetId="5120"/>
      <sheetData sheetId="5121"/>
      <sheetData sheetId="5122"/>
      <sheetData sheetId="5123"/>
      <sheetData sheetId="5124" refreshError="1"/>
      <sheetData sheetId="5125" refreshError="1"/>
      <sheetData sheetId="5126" refreshError="1"/>
      <sheetData sheetId="5127" refreshError="1"/>
      <sheetData sheetId="5128">
        <row r="9">
          <cell r="D9" t="str">
            <v>FECHA</v>
          </cell>
        </row>
      </sheetData>
      <sheetData sheetId="5129"/>
      <sheetData sheetId="5130"/>
      <sheetData sheetId="513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refreshError="1"/>
      <sheetData sheetId="5177"/>
      <sheetData sheetId="5178"/>
      <sheetData sheetId="5179"/>
      <sheetData sheetId="5180"/>
      <sheetData sheetId="5181"/>
      <sheetData sheetId="5182"/>
      <sheetData sheetId="5183" refreshError="1"/>
      <sheetData sheetId="5184" refreshError="1"/>
      <sheetData sheetId="5185" refreshError="1"/>
      <sheetData sheetId="5186" refreshError="1"/>
      <sheetData sheetId="5187" refreshError="1"/>
      <sheetData sheetId="5188" refreshError="1"/>
      <sheetData sheetId="5189" refreshError="1"/>
      <sheetData sheetId="5190"/>
      <sheetData sheetId="5191" refreshError="1"/>
      <sheetData sheetId="5192"/>
      <sheetData sheetId="5193" refreshError="1"/>
      <sheetData sheetId="5194"/>
      <sheetData sheetId="5195"/>
      <sheetData sheetId="5196"/>
      <sheetData sheetId="5197"/>
      <sheetData sheetId="5198"/>
      <sheetData sheetId="5199"/>
      <sheetData sheetId="5200"/>
      <sheetData sheetId="5201"/>
      <sheetData sheetId="5202"/>
      <sheetData sheetId="5203"/>
      <sheetData sheetId="5204" refreshError="1"/>
      <sheetData sheetId="5205"/>
      <sheetData sheetId="5206"/>
      <sheetData sheetId="5207"/>
      <sheetData sheetId="5208"/>
      <sheetData sheetId="5209" refreshError="1"/>
      <sheetData sheetId="5210" refreshError="1"/>
      <sheetData sheetId="5211" refreshError="1"/>
      <sheetData sheetId="5212"/>
      <sheetData sheetId="5213" refreshError="1"/>
      <sheetData sheetId="5214" refreshError="1"/>
      <sheetData sheetId="5215"/>
      <sheetData sheetId="5216"/>
      <sheetData sheetId="5217" refreshError="1"/>
      <sheetData sheetId="5218" refreshError="1"/>
      <sheetData sheetId="5219"/>
      <sheetData sheetId="5220" refreshError="1"/>
      <sheetData sheetId="5221" refreshError="1"/>
      <sheetData sheetId="5222"/>
      <sheetData sheetId="5223"/>
      <sheetData sheetId="5224"/>
      <sheetData sheetId="5225"/>
      <sheetData sheetId="5226"/>
      <sheetData sheetId="5227"/>
      <sheetData sheetId="5228"/>
      <sheetData sheetId="5229"/>
      <sheetData sheetId="5230"/>
      <sheetData sheetId="523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sheetData sheetId="5258"/>
      <sheetData sheetId="5259"/>
      <sheetData sheetId="5260"/>
      <sheetData sheetId="5261"/>
      <sheetData sheetId="5262"/>
      <sheetData sheetId="5263"/>
      <sheetData sheetId="5264"/>
      <sheetData sheetId="5265"/>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refreshError="1"/>
      <sheetData sheetId="5297"/>
      <sheetData sheetId="5298" refreshError="1"/>
      <sheetData sheetId="5299" refreshError="1"/>
      <sheetData sheetId="5300"/>
      <sheetData sheetId="5301"/>
      <sheetData sheetId="5302"/>
      <sheetData sheetId="5303"/>
      <sheetData sheetId="5304"/>
      <sheetData sheetId="5305"/>
      <sheetData sheetId="5306"/>
      <sheetData sheetId="5307"/>
      <sheetData sheetId="5308"/>
      <sheetData sheetId="5309"/>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ow r="36">
          <cell r="G36">
            <v>271000.00000162207</v>
          </cell>
        </row>
      </sheetData>
      <sheetData sheetId="5472">
        <row r="33">
          <cell r="G33">
            <v>283000.00002693152</v>
          </cell>
        </row>
      </sheetData>
      <sheetData sheetId="5473">
        <row r="33">
          <cell r="G33">
            <v>290000.00000013626</v>
          </cell>
        </row>
      </sheetData>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refreshError="1"/>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sheetData sheetId="5989" refreshError="1"/>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efreshError="1"/>
      <sheetData sheetId="6026" refreshError="1"/>
      <sheetData sheetId="6027" refreshError="1"/>
      <sheetData sheetId="6028"/>
      <sheetData sheetId="6029"/>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refreshError="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refreshError="1"/>
      <sheetData sheetId="6055" refreshError="1"/>
      <sheetData sheetId="6056" refreshError="1"/>
      <sheetData sheetId="6057" refreshError="1"/>
      <sheetData sheetId="6058" refreshError="1"/>
      <sheetData sheetId="6059"/>
      <sheetData sheetId="6060"/>
      <sheetData sheetId="606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refreshError="1"/>
      <sheetData sheetId="6087"/>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sheetData sheetId="6199"/>
      <sheetData sheetId="6200" refreshError="1"/>
      <sheetData sheetId="6201" refreshError="1"/>
      <sheetData sheetId="6202" refreshError="1"/>
      <sheetData sheetId="6203" refreshError="1"/>
      <sheetData sheetId="6204" refreshError="1"/>
      <sheetData sheetId="6205"/>
      <sheetData sheetId="6206"/>
      <sheetData sheetId="6207"/>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sheetData sheetId="6445"/>
      <sheetData sheetId="6446"/>
      <sheetData sheetId="6447"/>
      <sheetData sheetId="6448"/>
      <sheetData sheetId="6449"/>
      <sheetData sheetId="6450"/>
      <sheetData sheetId="6451"/>
      <sheetData sheetId="6452"/>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sheetData sheetId="6484"/>
      <sheetData sheetId="6485"/>
      <sheetData sheetId="6486"/>
      <sheetData sheetId="6487"/>
      <sheetData sheetId="6488" refreshError="1"/>
      <sheetData sheetId="6489" refreshError="1"/>
      <sheetData sheetId="6490"/>
      <sheetData sheetId="6491"/>
      <sheetData sheetId="6492"/>
      <sheetData sheetId="6493"/>
      <sheetData sheetId="6494"/>
      <sheetData sheetId="6495"/>
      <sheetData sheetId="6496"/>
      <sheetData sheetId="6497" refreshError="1"/>
      <sheetData sheetId="6498" refreshError="1"/>
      <sheetData sheetId="6499" refreshError="1"/>
      <sheetData sheetId="6500" refreshError="1"/>
      <sheetData sheetId="6501" refreshError="1"/>
      <sheetData sheetId="6502" refreshError="1"/>
      <sheetData sheetId="6503"/>
      <sheetData sheetId="6504"/>
      <sheetData sheetId="6505"/>
      <sheetData sheetId="6506"/>
      <sheetData sheetId="6507"/>
      <sheetData sheetId="6508"/>
      <sheetData sheetId="6509"/>
      <sheetData sheetId="6510"/>
      <sheetData sheetId="6511" refreshError="1"/>
      <sheetData sheetId="6512" refreshError="1"/>
      <sheetData sheetId="6513" refreshError="1"/>
      <sheetData sheetId="6514" refreshError="1"/>
      <sheetData sheetId="6515" refreshError="1"/>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sheetData sheetId="6651" refreshError="1"/>
      <sheetData sheetId="6652" refreshError="1"/>
      <sheetData sheetId="6653" refreshError="1"/>
      <sheetData sheetId="6654" refreshError="1"/>
      <sheetData sheetId="6655" refreshError="1"/>
      <sheetData sheetId="6656" refreshError="1"/>
      <sheetData sheetId="6657" refreshError="1"/>
      <sheetData sheetId="6658"/>
      <sheetData sheetId="6659" refreshError="1"/>
      <sheetData sheetId="6660" refreshError="1"/>
      <sheetData sheetId="6661" refreshError="1"/>
      <sheetData sheetId="6662" refreshError="1"/>
      <sheetData sheetId="6663"/>
      <sheetData sheetId="6664"/>
      <sheetData sheetId="6665"/>
      <sheetData sheetId="6666"/>
      <sheetData sheetId="6667">
        <row r="33">
          <cell r="C33">
            <v>0.77967625899280601</v>
          </cell>
        </row>
      </sheetData>
      <sheetData sheetId="6668"/>
      <sheetData sheetId="6669"/>
      <sheetData sheetId="6670"/>
      <sheetData sheetId="6671">
        <row r="1">
          <cell r="A1" t="str">
            <v>Name</v>
          </cell>
        </row>
      </sheetData>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row r="47">
          <cell r="H47">
            <v>17098.051632633331</v>
          </cell>
        </row>
      </sheetData>
      <sheetData sheetId="6687">
        <row r="47">
          <cell r="H47">
            <v>13407.454219619998</v>
          </cell>
        </row>
      </sheetData>
      <sheetData sheetId="6688">
        <row r="47">
          <cell r="H47">
            <v>13178.048204541665</v>
          </cell>
        </row>
      </sheetData>
      <sheetData sheetId="6689">
        <row r="47">
          <cell r="H47">
            <v>19729.199486104168</v>
          </cell>
        </row>
      </sheetData>
      <sheetData sheetId="6690">
        <row r="47">
          <cell r="H47">
            <v>38405.002915416662</v>
          </cell>
        </row>
      </sheetData>
      <sheetData sheetId="6691">
        <row r="47">
          <cell r="H47">
            <v>41159.979021230996</v>
          </cell>
        </row>
      </sheetData>
      <sheetData sheetId="6692">
        <row r="47">
          <cell r="H47">
            <v>16020</v>
          </cell>
        </row>
      </sheetData>
      <sheetData sheetId="6693">
        <row r="47">
          <cell r="H47">
            <v>11675</v>
          </cell>
        </row>
      </sheetData>
      <sheetData sheetId="6694">
        <row r="47">
          <cell r="H47">
            <v>382683.1643235588</v>
          </cell>
        </row>
      </sheetData>
      <sheetData sheetId="6695">
        <row r="47">
          <cell r="H47">
            <v>27108.482479999999</v>
          </cell>
        </row>
      </sheetData>
      <sheetData sheetId="6696">
        <row r="47">
          <cell r="H47">
            <v>18945.0351992</v>
          </cell>
        </row>
      </sheetData>
      <sheetData sheetId="6697">
        <row r="47">
          <cell r="H47">
            <v>88016.225274879995</v>
          </cell>
        </row>
      </sheetData>
      <sheetData sheetId="6698">
        <row r="47">
          <cell r="H47">
            <v>11296.680928966078</v>
          </cell>
        </row>
      </sheetData>
      <sheetData sheetId="6699">
        <row r="47">
          <cell r="H47">
            <v>19660.483631249997</v>
          </cell>
        </row>
      </sheetData>
      <sheetData sheetId="6700">
        <row r="47">
          <cell r="H47">
            <v>19660.483631249997</v>
          </cell>
        </row>
      </sheetData>
      <sheetData sheetId="6701">
        <row r="47">
          <cell r="H47">
            <v>19660.483631249997</v>
          </cell>
        </row>
      </sheetData>
      <sheetData sheetId="6702">
        <row r="47">
          <cell r="H47">
            <v>39947.116768272004</v>
          </cell>
        </row>
      </sheetData>
      <sheetData sheetId="6703">
        <row r="47">
          <cell r="H47">
            <v>37450.421970255004</v>
          </cell>
        </row>
      </sheetData>
      <sheetData sheetId="6704">
        <row r="47">
          <cell r="H47">
            <v>5631.4338221939006</v>
          </cell>
        </row>
      </sheetData>
      <sheetData sheetId="6705">
        <row r="47">
          <cell r="H47">
            <v>29691.867138751997</v>
          </cell>
        </row>
      </sheetData>
      <sheetData sheetId="6706">
        <row r="47">
          <cell r="H47">
            <v>10601.359883464</v>
          </cell>
        </row>
      </sheetData>
      <sheetData sheetId="6707">
        <row r="47">
          <cell r="H47">
            <v>16440.07876665</v>
          </cell>
        </row>
      </sheetData>
      <sheetData sheetId="6708">
        <row r="47">
          <cell r="H47">
            <v>7502.6541280530009</v>
          </cell>
        </row>
      </sheetData>
      <sheetData sheetId="6709">
        <row r="47">
          <cell r="H47">
            <v>63269.394041350002</v>
          </cell>
        </row>
      </sheetData>
      <sheetData sheetId="6710">
        <row r="47">
          <cell r="H47">
            <v>38708.912732384997</v>
          </cell>
        </row>
      </sheetData>
      <sheetData sheetId="6711">
        <row r="47">
          <cell r="H47">
            <v>30140.654422727453</v>
          </cell>
        </row>
      </sheetData>
      <sheetData sheetId="6712">
        <row r="47">
          <cell r="H47">
            <v>39628.094655192057</v>
          </cell>
        </row>
      </sheetData>
      <sheetData sheetId="6713">
        <row r="47">
          <cell r="H47">
            <v>38729.542446049003</v>
          </cell>
        </row>
      </sheetData>
      <sheetData sheetId="6714">
        <row r="47">
          <cell r="H47">
            <v>7116.936965586</v>
          </cell>
        </row>
      </sheetData>
      <sheetData sheetId="6715">
        <row r="47">
          <cell r="H47">
            <v>9391.2743470000005</v>
          </cell>
        </row>
      </sheetData>
      <sheetData sheetId="6716">
        <row r="47">
          <cell r="H47">
            <v>8500.0189065630984</v>
          </cell>
        </row>
      </sheetData>
      <sheetData sheetId="6717">
        <row r="47">
          <cell r="H47">
            <v>32499.094423904498</v>
          </cell>
        </row>
      </sheetData>
      <sheetData sheetId="6718">
        <row r="47">
          <cell r="H47">
            <v>51817.028777055006</v>
          </cell>
        </row>
      </sheetData>
      <sheetData sheetId="6719">
        <row r="47">
          <cell r="H47">
            <v>55430.1575333</v>
          </cell>
        </row>
      </sheetData>
      <sheetData sheetId="6720">
        <row r="47">
          <cell r="H47">
            <v>25786.003498499998</v>
          </cell>
        </row>
      </sheetData>
      <sheetData sheetId="6721">
        <row r="47">
          <cell r="H47">
            <v>21993.806973733335</v>
          </cell>
        </row>
      </sheetData>
      <sheetData sheetId="6722"/>
      <sheetData sheetId="6723"/>
      <sheetData sheetId="6724"/>
      <sheetData sheetId="6725"/>
      <sheetData sheetId="6726"/>
      <sheetData sheetId="6727"/>
      <sheetData sheetId="6728">
        <row r="47">
          <cell r="H47">
            <v>21941.348275</v>
          </cell>
        </row>
      </sheetData>
      <sheetData sheetId="6729">
        <row r="47">
          <cell r="H47">
            <v>576269.26239999989</v>
          </cell>
        </row>
      </sheetData>
      <sheetData sheetId="6730">
        <row r="48">
          <cell r="H48">
            <v>640370.66537874995</v>
          </cell>
        </row>
      </sheetData>
      <sheetData sheetId="6731">
        <row r="49">
          <cell r="H49">
            <v>83961.133243064003</v>
          </cell>
        </row>
      </sheetData>
      <sheetData sheetId="6732">
        <row r="47">
          <cell r="H47">
            <v>14670.136122054002</v>
          </cell>
        </row>
      </sheetData>
      <sheetData sheetId="6733">
        <row r="47">
          <cell r="H47">
            <v>9078.6352040999991</v>
          </cell>
        </row>
      </sheetData>
      <sheetData sheetId="6734">
        <row r="51">
          <cell r="H51">
            <v>117309.4992738</v>
          </cell>
        </row>
      </sheetData>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sheetData sheetId="7127"/>
      <sheetData sheetId="7128"/>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refreshError="1"/>
      <sheetData sheetId="7412" refreshError="1"/>
      <sheetData sheetId="7413" refreshError="1"/>
      <sheetData sheetId="7414"/>
      <sheetData sheetId="7415" refreshError="1"/>
      <sheetData sheetId="7416" refreshError="1"/>
      <sheetData sheetId="7417" refreshError="1"/>
      <sheetData sheetId="7418" refreshError="1"/>
      <sheetData sheetId="7419" refreshError="1"/>
      <sheetData sheetId="7420" refreshError="1"/>
      <sheetData sheetId="7421" refreshError="1"/>
      <sheetData sheetId="7422"/>
      <sheetData sheetId="7423"/>
      <sheetData sheetId="7424"/>
      <sheetData sheetId="7425"/>
      <sheetData sheetId="7426"/>
      <sheetData sheetId="7427"/>
      <sheetData sheetId="7428" refreshError="1"/>
      <sheetData sheetId="7429"/>
      <sheetData sheetId="7430" refreshError="1"/>
      <sheetData sheetId="7431"/>
      <sheetData sheetId="7432"/>
      <sheetData sheetId="7433"/>
      <sheetData sheetId="7434" refreshError="1"/>
      <sheetData sheetId="7435"/>
      <sheetData sheetId="7436"/>
      <sheetData sheetId="7437"/>
      <sheetData sheetId="7438"/>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refreshError="1"/>
      <sheetData sheetId="7477" refreshError="1"/>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sheetData sheetId="7548"/>
      <sheetData sheetId="7549"/>
      <sheetData sheetId="7550"/>
      <sheetData sheetId="7551"/>
      <sheetData sheetId="7552"/>
      <sheetData sheetId="7553" refreshError="1"/>
      <sheetData sheetId="7554"/>
      <sheetData sheetId="7555"/>
      <sheetData sheetId="7556"/>
      <sheetData sheetId="7557" refreshError="1"/>
      <sheetData sheetId="7558"/>
      <sheetData sheetId="7559">
        <row r="52">
          <cell r="B52" t="str">
            <v>ANTICIPO</v>
          </cell>
        </row>
      </sheetData>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ow r="4">
          <cell r="E4" t="str">
            <v>GUPCO</v>
          </cell>
        </row>
      </sheetData>
      <sheetData sheetId="7803"/>
      <sheetData sheetId="7804"/>
      <sheetData sheetId="7805"/>
      <sheetData sheetId="7806" refreshError="1"/>
      <sheetData sheetId="7807" refreshError="1"/>
      <sheetData sheetId="7808" refreshError="1"/>
      <sheetData sheetId="7809" refreshError="1"/>
      <sheetData sheetId="7810" refreshError="1"/>
      <sheetData sheetId="7811" refreshError="1"/>
      <sheetData sheetId="7812"/>
      <sheetData sheetId="7813"/>
      <sheetData sheetId="7814" refreshError="1"/>
      <sheetData sheetId="7815"/>
      <sheetData sheetId="7816"/>
      <sheetData sheetId="7817"/>
      <sheetData sheetId="7818"/>
      <sheetData sheetId="7819"/>
      <sheetData sheetId="7820"/>
      <sheetData sheetId="7821"/>
      <sheetData sheetId="7822"/>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sheetData sheetId="7834" refreshError="1"/>
      <sheetData sheetId="7835" refreshError="1"/>
      <sheetData sheetId="7836"/>
      <sheetData sheetId="7837" refreshError="1"/>
      <sheetData sheetId="7838"/>
      <sheetData sheetId="7839"/>
      <sheetData sheetId="7840"/>
      <sheetData sheetId="7841"/>
      <sheetData sheetId="7842"/>
      <sheetData sheetId="7843"/>
      <sheetData sheetId="7844" refreshError="1"/>
      <sheetData sheetId="7845"/>
      <sheetData sheetId="7846" refreshError="1"/>
      <sheetData sheetId="7847"/>
      <sheetData sheetId="7848" refreshError="1"/>
      <sheetData sheetId="7849" refreshError="1"/>
      <sheetData sheetId="7850" refreshError="1"/>
      <sheetData sheetId="7851"/>
      <sheetData sheetId="7852"/>
      <sheetData sheetId="7853"/>
      <sheetData sheetId="7854"/>
      <sheetData sheetId="7855"/>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sheetData sheetId="7902"/>
      <sheetData sheetId="7903"/>
      <sheetData sheetId="7904"/>
      <sheetData sheetId="7905"/>
      <sheetData sheetId="7906"/>
      <sheetData sheetId="7907"/>
      <sheetData sheetId="7908"/>
      <sheetData sheetId="7909" refreshError="1"/>
      <sheetData sheetId="7910" refreshError="1"/>
      <sheetData sheetId="7911" refreshError="1"/>
      <sheetData sheetId="7912" refreshError="1"/>
      <sheetData sheetId="7913" refreshError="1"/>
      <sheetData sheetId="7914" refreshError="1"/>
      <sheetData sheetId="7915" refreshError="1"/>
      <sheetData sheetId="7916"/>
      <sheetData sheetId="7917"/>
      <sheetData sheetId="7918"/>
      <sheetData sheetId="7919"/>
      <sheetData sheetId="7920"/>
      <sheetData sheetId="7921"/>
      <sheetData sheetId="7922"/>
      <sheetData sheetId="7923"/>
      <sheetData sheetId="7924"/>
      <sheetData sheetId="7925"/>
      <sheetData sheetId="7926"/>
      <sheetData sheetId="7927" refreshError="1"/>
      <sheetData sheetId="7928" refreshError="1"/>
      <sheetData sheetId="7929" refreshError="1"/>
      <sheetData sheetId="7930" refreshError="1"/>
      <sheetData sheetId="7931" refreshError="1"/>
      <sheetData sheetId="7932"/>
      <sheetData sheetId="7933"/>
      <sheetData sheetId="7934" refreshError="1"/>
      <sheetData sheetId="7935"/>
      <sheetData sheetId="7936">
        <row r="4">
          <cell r="B4">
            <v>39886</v>
          </cell>
        </row>
      </sheetData>
      <sheetData sheetId="7937"/>
      <sheetData sheetId="7938"/>
      <sheetData sheetId="7939"/>
      <sheetData sheetId="7940"/>
      <sheetData sheetId="7941"/>
      <sheetData sheetId="7942"/>
      <sheetData sheetId="7943">
        <row r="4">
          <cell r="B4">
            <v>39886</v>
          </cell>
        </row>
      </sheetData>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refreshError="1"/>
      <sheetData sheetId="7969" refreshError="1"/>
      <sheetData sheetId="7970"/>
      <sheetData sheetId="7971"/>
      <sheetData sheetId="7972"/>
      <sheetData sheetId="7973"/>
      <sheetData sheetId="7974"/>
      <sheetData sheetId="7975"/>
      <sheetData sheetId="7976">
        <row r="1">
          <cell r="A1" t="str">
            <v>INSTITUTO NACIONAL DE VIAS</v>
          </cell>
        </row>
      </sheetData>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refreshError="1"/>
      <sheetData sheetId="7990"/>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sheetData sheetId="8062"/>
      <sheetData sheetId="8063"/>
      <sheetData sheetId="8064"/>
      <sheetData sheetId="8065">
        <row r="4">
          <cell r="E4" t="str">
            <v>GUPCO</v>
          </cell>
        </row>
      </sheetData>
      <sheetData sheetId="8066"/>
      <sheetData sheetId="8067"/>
      <sheetData sheetId="8068"/>
      <sheetData sheetId="8069"/>
      <sheetData sheetId="8070"/>
      <sheetData sheetId="8071" refreshError="1"/>
      <sheetData sheetId="8072"/>
      <sheetData sheetId="8073" refreshError="1"/>
      <sheetData sheetId="8074"/>
      <sheetData sheetId="8075" refreshError="1"/>
      <sheetData sheetId="8076" refreshError="1"/>
      <sheetData sheetId="8077" refreshError="1"/>
      <sheetData sheetId="8078" refreshError="1"/>
      <sheetData sheetId="8079"/>
      <sheetData sheetId="8080"/>
      <sheetData sheetId="8081"/>
      <sheetData sheetId="8082"/>
      <sheetData sheetId="8083"/>
      <sheetData sheetId="8084" refreshError="1"/>
      <sheetData sheetId="8085" refreshError="1"/>
      <sheetData sheetId="8086" refreshError="1"/>
      <sheetData sheetId="8087" refreshError="1"/>
      <sheetData sheetId="8088" refreshError="1"/>
      <sheetData sheetId="8089" refreshError="1"/>
      <sheetData sheetId="8090" refreshError="1"/>
      <sheetData sheetId="8091"/>
      <sheetData sheetId="8092"/>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refreshError="1"/>
      <sheetData sheetId="8147"/>
      <sheetData sheetId="8148" refreshError="1"/>
      <sheetData sheetId="8149"/>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sheetData sheetId="8165"/>
      <sheetData sheetId="8166"/>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sheetData sheetId="8177"/>
      <sheetData sheetId="8178"/>
      <sheetData sheetId="8179"/>
      <sheetData sheetId="8180"/>
      <sheetData sheetId="8181"/>
      <sheetData sheetId="8182"/>
      <sheetData sheetId="8183"/>
      <sheetData sheetId="8184"/>
      <sheetData sheetId="8185"/>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sheetData sheetId="8221"/>
      <sheetData sheetId="8222">
        <row r="6">
          <cell r="AB6">
            <v>40179</v>
          </cell>
        </row>
      </sheetData>
      <sheetData sheetId="8223"/>
      <sheetData sheetId="8224"/>
      <sheetData sheetId="8225"/>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sheetData sheetId="8289"/>
      <sheetData sheetId="8290"/>
      <sheetData sheetId="8291" refreshError="1"/>
      <sheetData sheetId="8292" refreshError="1"/>
      <sheetData sheetId="8293" refreshError="1"/>
      <sheetData sheetId="8294" refreshError="1"/>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row r="1">
          <cell r="A1" t="str">
            <v>ITEM</v>
          </cell>
        </row>
      </sheetData>
      <sheetData sheetId="8319">
        <row r="1">
          <cell r="A1" t="str">
            <v>EQUIPO</v>
          </cell>
        </row>
      </sheetData>
      <sheetData sheetId="8320">
        <row r="1">
          <cell r="A1" t="str">
            <v>ADMINISTRACION</v>
          </cell>
        </row>
      </sheetData>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row r="1">
          <cell r="A1" t="str">
            <v>ITEM</v>
          </cell>
        </row>
      </sheetData>
      <sheetData sheetId="8340">
        <row r="1">
          <cell r="A1" t="str">
            <v>EQUIPO</v>
          </cell>
        </row>
      </sheetData>
      <sheetData sheetId="8341">
        <row r="1">
          <cell r="A1" t="str">
            <v>ADMINISTRACION</v>
          </cell>
        </row>
      </sheetData>
      <sheetData sheetId="8342"/>
      <sheetData sheetId="8343"/>
      <sheetData sheetId="8344"/>
      <sheetData sheetId="8345"/>
      <sheetData sheetId="8346"/>
      <sheetData sheetId="8347">
        <row r="1">
          <cell r="A1" t="str">
            <v>ITEM</v>
          </cell>
        </row>
      </sheetData>
      <sheetData sheetId="8348">
        <row r="1">
          <cell r="A1" t="str">
            <v>EQUIPO</v>
          </cell>
        </row>
      </sheetData>
      <sheetData sheetId="8349">
        <row r="1">
          <cell r="A1" t="str">
            <v>ADMINISTRACION</v>
          </cell>
        </row>
      </sheetData>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sheetData sheetId="8372" refreshError="1"/>
      <sheetData sheetId="8373"/>
      <sheetData sheetId="8374" refreshError="1"/>
      <sheetData sheetId="8375" refreshError="1"/>
      <sheetData sheetId="8376" refreshError="1"/>
      <sheetData sheetId="8377"/>
      <sheetData sheetId="8378"/>
      <sheetData sheetId="8379">
        <row r="6">
          <cell r="A6" t="str">
            <v>CONTRATISTA:</v>
          </cell>
        </row>
      </sheetData>
      <sheetData sheetId="8380" refreshError="1"/>
      <sheetData sheetId="8381" refreshError="1"/>
      <sheetData sheetId="8382" refreshError="1"/>
      <sheetData sheetId="8383"/>
      <sheetData sheetId="8384"/>
      <sheetData sheetId="8385"/>
      <sheetData sheetId="8386"/>
      <sheetData sheetId="8387"/>
      <sheetData sheetId="8388"/>
      <sheetData sheetId="8389"/>
      <sheetData sheetId="8390"/>
      <sheetData sheetId="8391" refreshError="1"/>
      <sheetData sheetId="8392" refreshError="1"/>
      <sheetData sheetId="8393"/>
      <sheetData sheetId="8394"/>
      <sheetData sheetId="8395"/>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row r="11">
          <cell r="EI11">
            <v>407</v>
          </cell>
        </row>
      </sheetData>
      <sheetData sheetId="8448"/>
      <sheetData sheetId="8449" refreshError="1"/>
      <sheetData sheetId="8450"/>
      <sheetData sheetId="8451"/>
      <sheetData sheetId="8452"/>
      <sheetData sheetId="8453"/>
      <sheetData sheetId="8454"/>
      <sheetData sheetId="8455"/>
      <sheetData sheetId="8456"/>
      <sheetData sheetId="8457"/>
      <sheetData sheetId="8458"/>
      <sheetData sheetId="8459"/>
      <sheetData sheetId="8460">
        <row r="11">
          <cell r="EI11">
            <v>0</v>
          </cell>
        </row>
      </sheetData>
      <sheetData sheetId="8461"/>
      <sheetData sheetId="8462"/>
      <sheetData sheetId="8463"/>
      <sheetData sheetId="846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Mat"/>
      <sheetName val="Equi"/>
      <sheetName val="Informacion"/>
      <sheetName val="AiuApoSaraBrut2000.xls"/>
      <sheetName val="\\Lucho\transfer lucho\Mis docu"/>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 val="AiuApoSaraBrut2000.xls"/>
      <sheetName val="\\Lucho\transfer lucho\Mis docu"/>
      <sheetName val="RELACION DE PRECIOS"/>
      <sheetName val="ACTA 6"/>
      <sheetName val="MODIF. 2"/>
      <sheetName val="MODIF. 3"/>
      <sheetName val="MODIF. 4"/>
      <sheetName val="cant"/>
      <sheetName val="par mar19"/>
      <sheetName val="par"/>
      <sheetName val="Mat"/>
      <sheetName val="Equi"/>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refreshError="1"/>
      <sheetData sheetId="3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nálisis de precios"/>
      <sheetName val="\\Amd\documentos c\Documentos-W"/>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ivil work"/>
      <sheetName val="LISTADO APU"/>
      <sheetName val="PRESUPUESTO"/>
      <sheetName val="MANO"/>
      <sheetName val="EQUIPO"/>
      <sheetName val="MATERIAL"/>
      <sheetName val="TRANSPORTE"/>
      <sheetName val="BASES"/>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RESUPUESTO "/>
      <sheetName val="Cuadrillas"/>
      <sheetName val="Equ"/>
      <sheetName val="Trans"/>
      <sheetName val="Mat"/>
      <sheetName val="Salarios"/>
      <sheetName val="Anal"/>
      <sheetName val="ITEMS"/>
      <sheetName val="Capitulos"/>
      <sheetName val="Maqui Equip"/>
      <sheetName val="calidad"/>
      <sheetName val="Hoja6"/>
      <sheetName val="Análisis_de_precios"/>
      <sheetName val="\\Pc1\E\AMV-3005-2005\ADMON GRU"/>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FLUJOS"/>
      <sheetName val="5094-2003"/>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MANO_OBRA"/>
      <sheetName val="MANO_OBRA1"/>
      <sheetName val="MANO_OBRA2"/>
    </sheetNames>
    <sheetDataSet>
      <sheetData sheetId="0">
        <row r="2">
          <cell r="B2">
            <v>0</v>
          </cell>
        </row>
      </sheetData>
      <sheetData sheetId="1">
        <row r="2">
          <cell r="B2">
            <v>0</v>
          </cell>
        </row>
      </sheetData>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sheetData sheetId="9"/>
      <sheetData sheetId="1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s>
    <sheetDataSet>
      <sheetData sheetId="0"/>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 val="GENERALIDADES "/>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EMPRESA"/>
      <sheetName val="DATOS CONTRATO"/>
      <sheetName val="LIQ-NOM"/>
      <sheetName val="NOMINA-1"/>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1">
          <cell r="A1">
            <v>0</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 val="Precios"/>
      <sheetName val="BASE"/>
      <sheetName val="1_Preliminares"/>
      <sheetName val="M.Obra"/>
      <sheetName val="320.1"/>
      <sheetName val="330.2"/>
      <sheetName val="700.1"/>
      <sheetName val="ManoDeObra"/>
      <sheetName val="tablas"/>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220.1"/>
      <sheetName val="330.1"/>
      <sheetName val="640.1.2"/>
      <sheetName val="673.1"/>
      <sheetName val="673.2"/>
      <sheetName val="PPTO ADICIONALES"/>
      <sheetName val="salarios"/>
      <sheetName val="ITEM"/>
      <sheetName val="Itemes_Renovación"/>
      <sheetName val="PPTO_ADICIONALES"/>
      <sheetName val="FECHAS_DE_CORTE"/>
      <sheetName val="Informacion_General"/>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Ins_MO"/>
      <sheetName val="Lista Base"/>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2A"/>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29A"/>
      <sheetName val="1.2.29B"/>
      <sheetName val="1.2.30"/>
      <sheetName val="1.2.30A"/>
      <sheetName val="1.2.30B"/>
      <sheetName val="1.2.31"/>
      <sheetName val="1.2.31A"/>
      <sheetName val="1.2.31B"/>
      <sheetName val="1.2.32"/>
      <sheetName val="1.2.32A"/>
      <sheetName val="1.2.32B"/>
      <sheetName val="1.2.33"/>
      <sheetName val="1.2.33A"/>
      <sheetName val="1.2.33B"/>
      <sheetName val="1.2.34"/>
      <sheetName val="1.2.34A"/>
      <sheetName val="1.2.34B"/>
      <sheetName val="1.2.35"/>
      <sheetName val="1.2.35A"/>
      <sheetName val="1.2.35B"/>
      <sheetName val="1.2.36"/>
      <sheetName val="1.2.36A"/>
      <sheetName val="1.2.36B"/>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7A"/>
      <sheetName val="2.1.38"/>
      <sheetName val="2.1.38A"/>
      <sheetName val="2.1.38B"/>
      <sheetName val="2.1.39"/>
      <sheetName val="2.1.39A"/>
      <sheetName val="2.1.39B"/>
      <sheetName val="2.1.40"/>
      <sheetName val="2.1.41"/>
      <sheetName val="2.1.42"/>
      <sheetName val="2.1.43"/>
      <sheetName val="2.1.44"/>
      <sheetName val="2.1.45"/>
      <sheetName val="2.1.45A"/>
      <sheetName val="2.1.45B"/>
      <sheetName val="2.1.46"/>
      <sheetName val="2.1.47"/>
      <sheetName val="2.1.48"/>
      <sheetName val="2.1.49"/>
      <sheetName val="2.1.50"/>
      <sheetName val="2.1.51"/>
      <sheetName val="2.1.52"/>
      <sheetName val="2.2 TUBERIA POLIETILENO PE 100 "/>
      <sheetName val="2.2.1"/>
      <sheetName val="2.2.2"/>
      <sheetName val="2.2.2A"/>
      <sheetName val="2.2.2B"/>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04"/>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8"/>
      <sheetName val="2.4.210"/>
      <sheetName val="2.4.102"/>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6B"/>
      <sheetName val="2.5.6C"/>
      <sheetName val="2.5.6A"/>
      <sheetName val="2.5.6AA"/>
      <sheetName val="2.5.6AB"/>
      <sheetName val="2.5.7"/>
      <sheetName val="2.5.7C"/>
      <sheetName val="2.5.7D"/>
      <sheetName val="2.5.7A"/>
      <sheetName val="2.5.7A1"/>
      <sheetName val="2.5.7A2"/>
      <sheetName val="2.5.8"/>
      <sheetName val="2.5.11"/>
      <sheetName val="2.5.12"/>
      <sheetName val="2.5.14"/>
      <sheetName val="2.5.15"/>
      <sheetName val="2.5.16"/>
      <sheetName val="2.5.17"/>
      <sheetName val="2.5.18"/>
      <sheetName val="2.5.19"/>
      <sheetName val="2.5.20"/>
      <sheetName val="2.5.21"/>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4B"/>
      <sheetName val="2.5.45"/>
      <sheetName val="2.5.45A"/>
      <sheetName val="2.5.45B"/>
      <sheetName val="2.5.45C"/>
      <sheetName val="2.5.45D"/>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1.13A"/>
      <sheetName val="3.3.1"/>
      <sheetName val="3.3.1A"/>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5A"/>
      <sheetName val="6.4.2.55B"/>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3A"/>
      <sheetName val="6.4.2.153B"/>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6A"/>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7A"/>
      <sheetName val="6.4.2.197B"/>
      <sheetName val="6.4.2.198"/>
      <sheetName val="6.4.2.198A"/>
      <sheetName val="6.4.2.198B"/>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7.10C"/>
      <sheetName val="3.11.2"/>
      <sheetName val="3.5.1"/>
      <sheetName val="3.3.4"/>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
      <sheetName val="2.4.134A"/>
      <sheetName val="2.4.206A"/>
      <sheetName val="2.4.248"/>
      <sheetName val="2.4.207"/>
      <sheetName val="6.4.2.135A"/>
      <sheetName val="2.4.179"/>
      <sheetName val="2.4.180A"/>
      <sheetName val="6.4.2.124A"/>
      <sheetName val="6.4.2.124B"/>
      <sheetName val="6.4.2.124C"/>
      <sheetName val="6.4.2.120A"/>
      <sheetName val="6.4.2.120B"/>
      <sheetName val="6.4.2.120C"/>
      <sheetName val="6.4.2.135B"/>
      <sheetName val="6.4.2.135C"/>
      <sheetName val="2.4.209"/>
      <sheetName val="2.5.10"/>
      <sheetName val="2.5.13"/>
      <sheetName val="2.4.180"/>
      <sheetName val="2.4.180B"/>
      <sheetName val="2.4.179A"/>
      <sheetName val="6.4.2.156A"/>
      <sheetName val="6.4.2.120D"/>
      <sheetName val="6.4.2.120E"/>
      <sheetName val="6.4.2.120F"/>
      <sheetName val="6.4.2.120G"/>
      <sheetName val="6.4.2.205A"/>
      <sheetName val="6.4.2.176B"/>
      <sheetName val="6.4.2.132A"/>
      <sheetName val="2.5.9"/>
      <sheetName val="6.4.2.156B"/>
      <sheetName val="2.5.22"/>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 val="Hoja1"/>
    </sheetNames>
    <sheetDataSet>
      <sheetData sheetId="0"/>
      <sheetData sheetId="1">
        <row r="3">
          <cell r="J3" t="str">
            <v>Pasamuro</v>
          </cell>
        </row>
      </sheetData>
      <sheetData sheetId="2">
        <row r="2">
          <cell r="B2" t="str">
            <v>AYUDANTE DE ALBAÑILERIA 1(A)</v>
          </cell>
        </row>
      </sheetData>
      <sheetData sheetId="3">
        <row r="2">
          <cell r="B2" t="str">
            <v>AYUDANTE DE ALBAÑILERIA 1(A)</v>
          </cell>
        </row>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A469" t="str">
            <v>6.4.2.106</v>
          </cell>
          <cell r="B469" t="str">
            <v>Suministro e instalación de hidrante de 3", incluye válvula de compuerta elástica, tee de 3", unión de reparación y concreto de anclaje</v>
          </cell>
          <cell r="C469" t="str">
            <v>UN</v>
          </cell>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sheetData sheetId="107" refreshError="1"/>
      <sheetData sheetId="108" refreshError="1"/>
      <sheetData sheetId="109"/>
      <sheetData sheetId="110" refreshError="1"/>
      <sheetData sheetId="111" refreshError="1"/>
      <sheetData sheetId="112"/>
      <sheetData sheetId="113" refreshError="1"/>
      <sheetData sheetId="114" refreshError="1"/>
      <sheetData sheetId="115"/>
      <sheetData sheetId="116" refreshError="1"/>
      <sheetData sheetId="117" refreshError="1"/>
      <sheetData sheetId="118"/>
      <sheetData sheetId="119" refreshError="1"/>
      <sheetData sheetId="120" refreshError="1"/>
      <sheetData sheetId="121"/>
      <sheetData sheetId="122" refreshError="1"/>
      <sheetData sheetId="123" refreshError="1"/>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sheetData sheetId="520"/>
      <sheetData sheetId="521"/>
      <sheetData sheetId="522"/>
      <sheetData sheetId="523" refreshError="1"/>
      <sheetData sheetId="524" refreshError="1"/>
      <sheetData sheetId="525"/>
      <sheetData sheetId="526"/>
      <sheetData sheetId="527"/>
      <sheetData sheetId="528"/>
      <sheetData sheetId="529"/>
      <sheetData sheetId="530"/>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sheetData sheetId="856" refreshError="1"/>
      <sheetData sheetId="857" refreshError="1"/>
      <sheetData sheetId="858" refreshError="1"/>
      <sheetData sheetId="859" refreshError="1"/>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refreshError="1"/>
      <sheetData sheetId="946"/>
      <sheetData sheetId="947" refreshError="1"/>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refreshError="1"/>
      <sheetData sheetId="1118" refreshError="1"/>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refreshError="1"/>
      <sheetData sheetId="1166"/>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refreshError="1"/>
      <sheetData sheetId="1216" refreshError="1"/>
      <sheetData sheetId="1217"/>
      <sheetData sheetId="1218"/>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REC-COD,"/>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Bajadas"/>
      <sheetName val="NARIÑO"/>
      <sheetName val="Presup_Cancha"/>
      <sheetName val="CRA.MODI"/>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K16+000 AL K18+500"/>
      <sheetName val="K23+200 AL K24+700"/>
      <sheetName val="k18+500 AL K23+050"/>
      <sheetName val="Presupuesto PUENTE"/>
      <sheetName val="VOLUMENES (4)"/>
      <sheetName val="VOLUMENES (4SA)"/>
      <sheetName val="c2.5y2.6"/>
      <sheetName val="A.P.U"/>
      <sheetName val="CLASIFICACION"/>
      <sheetName val="PERSONAL"/>
      <sheetName val="Tarifa MT"/>
      <sheetName val="LISTA DE PRECIOS"/>
      <sheetName val="062"/>
      <sheetName val="Listado"/>
      <sheetName val=" Liquidacion de Obra por Tramos"/>
      <sheetName val="REC-COD,"/>
      <sheetName val="2,2,6,1 Pilotes 0,30"/>
      <sheetName val="5. ELECTRICO"/>
      <sheetName val="OCTUBRE"/>
      <sheetName val="Requisición1"/>
      <sheetName val="skj452"/>
      <sheetName val="ita878"/>
      <sheetName val="aea-944"/>
      <sheetName val="dub-823"/>
      <sheetName val="gpi 526"/>
      <sheetName val="xxj617"/>
      <sheetName val="sng_855"/>
      <sheetName val="vea 374"/>
      <sheetName val="hfb024"/>
      <sheetName val="paj825"/>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APU NO PREVISTO"/>
      <sheetName val="PPTA (3)"/>
      <sheetName val="PPTA (2)"/>
      <sheetName val="PPTA"/>
      <sheetName val="PREACTA Y CONTRATISTAS"/>
      <sheetName val="7.1.8.1.1"/>
      <sheetName val="SALARIOS"/>
      <sheetName val="PREACTA_6"/>
      <sheetName val="TABLA_2008"/>
      <sheetName val="ESTADO_VÍA-CRIT_TECNICO"/>
      <sheetName val="inst"/>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PUNITARIOS PARA 241201 2S.xls"/>
      <sheetName val="PLAN DE INVERSION ANTICIPO"/>
      <sheetName val="inv mensual"/>
      <sheetName val="borrador flujo inv"/>
      <sheetName val="social-ambiental"/>
      <sheetName val="AU"/>
      <sheetName val="OBRAS SES"/>
      <sheetName val="Poblacion"/>
      <sheetName val="Cuadr."/>
      <sheetName val="Hoja2"/>
      <sheetName val="mdo"/>
      <sheetName val="equip"/>
      <sheetName val="mat"/>
      <sheetName val="CIRCUITOS CODENSA"/>
      <sheetName val="ACTA MODIFICACIÓN CIVIL"/>
      <sheetName val="A_P_U1"/>
      <sheetName val="A_P_U"/>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refreshError="1"/>
      <sheetData sheetId="204" refreshError="1"/>
      <sheetData sheetId="205" refreshError="1"/>
      <sheetData sheetId="206" refreshError="1"/>
      <sheetData sheetId="20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A__P__U_"/>
      <sheetName val="PROGR_2"/>
      <sheetName val="PROGR_3"/>
      <sheetName val="UNIT."/>
      <sheetName val="glvc"/>
      <sheetName val="Cuadro p. Capital Vs estimado"/>
      <sheetName val="ACTA_DE_MODIFICACION__(2)"/>
      <sheetName val="A__P__U_1"/>
      <sheetName val="ACTA_DE_MODIFICACION__(2)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ow r="6">
          <cell r="A6" t="str">
            <v>UNIDAD ADMINISTRATIVA ESPECIAL DE LA AERONAUTICA CIVIL</v>
          </cell>
        </row>
      </sheetData>
      <sheetData sheetId="34"/>
      <sheetData sheetId="35">
        <row r="6">
          <cell r="A6" t="str">
            <v>UNIDAD ADMINISTRATIVA ESPECIAL DE LA AERONAUTICA CIVIL</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c2.5y2.6"/>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GM359"/>
  <sheetViews>
    <sheetView showGridLines="0" tabSelected="1" view="pageBreakPreview" topLeftCell="C33" zoomScaleNormal="70" zoomScaleSheetLayoutView="100" workbookViewId="0">
      <selection activeCell="K42" sqref="K42"/>
    </sheetView>
  </sheetViews>
  <sheetFormatPr baseColWidth="10" defaultColWidth="13.85546875" defaultRowHeight="16.5" x14ac:dyDescent="0.3"/>
  <cols>
    <col min="1" max="1" width="5.42578125" style="2" customWidth="1"/>
    <col min="2" max="2" width="8.7109375" style="2" customWidth="1"/>
    <col min="3" max="3" width="10.7109375" style="9" customWidth="1"/>
    <col min="4" max="4" width="28.28515625" style="11" customWidth="1"/>
    <col min="5" max="5" width="16.140625" style="11" bestFit="1" customWidth="1"/>
    <col min="6" max="6" width="16.140625" style="12" bestFit="1" customWidth="1"/>
    <col min="7" max="7" width="25.140625" style="1" customWidth="1"/>
    <col min="8" max="8" width="23.140625" style="1" customWidth="1"/>
    <col min="9" max="9" width="4" style="13" customWidth="1"/>
    <col min="10" max="10" width="5.5703125" style="1" customWidth="1"/>
    <col min="11" max="11" width="15.85546875" style="1" bestFit="1" customWidth="1"/>
    <col min="12" max="13" width="5.28515625" style="1" customWidth="1"/>
    <col min="14" max="15" width="4.140625" style="1" customWidth="1"/>
    <col min="16" max="195" width="12.7109375" style="1" customWidth="1"/>
    <col min="196" max="235" width="13.85546875" style="2"/>
    <col min="236" max="236" width="2" style="2" customWidth="1"/>
    <col min="237" max="237" width="10.7109375" style="2" customWidth="1"/>
    <col min="238" max="238" width="53.42578125" style="2" customWidth="1"/>
    <col min="239" max="239" width="26.5703125" style="2" bestFit="1" customWidth="1"/>
    <col min="240" max="240" width="17.42578125" style="2" customWidth="1"/>
    <col min="241" max="241" width="25.140625" style="2" customWidth="1"/>
    <col min="242" max="242" width="23.140625" style="2" customWidth="1"/>
    <col min="243" max="243" width="26.140625" style="2" customWidth="1"/>
    <col min="244" max="249" width="5.28515625" style="2" customWidth="1"/>
    <col min="250" max="251" width="4.140625" style="2" customWidth="1"/>
    <col min="252" max="259" width="5.140625" style="2" customWidth="1"/>
    <col min="260" max="451" width="12.7109375" style="2" customWidth="1"/>
    <col min="452" max="491" width="13.85546875" style="2"/>
    <col min="492" max="492" width="2" style="2" customWidth="1"/>
    <col min="493" max="493" width="10.7109375" style="2" customWidth="1"/>
    <col min="494" max="494" width="53.42578125" style="2" customWidth="1"/>
    <col min="495" max="495" width="26.5703125" style="2" bestFit="1" customWidth="1"/>
    <col min="496" max="496" width="17.42578125" style="2" customWidth="1"/>
    <col min="497" max="497" width="25.140625" style="2" customWidth="1"/>
    <col min="498" max="498" width="23.140625" style="2" customWidth="1"/>
    <col min="499" max="499" width="26.140625" style="2" customWidth="1"/>
    <col min="500" max="505" width="5.28515625" style="2" customWidth="1"/>
    <col min="506" max="507" width="4.140625" style="2" customWidth="1"/>
    <col min="508" max="515" width="5.140625" style="2" customWidth="1"/>
    <col min="516" max="707" width="12.7109375" style="2" customWidth="1"/>
    <col min="708" max="747" width="13.85546875" style="2"/>
    <col min="748" max="748" width="2" style="2" customWidth="1"/>
    <col min="749" max="749" width="10.7109375" style="2" customWidth="1"/>
    <col min="750" max="750" width="53.42578125" style="2" customWidth="1"/>
    <col min="751" max="751" width="26.5703125" style="2" bestFit="1" customWidth="1"/>
    <col min="752" max="752" width="17.42578125" style="2" customWidth="1"/>
    <col min="753" max="753" width="25.140625" style="2" customWidth="1"/>
    <col min="754" max="754" width="23.140625" style="2" customWidth="1"/>
    <col min="755" max="755" width="26.140625" style="2" customWidth="1"/>
    <col min="756" max="761" width="5.28515625" style="2" customWidth="1"/>
    <col min="762" max="763" width="4.140625" style="2" customWidth="1"/>
    <col min="764" max="771" width="5.140625" style="2" customWidth="1"/>
    <col min="772" max="963" width="12.7109375" style="2" customWidth="1"/>
    <col min="964" max="1003" width="13.85546875" style="2"/>
    <col min="1004" max="1004" width="2" style="2" customWidth="1"/>
    <col min="1005" max="1005" width="10.7109375" style="2" customWidth="1"/>
    <col min="1006" max="1006" width="53.42578125" style="2" customWidth="1"/>
    <col min="1007" max="1007" width="26.5703125" style="2" bestFit="1" customWidth="1"/>
    <col min="1008" max="1008" width="17.42578125" style="2" customWidth="1"/>
    <col min="1009" max="1009" width="25.140625" style="2" customWidth="1"/>
    <col min="1010" max="1010" width="23.140625" style="2" customWidth="1"/>
    <col min="1011" max="1011" width="26.140625" style="2" customWidth="1"/>
    <col min="1012" max="1017" width="5.28515625" style="2" customWidth="1"/>
    <col min="1018" max="1019" width="4.140625" style="2" customWidth="1"/>
    <col min="1020" max="1027" width="5.140625" style="2" customWidth="1"/>
    <col min="1028" max="1219" width="12.7109375" style="2" customWidth="1"/>
    <col min="1220" max="1259" width="13.85546875" style="2"/>
    <col min="1260" max="1260" width="2" style="2" customWidth="1"/>
    <col min="1261" max="1261" width="10.7109375" style="2" customWidth="1"/>
    <col min="1262" max="1262" width="53.42578125" style="2" customWidth="1"/>
    <col min="1263" max="1263" width="26.5703125" style="2" bestFit="1" customWidth="1"/>
    <col min="1264" max="1264" width="17.42578125" style="2" customWidth="1"/>
    <col min="1265" max="1265" width="25.140625" style="2" customWidth="1"/>
    <col min="1266" max="1266" width="23.140625" style="2" customWidth="1"/>
    <col min="1267" max="1267" width="26.140625" style="2" customWidth="1"/>
    <col min="1268" max="1273" width="5.28515625" style="2" customWidth="1"/>
    <col min="1274" max="1275" width="4.140625" style="2" customWidth="1"/>
    <col min="1276" max="1283" width="5.140625" style="2" customWidth="1"/>
    <col min="1284" max="1475" width="12.7109375" style="2" customWidth="1"/>
    <col min="1476" max="1515" width="13.85546875" style="2"/>
    <col min="1516" max="1516" width="2" style="2" customWidth="1"/>
    <col min="1517" max="1517" width="10.7109375" style="2" customWidth="1"/>
    <col min="1518" max="1518" width="53.42578125" style="2" customWidth="1"/>
    <col min="1519" max="1519" width="26.5703125" style="2" bestFit="1" customWidth="1"/>
    <col min="1520" max="1520" width="17.42578125" style="2" customWidth="1"/>
    <col min="1521" max="1521" width="25.140625" style="2" customWidth="1"/>
    <col min="1522" max="1522" width="23.140625" style="2" customWidth="1"/>
    <col min="1523" max="1523" width="26.140625" style="2" customWidth="1"/>
    <col min="1524" max="1529" width="5.28515625" style="2" customWidth="1"/>
    <col min="1530" max="1531" width="4.140625" style="2" customWidth="1"/>
    <col min="1532" max="1539" width="5.140625" style="2" customWidth="1"/>
    <col min="1540" max="1731" width="12.7109375" style="2" customWidth="1"/>
    <col min="1732" max="1771" width="13.85546875" style="2"/>
    <col min="1772" max="1772" width="2" style="2" customWidth="1"/>
    <col min="1773" max="1773" width="10.7109375" style="2" customWidth="1"/>
    <col min="1774" max="1774" width="53.42578125" style="2" customWidth="1"/>
    <col min="1775" max="1775" width="26.5703125" style="2" bestFit="1" customWidth="1"/>
    <col min="1776" max="1776" width="17.42578125" style="2" customWidth="1"/>
    <col min="1777" max="1777" width="25.140625" style="2" customWidth="1"/>
    <col min="1778" max="1778" width="23.140625" style="2" customWidth="1"/>
    <col min="1779" max="1779" width="26.140625" style="2" customWidth="1"/>
    <col min="1780" max="1785" width="5.28515625" style="2" customWidth="1"/>
    <col min="1786" max="1787" width="4.140625" style="2" customWidth="1"/>
    <col min="1788" max="1795" width="5.140625" style="2" customWidth="1"/>
    <col min="1796" max="1987" width="12.7109375" style="2" customWidth="1"/>
    <col min="1988" max="2027" width="13.85546875" style="2"/>
    <col min="2028" max="2028" width="2" style="2" customWidth="1"/>
    <col min="2029" max="2029" width="10.7109375" style="2" customWidth="1"/>
    <col min="2030" max="2030" width="53.42578125" style="2" customWidth="1"/>
    <col min="2031" max="2031" width="26.5703125" style="2" bestFit="1" customWidth="1"/>
    <col min="2032" max="2032" width="17.42578125" style="2" customWidth="1"/>
    <col min="2033" max="2033" width="25.140625" style="2" customWidth="1"/>
    <col min="2034" max="2034" width="23.140625" style="2" customWidth="1"/>
    <col min="2035" max="2035" width="26.140625" style="2" customWidth="1"/>
    <col min="2036" max="2041" width="5.28515625" style="2" customWidth="1"/>
    <col min="2042" max="2043" width="4.140625" style="2" customWidth="1"/>
    <col min="2044" max="2051" width="5.140625" style="2" customWidth="1"/>
    <col min="2052" max="2243" width="12.7109375" style="2" customWidth="1"/>
    <col min="2244" max="2283" width="13.85546875" style="2"/>
    <col min="2284" max="2284" width="2" style="2" customWidth="1"/>
    <col min="2285" max="2285" width="10.7109375" style="2" customWidth="1"/>
    <col min="2286" max="2286" width="53.42578125" style="2" customWidth="1"/>
    <col min="2287" max="2287" width="26.5703125" style="2" bestFit="1" customWidth="1"/>
    <col min="2288" max="2288" width="17.42578125" style="2" customWidth="1"/>
    <col min="2289" max="2289" width="25.140625" style="2" customWidth="1"/>
    <col min="2290" max="2290" width="23.140625" style="2" customWidth="1"/>
    <col min="2291" max="2291" width="26.140625" style="2" customWidth="1"/>
    <col min="2292" max="2297" width="5.28515625" style="2" customWidth="1"/>
    <col min="2298" max="2299" width="4.140625" style="2" customWidth="1"/>
    <col min="2300" max="2307" width="5.140625" style="2" customWidth="1"/>
    <col min="2308" max="2499" width="12.7109375" style="2" customWidth="1"/>
    <col min="2500" max="2539" width="13.85546875" style="2"/>
    <col min="2540" max="2540" width="2" style="2" customWidth="1"/>
    <col min="2541" max="2541" width="10.7109375" style="2" customWidth="1"/>
    <col min="2542" max="2542" width="53.42578125" style="2" customWidth="1"/>
    <col min="2543" max="2543" width="26.5703125" style="2" bestFit="1" customWidth="1"/>
    <col min="2544" max="2544" width="17.42578125" style="2" customWidth="1"/>
    <col min="2545" max="2545" width="25.140625" style="2" customWidth="1"/>
    <col min="2546" max="2546" width="23.140625" style="2" customWidth="1"/>
    <col min="2547" max="2547" width="26.140625" style="2" customWidth="1"/>
    <col min="2548" max="2553" width="5.28515625" style="2" customWidth="1"/>
    <col min="2554" max="2555" width="4.140625" style="2" customWidth="1"/>
    <col min="2556" max="2563" width="5.140625" style="2" customWidth="1"/>
    <col min="2564" max="2755" width="12.7109375" style="2" customWidth="1"/>
    <col min="2756" max="2795" width="13.85546875" style="2"/>
    <col min="2796" max="2796" width="2" style="2" customWidth="1"/>
    <col min="2797" max="2797" width="10.7109375" style="2" customWidth="1"/>
    <col min="2798" max="2798" width="53.42578125" style="2" customWidth="1"/>
    <col min="2799" max="2799" width="26.5703125" style="2" bestFit="1" customWidth="1"/>
    <col min="2800" max="2800" width="17.42578125" style="2" customWidth="1"/>
    <col min="2801" max="2801" width="25.140625" style="2" customWidth="1"/>
    <col min="2802" max="2802" width="23.140625" style="2" customWidth="1"/>
    <col min="2803" max="2803" width="26.140625" style="2" customWidth="1"/>
    <col min="2804" max="2809" width="5.28515625" style="2" customWidth="1"/>
    <col min="2810" max="2811" width="4.140625" style="2" customWidth="1"/>
    <col min="2812" max="2819" width="5.140625" style="2" customWidth="1"/>
    <col min="2820" max="3011" width="12.7109375" style="2" customWidth="1"/>
    <col min="3012" max="3051" width="13.85546875" style="2"/>
    <col min="3052" max="3052" width="2" style="2" customWidth="1"/>
    <col min="3053" max="3053" width="10.7109375" style="2" customWidth="1"/>
    <col min="3054" max="3054" width="53.42578125" style="2" customWidth="1"/>
    <col min="3055" max="3055" width="26.5703125" style="2" bestFit="1" customWidth="1"/>
    <col min="3056" max="3056" width="17.42578125" style="2" customWidth="1"/>
    <col min="3057" max="3057" width="25.140625" style="2" customWidth="1"/>
    <col min="3058" max="3058" width="23.140625" style="2" customWidth="1"/>
    <col min="3059" max="3059" width="26.140625" style="2" customWidth="1"/>
    <col min="3060" max="3065" width="5.28515625" style="2" customWidth="1"/>
    <col min="3066" max="3067" width="4.140625" style="2" customWidth="1"/>
    <col min="3068" max="3075" width="5.140625" style="2" customWidth="1"/>
    <col min="3076" max="3267" width="12.7109375" style="2" customWidth="1"/>
    <col min="3268" max="3307" width="13.85546875" style="2"/>
    <col min="3308" max="3308" width="2" style="2" customWidth="1"/>
    <col min="3309" max="3309" width="10.7109375" style="2" customWidth="1"/>
    <col min="3310" max="3310" width="53.42578125" style="2" customWidth="1"/>
    <col min="3311" max="3311" width="26.5703125" style="2" bestFit="1" customWidth="1"/>
    <col min="3312" max="3312" width="17.42578125" style="2" customWidth="1"/>
    <col min="3313" max="3313" width="25.140625" style="2" customWidth="1"/>
    <col min="3314" max="3314" width="23.140625" style="2" customWidth="1"/>
    <col min="3315" max="3315" width="26.140625" style="2" customWidth="1"/>
    <col min="3316" max="3321" width="5.28515625" style="2" customWidth="1"/>
    <col min="3322" max="3323" width="4.140625" style="2" customWidth="1"/>
    <col min="3324" max="3331" width="5.140625" style="2" customWidth="1"/>
    <col min="3332" max="3523" width="12.7109375" style="2" customWidth="1"/>
    <col min="3524" max="3563" width="13.85546875" style="2"/>
    <col min="3564" max="3564" width="2" style="2" customWidth="1"/>
    <col min="3565" max="3565" width="10.7109375" style="2" customWidth="1"/>
    <col min="3566" max="3566" width="53.42578125" style="2" customWidth="1"/>
    <col min="3567" max="3567" width="26.5703125" style="2" bestFit="1" customWidth="1"/>
    <col min="3568" max="3568" width="17.42578125" style="2" customWidth="1"/>
    <col min="3569" max="3569" width="25.140625" style="2" customWidth="1"/>
    <col min="3570" max="3570" width="23.140625" style="2" customWidth="1"/>
    <col min="3571" max="3571" width="26.140625" style="2" customWidth="1"/>
    <col min="3572" max="3577" width="5.28515625" style="2" customWidth="1"/>
    <col min="3578" max="3579" width="4.140625" style="2" customWidth="1"/>
    <col min="3580" max="3587" width="5.140625" style="2" customWidth="1"/>
    <col min="3588" max="3779" width="12.7109375" style="2" customWidth="1"/>
    <col min="3780" max="3819" width="13.85546875" style="2"/>
    <col min="3820" max="3820" width="2" style="2" customWidth="1"/>
    <col min="3821" max="3821" width="10.7109375" style="2" customWidth="1"/>
    <col min="3822" max="3822" width="53.42578125" style="2" customWidth="1"/>
    <col min="3823" max="3823" width="26.5703125" style="2" bestFit="1" customWidth="1"/>
    <col min="3824" max="3824" width="17.42578125" style="2" customWidth="1"/>
    <col min="3825" max="3825" width="25.140625" style="2" customWidth="1"/>
    <col min="3826" max="3826" width="23.140625" style="2" customWidth="1"/>
    <col min="3827" max="3827" width="26.140625" style="2" customWidth="1"/>
    <col min="3828" max="3833" width="5.28515625" style="2" customWidth="1"/>
    <col min="3834" max="3835" width="4.140625" style="2" customWidth="1"/>
    <col min="3836" max="3843" width="5.140625" style="2" customWidth="1"/>
    <col min="3844" max="4035" width="12.7109375" style="2" customWidth="1"/>
    <col min="4036" max="4075" width="13.85546875" style="2"/>
    <col min="4076" max="4076" width="2" style="2" customWidth="1"/>
    <col min="4077" max="4077" width="10.7109375" style="2" customWidth="1"/>
    <col min="4078" max="4078" width="53.42578125" style="2" customWidth="1"/>
    <col min="4079" max="4079" width="26.5703125" style="2" bestFit="1" customWidth="1"/>
    <col min="4080" max="4080" width="17.42578125" style="2" customWidth="1"/>
    <col min="4081" max="4081" width="25.140625" style="2" customWidth="1"/>
    <col min="4082" max="4082" width="23.140625" style="2" customWidth="1"/>
    <col min="4083" max="4083" width="26.140625" style="2" customWidth="1"/>
    <col min="4084" max="4089" width="5.28515625" style="2" customWidth="1"/>
    <col min="4090" max="4091" width="4.140625" style="2" customWidth="1"/>
    <col min="4092" max="4099" width="5.140625" style="2" customWidth="1"/>
    <col min="4100" max="4291" width="12.7109375" style="2" customWidth="1"/>
    <col min="4292" max="4331" width="13.85546875" style="2"/>
    <col min="4332" max="4332" width="2" style="2" customWidth="1"/>
    <col min="4333" max="4333" width="10.7109375" style="2" customWidth="1"/>
    <col min="4334" max="4334" width="53.42578125" style="2" customWidth="1"/>
    <col min="4335" max="4335" width="26.5703125" style="2" bestFit="1" customWidth="1"/>
    <col min="4336" max="4336" width="17.42578125" style="2" customWidth="1"/>
    <col min="4337" max="4337" width="25.140625" style="2" customWidth="1"/>
    <col min="4338" max="4338" width="23.140625" style="2" customWidth="1"/>
    <col min="4339" max="4339" width="26.140625" style="2" customWidth="1"/>
    <col min="4340" max="4345" width="5.28515625" style="2" customWidth="1"/>
    <col min="4346" max="4347" width="4.140625" style="2" customWidth="1"/>
    <col min="4348" max="4355" width="5.140625" style="2" customWidth="1"/>
    <col min="4356" max="4547" width="12.7109375" style="2" customWidth="1"/>
    <col min="4548" max="4587" width="13.85546875" style="2"/>
    <col min="4588" max="4588" width="2" style="2" customWidth="1"/>
    <col min="4589" max="4589" width="10.7109375" style="2" customWidth="1"/>
    <col min="4590" max="4590" width="53.42578125" style="2" customWidth="1"/>
    <col min="4591" max="4591" width="26.5703125" style="2" bestFit="1" customWidth="1"/>
    <col min="4592" max="4592" width="17.42578125" style="2" customWidth="1"/>
    <col min="4593" max="4593" width="25.140625" style="2" customWidth="1"/>
    <col min="4594" max="4594" width="23.140625" style="2" customWidth="1"/>
    <col min="4595" max="4595" width="26.140625" style="2" customWidth="1"/>
    <col min="4596" max="4601" width="5.28515625" style="2" customWidth="1"/>
    <col min="4602" max="4603" width="4.140625" style="2" customWidth="1"/>
    <col min="4604" max="4611" width="5.140625" style="2" customWidth="1"/>
    <col min="4612" max="4803" width="12.7109375" style="2" customWidth="1"/>
    <col min="4804" max="4843" width="13.85546875" style="2"/>
    <col min="4844" max="4844" width="2" style="2" customWidth="1"/>
    <col min="4845" max="4845" width="10.7109375" style="2" customWidth="1"/>
    <col min="4846" max="4846" width="53.42578125" style="2" customWidth="1"/>
    <col min="4847" max="4847" width="26.5703125" style="2" bestFit="1" customWidth="1"/>
    <col min="4848" max="4848" width="17.42578125" style="2" customWidth="1"/>
    <col min="4849" max="4849" width="25.140625" style="2" customWidth="1"/>
    <col min="4850" max="4850" width="23.140625" style="2" customWidth="1"/>
    <col min="4851" max="4851" width="26.140625" style="2" customWidth="1"/>
    <col min="4852" max="4857" width="5.28515625" style="2" customWidth="1"/>
    <col min="4858" max="4859" width="4.140625" style="2" customWidth="1"/>
    <col min="4860" max="4867" width="5.140625" style="2" customWidth="1"/>
    <col min="4868" max="5059" width="12.7109375" style="2" customWidth="1"/>
    <col min="5060" max="5099" width="13.85546875" style="2"/>
    <col min="5100" max="5100" width="2" style="2" customWidth="1"/>
    <col min="5101" max="5101" width="10.7109375" style="2" customWidth="1"/>
    <col min="5102" max="5102" width="53.42578125" style="2" customWidth="1"/>
    <col min="5103" max="5103" width="26.5703125" style="2" bestFit="1" customWidth="1"/>
    <col min="5104" max="5104" width="17.42578125" style="2" customWidth="1"/>
    <col min="5105" max="5105" width="25.140625" style="2" customWidth="1"/>
    <col min="5106" max="5106" width="23.140625" style="2" customWidth="1"/>
    <col min="5107" max="5107" width="26.140625" style="2" customWidth="1"/>
    <col min="5108" max="5113" width="5.28515625" style="2" customWidth="1"/>
    <col min="5114" max="5115" width="4.140625" style="2" customWidth="1"/>
    <col min="5116" max="5123" width="5.140625" style="2" customWidth="1"/>
    <col min="5124" max="5315" width="12.7109375" style="2" customWidth="1"/>
    <col min="5316" max="5355" width="13.85546875" style="2"/>
    <col min="5356" max="5356" width="2" style="2" customWidth="1"/>
    <col min="5357" max="5357" width="10.7109375" style="2" customWidth="1"/>
    <col min="5358" max="5358" width="53.42578125" style="2" customWidth="1"/>
    <col min="5359" max="5359" width="26.5703125" style="2" bestFit="1" customWidth="1"/>
    <col min="5360" max="5360" width="17.42578125" style="2" customWidth="1"/>
    <col min="5361" max="5361" width="25.140625" style="2" customWidth="1"/>
    <col min="5362" max="5362" width="23.140625" style="2" customWidth="1"/>
    <col min="5363" max="5363" width="26.140625" style="2" customWidth="1"/>
    <col min="5364" max="5369" width="5.28515625" style="2" customWidth="1"/>
    <col min="5370" max="5371" width="4.140625" style="2" customWidth="1"/>
    <col min="5372" max="5379" width="5.140625" style="2" customWidth="1"/>
    <col min="5380" max="5571" width="12.7109375" style="2" customWidth="1"/>
    <col min="5572" max="5611" width="13.85546875" style="2"/>
    <col min="5612" max="5612" width="2" style="2" customWidth="1"/>
    <col min="5613" max="5613" width="10.7109375" style="2" customWidth="1"/>
    <col min="5614" max="5614" width="53.42578125" style="2" customWidth="1"/>
    <col min="5615" max="5615" width="26.5703125" style="2" bestFit="1" customWidth="1"/>
    <col min="5616" max="5616" width="17.42578125" style="2" customWidth="1"/>
    <col min="5617" max="5617" width="25.140625" style="2" customWidth="1"/>
    <col min="5618" max="5618" width="23.140625" style="2" customWidth="1"/>
    <col min="5619" max="5619" width="26.140625" style="2" customWidth="1"/>
    <col min="5620" max="5625" width="5.28515625" style="2" customWidth="1"/>
    <col min="5626" max="5627" width="4.140625" style="2" customWidth="1"/>
    <col min="5628" max="5635" width="5.140625" style="2" customWidth="1"/>
    <col min="5636" max="5827" width="12.7109375" style="2" customWidth="1"/>
    <col min="5828" max="5867" width="13.85546875" style="2"/>
    <col min="5868" max="5868" width="2" style="2" customWidth="1"/>
    <col min="5869" max="5869" width="10.7109375" style="2" customWidth="1"/>
    <col min="5870" max="5870" width="53.42578125" style="2" customWidth="1"/>
    <col min="5871" max="5871" width="26.5703125" style="2" bestFit="1" customWidth="1"/>
    <col min="5872" max="5872" width="17.42578125" style="2" customWidth="1"/>
    <col min="5873" max="5873" width="25.140625" style="2" customWidth="1"/>
    <col min="5874" max="5874" width="23.140625" style="2" customWidth="1"/>
    <col min="5875" max="5875" width="26.140625" style="2" customWidth="1"/>
    <col min="5876" max="5881" width="5.28515625" style="2" customWidth="1"/>
    <col min="5882" max="5883" width="4.140625" style="2" customWidth="1"/>
    <col min="5884" max="5891" width="5.140625" style="2" customWidth="1"/>
    <col min="5892" max="6083" width="12.7109375" style="2" customWidth="1"/>
    <col min="6084" max="6123" width="13.85546875" style="2"/>
    <col min="6124" max="6124" width="2" style="2" customWidth="1"/>
    <col min="6125" max="6125" width="10.7109375" style="2" customWidth="1"/>
    <col min="6126" max="6126" width="53.42578125" style="2" customWidth="1"/>
    <col min="6127" max="6127" width="26.5703125" style="2" bestFit="1" customWidth="1"/>
    <col min="6128" max="6128" width="17.42578125" style="2" customWidth="1"/>
    <col min="6129" max="6129" width="25.140625" style="2" customWidth="1"/>
    <col min="6130" max="6130" width="23.140625" style="2" customWidth="1"/>
    <col min="6131" max="6131" width="26.140625" style="2" customWidth="1"/>
    <col min="6132" max="6137" width="5.28515625" style="2" customWidth="1"/>
    <col min="6138" max="6139" width="4.140625" style="2" customWidth="1"/>
    <col min="6140" max="6147" width="5.140625" style="2" customWidth="1"/>
    <col min="6148" max="6339" width="12.7109375" style="2" customWidth="1"/>
    <col min="6340" max="6379" width="13.85546875" style="2"/>
    <col min="6380" max="6380" width="2" style="2" customWidth="1"/>
    <col min="6381" max="6381" width="10.7109375" style="2" customWidth="1"/>
    <col min="6382" max="6382" width="53.42578125" style="2" customWidth="1"/>
    <col min="6383" max="6383" width="26.5703125" style="2" bestFit="1" customWidth="1"/>
    <col min="6384" max="6384" width="17.42578125" style="2" customWidth="1"/>
    <col min="6385" max="6385" width="25.140625" style="2" customWidth="1"/>
    <col min="6386" max="6386" width="23.140625" style="2" customWidth="1"/>
    <col min="6387" max="6387" width="26.140625" style="2" customWidth="1"/>
    <col min="6388" max="6393" width="5.28515625" style="2" customWidth="1"/>
    <col min="6394" max="6395" width="4.140625" style="2" customWidth="1"/>
    <col min="6396" max="6403" width="5.140625" style="2" customWidth="1"/>
    <col min="6404" max="6595" width="12.7109375" style="2" customWidth="1"/>
    <col min="6596" max="6635" width="13.85546875" style="2"/>
    <col min="6636" max="6636" width="2" style="2" customWidth="1"/>
    <col min="6637" max="6637" width="10.7109375" style="2" customWidth="1"/>
    <col min="6638" max="6638" width="53.42578125" style="2" customWidth="1"/>
    <col min="6639" max="6639" width="26.5703125" style="2" bestFit="1" customWidth="1"/>
    <col min="6640" max="6640" width="17.42578125" style="2" customWidth="1"/>
    <col min="6641" max="6641" width="25.140625" style="2" customWidth="1"/>
    <col min="6642" max="6642" width="23.140625" style="2" customWidth="1"/>
    <col min="6643" max="6643" width="26.140625" style="2" customWidth="1"/>
    <col min="6644" max="6649" width="5.28515625" style="2" customWidth="1"/>
    <col min="6650" max="6651" width="4.140625" style="2" customWidth="1"/>
    <col min="6652" max="6659" width="5.140625" style="2" customWidth="1"/>
    <col min="6660" max="6851" width="12.7109375" style="2" customWidth="1"/>
    <col min="6852" max="6891" width="13.85546875" style="2"/>
    <col min="6892" max="6892" width="2" style="2" customWidth="1"/>
    <col min="6893" max="6893" width="10.7109375" style="2" customWidth="1"/>
    <col min="6894" max="6894" width="53.42578125" style="2" customWidth="1"/>
    <col min="6895" max="6895" width="26.5703125" style="2" bestFit="1" customWidth="1"/>
    <col min="6896" max="6896" width="17.42578125" style="2" customWidth="1"/>
    <col min="6897" max="6897" width="25.140625" style="2" customWidth="1"/>
    <col min="6898" max="6898" width="23.140625" style="2" customWidth="1"/>
    <col min="6899" max="6899" width="26.140625" style="2" customWidth="1"/>
    <col min="6900" max="6905" width="5.28515625" style="2" customWidth="1"/>
    <col min="6906" max="6907" width="4.140625" style="2" customWidth="1"/>
    <col min="6908" max="6915" width="5.140625" style="2" customWidth="1"/>
    <col min="6916" max="7107" width="12.7109375" style="2" customWidth="1"/>
    <col min="7108" max="7147" width="13.85546875" style="2"/>
    <col min="7148" max="7148" width="2" style="2" customWidth="1"/>
    <col min="7149" max="7149" width="10.7109375" style="2" customWidth="1"/>
    <col min="7150" max="7150" width="53.42578125" style="2" customWidth="1"/>
    <col min="7151" max="7151" width="26.5703125" style="2" bestFit="1" customWidth="1"/>
    <col min="7152" max="7152" width="17.42578125" style="2" customWidth="1"/>
    <col min="7153" max="7153" width="25.140625" style="2" customWidth="1"/>
    <col min="7154" max="7154" width="23.140625" style="2" customWidth="1"/>
    <col min="7155" max="7155" width="26.140625" style="2" customWidth="1"/>
    <col min="7156" max="7161" width="5.28515625" style="2" customWidth="1"/>
    <col min="7162" max="7163" width="4.140625" style="2" customWidth="1"/>
    <col min="7164" max="7171" width="5.140625" style="2" customWidth="1"/>
    <col min="7172" max="7363" width="12.7109375" style="2" customWidth="1"/>
    <col min="7364" max="7403" width="13.85546875" style="2"/>
    <col min="7404" max="7404" width="2" style="2" customWidth="1"/>
    <col min="7405" max="7405" width="10.7109375" style="2" customWidth="1"/>
    <col min="7406" max="7406" width="53.42578125" style="2" customWidth="1"/>
    <col min="7407" max="7407" width="26.5703125" style="2" bestFit="1" customWidth="1"/>
    <col min="7408" max="7408" width="17.42578125" style="2" customWidth="1"/>
    <col min="7409" max="7409" width="25.140625" style="2" customWidth="1"/>
    <col min="7410" max="7410" width="23.140625" style="2" customWidth="1"/>
    <col min="7411" max="7411" width="26.140625" style="2" customWidth="1"/>
    <col min="7412" max="7417" width="5.28515625" style="2" customWidth="1"/>
    <col min="7418" max="7419" width="4.140625" style="2" customWidth="1"/>
    <col min="7420" max="7427" width="5.140625" style="2" customWidth="1"/>
    <col min="7428" max="7619" width="12.7109375" style="2" customWidth="1"/>
    <col min="7620" max="7659" width="13.85546875" style="2"/>
    <col min="7660" max="7660" width="2" style="2" customWidth="1"/>
    <col min="7661" max="7661" width="10.7109375" style="2" customWidth="1"/>
    <col min="7662" max="7662" width="53.42578125" style="2" customWidth="1"/>
    <col min="7663" max="7663" width="26.5703125" style="2" bestFit="1" customWidth="1"/>
    <col min="7664" max="7664" width="17.42578125" style="2" customWidth="1"/>
    <col min="7665" max="7665" width="25.140625" style="2" customWidth="1"/>
    <col min="7666" max="7666" width="23.140625" style="2" customWidth="1"/>
    <col min="7667" max="7667" width="26.140625" style="2" customWidth="1"/>
    <col min="7668" max="7673" width="5.28515625" style="2" customWidth="1"/>
    <col min="7674" max="7675" width="4.140625" style="2" customWidth="1"/>
    <col min="7676" max="7683" width="5.140625" style="2" customWidth="1"/>
    <col min="7684" max="7875" width="12.7109375" style="2" customWidth="1"/>
    <col min="7876" max="7915" width="13.85546875" style="2"/>
    <col min="7916" max="7916" width="2" style="2" customWidth="1"/>
    <col min="7917" max="7917" width="10.7109375" style="2" customWidth="1"/>
    <col min="7918" max="7918" width="53.42578125" style="2" customWidth="1"/>
    <col min="7919" max="7919" width="26.5703125" style="2" bestFit="1" customWidth="1"/>
    <col min="7920" max="7920" width="17.42578125" style="2" customWidth="1"/>
    <col min="7921" max="7921" width="25.140625" style="2" customWidth="1"/>
    <col min="7922" max="7922" width="23.140625" style="2" customWidth="1"/>
    <col min="7923" max="7923" width="26.140625" style="2" customWidth="1"/>
    <col min="7924" max="7929" width="5.28515625" style="2" customWidth="1"/>
    <col min="7930" max="7931" width="4.140625" style="2" customWidth="1"/>
    <col min="7932" max="7939" width="5.140625" style="2" customWidth="1"/>
    <col min="7940" max="8131" width="12.7109375" style="2" customWidth="1"/>
    <col min="8132" max="8171" width="13.85546875" style="2"/>
    <col min="8172" max="8172" width="2" style="2" customWidth="1"/>
    <col min="8173" max="8173" width="10.7109375" style="2" customWidth="1"/>
    <col min="8174" max="8174" width="53.42578125" style="2" customWidth="1"/>
    <col min="8175" max="8175" width="26.5703125" style="2" bestFit="1" customWidth="1"/>
    <col min="8176" max="8176" width="17.42578125" style="2" customWidth="1"/>
    <col min="8177" max="8177" width="25.140625" style="2" customWidth="1"/>
    <col min="8178" max="8178" width="23.140625" style="2" customWidth="1"/>
    <col min="8179" max="8179" width="26.140625" style="2" customWidth="1"/>
    <col min="8180" max="8185" width="5.28515625" style="2" customWidth="1"/>
    <col min="8186" max="8187" width="4.140625" style="2" customWidth="1"/>
    <col min="8188" max="8195" width="5.140625" style="2" customWidth="1"/>
    <col min="8196" max="8387" width="12.7109375" style="2" customWidth="1"/>
    <col min="8388" max="8427" width="13.85546875" style="2"/>
    <col min="8428" max="8428" width="2" style="2" customWidth="1"/>
    <col min="8429" max="8429" width="10.7109375" style="2" customWidth="1"/>
    <col min="8430" max="8430" width="53.42578125" style="2" customWidth="1"/>
    <col min="8431" max="8431" width="26.5703125" style="2" bestFit="1" customWidth="1"/>
    <col min="8432" max="8432" width="17.42578125" style="2" customWidth="1"/>
    <col min="8433" max="8433" width="25.140625" style="2" customWidth="1"/>
    <col min="8434" max="8434" width="23.140625" style="2" customWidth="1"/>
    <col min="8435" max="8435" width="26.140625" style="2" customWidth="1"/>
    <col min="8436" max="8441" width="5.28515625" style="2" customWidth="1"/>
    <col min="8442" max="8443" width="4.140625" style="2" customWidth="1"/>
    <col min="8444" max="8451" width="5.140625" style="2" customWidth="1"/>
    <col min="8452" max="8643" width="12.7109375" style="2" customWidth="1"/>
    <col min="8644" max="8683" width="13.85546875" style="2"/>
    <col min="8684" max="8684" width="2" style="2" customWidth="1"/>
    <col min="8685" max="8685" width="10.7109375" style="2" customWidth="1"/>
    <col min="8686" max="8686" width="53.42578125" style="2" customWidth="1"/>
    <col min="8687" max="8687" width="26.5703125" style="2" bestFit="1" customWidth="1"/>
    <col min="8688" max="8688" width="17.42578125" style="2" customWidth="1"/>
    <col min="8689" max="8689" width="25.140625" style="2" customWidth="1"/>
    <col min="8690" max="8690" width="23.140625" style="2" customWidth="1"/>
    <col min="8691" max="8691" width="26.140625" style="2" customWidth="1"/>
    <col min="8692" max="8697" width="5.28515625" style="2" customWidth="1"/>
    <col min="8698" max="8699" width="4.140625" style="2" customWidth="1"/>
    <col min="8700" max="8707" width="5.140625" style="2" customWidth="1"/>
    <col min="8708" max="8899" width="12.7109375" style="2" customWidth="1"/>
    <col min="8900" max="8939" width="13.85546875" style="2"/>
    <col min="8940" max="8940" width="2" style="2" customWidth="1"/>
    <col min="8941" max="8941" width="10.7109375" style="2" customWidth="1"/>
    <col min="8942" max="8942" width="53.42578125" style="2" customWidth="1"/>
    <col min="8943" max="8943" width="26.5703125" style="2" bestFit="1" customWidth="1"/>
    <col min="8944" max="8944" width="17.42578125" style="2" customWidth="1"/>
    <col min="8945" max="8945" width="25.140625" style="2" customWidth="1"/>
    <col min="8946" max="8946" width="23.140625" style="2" customWidth="1"/>
    <col min="8947" max="8947" width="26.140625" style="2" customWidth="1"/>
    <col min="8948" max="8953" width="5.28515625" style="2" customWidth="1"/>
    <col min="8954" max="8955" width="4.140625" style="2" customWidth="1"/>
    <col min="8956" max="8963" width="5.140625" style="2" customWidth="1"/>
    <col min="8964" max="9155" width="12.7109375" style="2" customWidth="1"/>
    <col min="9156" max="9195" width="13.85546875" style="2"/>
    <col min="9196" max="9196" width="2" style="2" customWidth="1"/>
    <col min="9197" max="9197" width="10.7109375" style="2" customWidth="1"/>
    <col min="9198" max="9198" width="53.42578125" style="2" customWidth="1"/>
    <col min="9199" max="9199" width="26.5703125" style="2" bestFit="1" customWidth="1"/>
    <col min="9200" max="9200" width="17.42578125" style="2" customWidth="1"/>
    <col min="9201" max="9201" width="25.140625" style="2" customWidth="1"/>
    <col min="9202" max="9202" width="23.140625" style="2" customWidth="1"/>
    <col min="9203" max="9203" width="26.140625" style="2" customWidth="1"/>
    <col min="9204" max="9209" width="5.28515625" style="2" customWidth="1"/>
    <col min="9210" max="9211" width="4.140625" style="2" customWidth="1"/>
    <col min="9212" max="9219" width="5.140625" style="2" customWidth="1"/>
    <col min="9220" max="9411" width="12.7109375" style="2" customWidth="1"/>
    <col min="9412" max="9451" width="13.85546875" style="2"/>
    <col min="9452" max="9452" width="2" style="2" customWidth="1"/>
    <col min="9453" max="9453" width="10.7109375" style="2" customWidth="1"/>
    <col min="9454" max="9454" width="53.42578125" style="2" customWidth="1"/>
    <col min="9455" max="9455" width="26.5703125" style="2" bestFit="1" customWidth="1"/>
    <col min="9456" max="9456" width="17.42578125" style="2" customWidth="1"/>
    <col min="9457" max="9457" width="25.140625" style="2" customWidth="1"/>
    <col min="9458" max="9458" width="23.140625" style="2" customWidth="1"/>
    <col min="9459" max="9459" width="26.140625" style="2" customWidth="1"/>
    <col min="9460" max="9465" width="5.28515625" style="2" customWidth="1"/>
    <col min="9466" max="9467" width="4.140625" style="2" customWidth="1"/>
    <col min="9468" max="9475" width="5.140625" style="2" customWidth="1"/>
    <col min="9476" max="9667" width="12.7109375" style="2" customWidth="1"/>
    <col min="9668" max="9707" width="13.85546875" style="2"/>
    <col min="9708" max="9708" width="2" style="2" customWidth="1"/>
    <col min="9709" max="9709" width="10.7109375" style="2" customWidth="1"/>
    <col min="9710" max="9710" width="53.42578125" style="2" customWidth="1"/>
    <col min="9711" max="9711" width="26.5703125" style="2" bestFit="1" customWidth="1"/>
    <col min="9712" max="9712" width="17.42578125" style="2" customWidth="1"/>
    <col min="9713" max="9713" width="25.140625" style="2" customWidth="1"/>
    <col min="9714" max="9714" width="23.140625" style="2" customWidth="1"/>
    <col min="9715" max="9715" width="26.140625" style="2" customWidth="1"/>
    <col min="9716" max="9721" width="5.28515625" style="2" customWidth="1"/>
    <col min="9722" max="9723" width="4.140625" style="2" customWidth="1"/>
    <col min="9724" max="9731" width="5.140625" style="2" customWidth="1"/>
    <col min="9732" max="9923" width="12.7109375" style="2" customWidth="1"/>
    <col min="9924" max="9963" width="13.85546875" style="2"/>
    <col min="9964" max="9964" width="2" style="2" customWidth="1"/>
    <col min="9965" max="9965" width="10.7109375" style="2" customWidth="1"/>
    <col min="9966" max="9966" width="53.42578125" style="2" customWidth="1"/>
    <col min="9967" max="9967" width="26.5703125" style="2" bestFit="1" customWidth="1"/>
    <col min="9968" max="9968" width="17.42578125" style="2" customWidth="1"/>
    <col min="9969" max="9969" width="25.140625" style="2" customWidth="1"/>
    <col min="9970" max="9970" width="23.140625" style="2" customWidth="1"/>
    <col min="9971" max="9971" width="26.140625" style="2" customWidth="1"/>
    <col min="9972" max="9977" width="5.28515625" style="2" customWidth="1"/>
    <col min="9978" max="9979" width="4.140625" style="2" customWidth="1"/>
    <col min="9980" max="9987" width="5.140625" style="2" customWidth="1"/>
    <col min="9988" max="10179" width="12.7109375" style="2" customWidth="1"/>
    <col min="10180" max="10219" width="13.85546875" style="2"/>
    <col min="10220" max="10220" width="2" style="2" customWidth="1"/>
    <col min="10221" max="10221" width="10.7109375" style="2" customWidth="1"/>
    <col min="10222" max="10222" width="53.42578125" style="2" customWidth="1"/>
    <col min="10223" max="10223" width="26.5703125" style="2" bestFit="1" customWidth="1"/>
    <col min="10224" max="10224" width="17.42578125" style="2" customWidth="1"/>
    <col min="10225" max="10225" width="25.140625" style="2" customWidth="1"/>
    <col min="10226" max="10226" width="23.140625" style="2" customWidth="1"/>
    <col min="10227" max="10227" width="26.140625" style="2" customWidth="1"/>
    <col min="10228" max="10233" width="5.28515625" style="2" customWidth="1"/>
    <col min="10234" max="10235" width="4.140625" style="2" customWidth="1"/>
    <col min="10236" max="10243" width="5.140625" style="2" customWidth="1"/>
    <col min="10244" max="10435" width="12.7109375" style="2" customWidth="1"/>
    <col min="10436" max="10475" width="13.85546875" style="2"/>
    <col min="10476" max="10476" width="2" style="2" customWidth="1"/>
    <col min="10477" max="10477" width="10.7109375" style="2" customWidth="1"/>
    <col min="10478" max="10478" width="53.42578125" style="2" customWidth="1"/>
    <col min="10479" max="10479" width="26.5703125" style="2" bestFit="1" customWidth="1"/>
    <col min="10480" max="10480" width="17.42578125" style="2" customWidth="1"/>
    <col min="10481" max="10481" width="25.140625" style="2" customWidth="1"/>
    <col min="10482" max="10482" width="23.140625" style="2" customWidth="1"/>
    <col min="10483" max="10483" width="26.140625" style="2" customWidth="1"/>
    <col min="10484" max="10489" width="5.28515625" style="2" customWidth="1"/>
    <col min="10490" max="10491" width="4.140625" style="2" customWidth="1"/>
    <col min="10492" max="10499" width="5.140625" style="2" customWidth="1"/>
    <col min="10500" max="10691" width="12.7109375" style="2" customWidth="1"/>
    <col min="10692" max="10731" width="13.85546875" style="2"/>
    <col min="10732" max="10732" width="2" style="2" customWidth="1"/>
    <col min="10733" max="10733" width="10.7109375" style="2" customWidth="1"/>
    <col min="10734" max="10734" width="53.42578125" style="2" customWidth="1"/>
    <col min="10735" max="10735" width="26.5703125" style="2" bestFit="1" customWidth="1"/>
    <col min="10736" max="10736" width="17.42578125" style="2" customWidth="1"/>
    <col min="10737" max="10737" width="25.140625" style="2" customWidth="1"/>
    <col min="10738" max="10738" width="23.140625" style="2" customWidth="1"/>
    <col min="10739" max="10739" width="26.140625" style="2" customWidth="1"/>
    <col min="10740" max="10745" width="5.28515625" style="2" customWidth="1"/>
    <col min="10746" max="10747" width="4.140625" style="2" customWidth="1"/>
    <col min="10748" max="10755" width="5.140625" style="2" customWidth="1"/>
    <col min="10756" max="10947" width="12.7109375" style="2" customWidth="1"/>
    <col min="10948" max="10987" width="13.85546875" style="2"/>
    <col min="10988" max="10988" width="2" style="2" customWidth="1"/>
    <col min="10989" max="10989" width="10.7109375" style="2" customWidth="1"/>
    <col min="10990" max="10990" width="53.42578125" style="2" customWidth="1"/>
    <col min="10991" max="10991" width="26.5703125" style="2" bestFit="1" customWidth="1"/>
    <col min="10992" max="10992" width="17.42578125" style="2" customWidth="1"/>
    <col min="10993" max="10993" width="25.140625" style="2" customWidth="1"/>
    <col min="10994" max="10994" width="23.140625" style="2" customWidth="1"/>
    <col min="10995" max="10995" width="26.140625" style="2" customWidth="1"/>
    <col min="10996" max="11001" width="5.28515625" style="2" customWidth="1"/>
    <col min="11002" max="11003" width="4.140625" style="2" customWidth="1"/>
    <col min="11004" max="11011" width="5.140625" style="2" customWidth="1"/>
    <col min="11012" max="11203" width="12.7109375" style="2" customWidth="1"/>
    <col min="11204" max="11243" width="13.85546875" style="2"/>
    <col min="11244" max="11244" width="2" style="2" customWidth="1"/>
    <col min="11245" max="11245" width="10.7109375" style="2" customWidth="1"/>
    <col min="11246" max="11246" width="53.42578125" style="2" customWidth="1"/>
    <col min="11247" max="11247" width="26.5703125" style="2" bestFit="1" customWidth="1"/>
    <col min="11248" max="11248" width="17.42578125" style="2" customWidth="1"/>
    <col min="11249" max="11249" width="25.140625" style="2" customWidth="1"/>
    <col min="11250" max="11250" width="23.140625" style="2" customWidth="1"/>
    <col min="11251" max="11251" width="26.140625" style="2" customWidth="1"/>
    <col min="11252" max="11257" width="5.28515625" style="2" customWidth="1"/>
    <col min="11258" max="11259" width="4.140625" style="2" customWidth="1"/>
    <col min="11260" max="11267" width="5.140625" style="2" customWidth="1"/>
    <col min="11268" max="11459" width="12.7109375" style="2" customWidth="1"/>
    <col min="11460" max="11499" width="13.85546875" style="2"/>
    <col min="11500" max="11500" width="2" style="2" customWidth="1"/>
    <col min="11501" max="11501" width="10.7109375" style="2" customWidth="1"/>
    <col min="11502" max="11502" width="53.42578125" style="2" customWidth="1"/>
    <col min="11503" max="11503" width="26.5703125" style="2" bestFit="1" customWidth="1"/>
    <col min="11504" max="11504" width="17.42578125" style="2" customWidth="1"/>
    <col min="11505" max="11505" width="25.140625" style="2" customWidth="1"/>
    <col min="11506" max="11506" width="23.140625" style="2" customWidth="1"/>
    <col min="11507" max="11507" width="26.140625" style="2" customWidth="1"/>
    <col min="11508" max="11513" width="5.28515625" style="2" customWidth="1"/>
    <col min="11514" max="11515" width="4.140625" style="2" customWidth="1"/>
    <col min="11516" max="11523" width="5.140625" style="2" customWidth="1"/>
    <col min="11524" max="11715" width="12.7109375" style="2" customWidth="1"/>
    <col min="11716" max="11755" width="13.85546875" style="2"/>
    <col min="11756" max="11756" width="2" style="2" customWidth="1"/>
    <col min="11757" max="11757" width="10.7109375" style="2" customWidth="1"/>
    <col min="11758" max="11758" width="53.42578125" style="2" customWidth="1"/>
    <col min="11759" max="11759" width="26.5703125" style="2" bestFit="1" customWidth="1"/>
    <col min="11760" max="11760" width="17.42578125" style="2" customWidth="1"/>
    <col min="11761" max="11761" width="25.140625" style="2" customWidth="1"/>
    <col min="11762" max="11762" width="23.140625" style="2" customWidth="1"/>
    <col min="11763" max="11763" width="26.140625" style="2" customWidth="1"/>
    <col min="11764" max="11769" width="5.28515625" style="2" customWidth="1"/>
    <col min="11770" max="11771" width="4.140625" style="2" customWidth="1"/>
    <col min="11772" max="11779" width="5.140625" style="2" customWidth="1"/>
    <col min="11780" max="11971" width="12.7109375" style="2" customWidth="1"/>
    <col min="11972" max="12011" width="13.85546875" style="2"/>
    <col min="12012" max="12012" width="2" style="2" customWidth="1"/>
    <col min="12013" max="12013" width="10.7109375" style="2" customWidth="1"/>
    <col min="12014" max="12014" width="53.42578125" style="2" customWidth="1"/>
    <col min="12015" max="12015" width="26.5703125" style="2" bestFit="1" customWidth="1"/>
    <col min="12016" max="12016" width="17.42578125" style="2" customWidth="1"/>
    <col min="12017" max="12017" width="25.140625" style="2" customWidth="1"/>
    <col min="12018" max="12018" width="23.140625" style="2" customWidth="1"/>
    <col min="12019" max="12019" width="26.140625" style="2" customWidth="1"/>
    <col min="12020" max="12025" width="5.28515625" style="2" customWidth="1"/>
    <col min="12026" max="12027" width="4.140625" style="2" customWidth="1"/>
    <col min="12028" max="12035" width="5.140625" style="2" customWidth="1"/>
    <col min="12036" max="12227" width="12.7109375" style="2" customWidth="1"/>
    <col min="12228" max="12267" width="13.85546875" style="2"/>
    <col min="12268" max="12268" width="2" style="2" customWidth="1"/>
    <col min="12269" max="12269" width="10.7109375" style="2" customWidth="1"/>
    <col min="12270" max="12270" width="53.42578125" style="2" customWidth="1"/>
    <col min="12271" max="12271" width="26.5703125" style="2" bestFit="1" customWidth="1"/>
    <col min="12272" max="12272" width="17.42578125" style="2" customWidth="1"/>
    <col min="12273" max="12273" width="25.140625" style="2" customWidth="1"/>
    <col min="12274" max="12274" width="23.140625" style="2" customWidth="1"/>
    <col min="12275" max="12275" width="26.140625" style="2" customWidth="1"/>
    <col min="12276" max="12281" width="5.28515625" style="2" customWidth="1"/>
    <col min="12282" max="12283" width="4.140625" style="2" customWidth="1"/>
    <col min="12284" max="12291" width="5.140625" style="2" customWidth="1"/>
    <col min="12292" max="12483" width="12.7109375" style="2" customWidth="1"/>
    <col min="12484" max="12523" width="13.85546875" style="2"/>
    <col min="12524" max="12524" width="2" style="2" customWidth="1"/>
    <col min="12525" max="12525" width="10.7109375" style="2" customWidth="1"/>
    <col min="12526" max="12526" width="53.42578125" style="2" customWidth="1"/>
    <col min="12527" max="12527" width="26.5703125" style="2" bestFit="1" customWidth="1"/>
    <col min="12528" max="12528" width="17.42578125" style="2" customWidth="1"/>
    <col min="12529" max="12529" width="25.140625" style="2" customWidth="1"/>
    <col min="12530" max="12530" width="23.140625" style="2" customWidth="1"/>
    <col min="12531" max="12531" width="26.140625" style="2" customWidth="1"/>
    <col min="12532" max="12537" width="5.28515625" style="2" customWidth="1"/>
    <col min="12538" max="12539" width="4.140625" style="2" customWidth="1"/>
    <col min="12540" max="12547" width="5.140625" style="2" customWidth="1"/>
    <col min="12548" max="12739" width="12.7109375" style="2" customWidth="1"/>
    <col min="12740" max="12779" width="13.85546875" style="2"/>
    <col min="12780" max="12780" width="2" style="2" customWidth="1"/>
    <col min="12781" max="12781" width="10.7109375" style="2" customWidth="1"/>
    <col min="12782" max="12782" width="53.42578125" style="2" customWidth="1"/>
    <col min="12783" max="12783" width="26.5703125" style="2" bestFit="1" customWidth="1"/>
    <col min="12784" max="12784" width="17.42578125" style="2" customWidth="1"/>
    <col min="12785" max="12785" width="25.140625" style="2" customWidth="1"/>
    <col min="12786" max="12786" width="23.140625" style="2" customWidth="1"/>
    <col min="12787" max="12787" width="26.140625" style="2" customWidth="1"/>
    <col min="12788" max="12793" width="5.28515625" style="2" customWidth="1"/>
    <col min="12794" max="12795" width="4.140625" style="2" customWidth="1"/>
    <col min="12796" max="12803" width="5.140625" style="2" customWidth="1"/>
    <col min="12804" max="12995" width="12.7109375" style="2" customWidth="1"/>
    <col min="12996" max="13035" width="13.85546875" style="2"/>
    <col min="13036" max="13036" width="2" style="2" customWidth="1"/>
    <col min="13037" max="13037" width="10.7109375" style="2" customWidth="1"/>
    <col min="13038" max="13038" width="53.42578125" style="2" customWidth="1"/>
    <col min="13039" max="13039" width="26.5703125" style="2" bestFit="1" customWidth="1"/>
    <col min="13040" max="13040" width="17.42578125" style="2" customWidth="1"/>
    <col min="13041" max="13041" width="25.140625" style="2" customWidth="1"/>
    <col min="13042" max="13042" width="23.140625" style="2" customWidth="1"/>
    <col min="13043" max="13043" width="26.140625" style="2" customWidth="1"/>
    <col min="13044" max="13049" width="5.28515625" style="2" customWidth="1"/>
    <col min="13050" max="13051" width="4.140625" style="2" customWidth="1"/>
    <col min="13052" max="13059" width="5.140625" style="2" customWidth="1"/>
    <col min="13060" max="13251" width="12.7109375" style="2" customWidth="1"/>
    <col min="13252" max="13291" width="13.85546875" style="2"/>
    <col min="13292" max="13292" width="2" style="2" customWidth="1"/>
    <col min="13293" max="13293" width="10.7109375" style="2" customWidth="1"/>
    <col min="13294" max="13294" width="53.42578125" style="2" customWidth="1"/>
    <col min="13295" max="13295" width="26.5703125" style="2" bestFit="1" customWidth="1"/>
    <col min="13296" max="13296" width="17.42578125" style="2" customWidth="1"/>
    <col min="13297" max="13297" width="25.140625" style="2" customWidth="1"/>
    <col min="13298" max="13298" width="23.140625" style="2" customWidth="1"/>
    <col min="13299" max="13299" width="26.140625" style="2" customWidth="1"/>
    <col min="13300" max="13305" width="5.28515625" style="2" customWidth="1"/>
    <col min="13306" max="13307" width="4.140625" style="2" customWidth="1"/>
    <col min="13308" max="13315" width="5.140625" style="2" customWidth="1"/>
    <col min="13316" max="13507" width="12.7109375" style="2" customWidth="1"/>
    <col min="13508" max="13547" width="13.85546875" style="2"/>
    <col min="13548" max="13548" width="2" style="2" customWidth="1"/>
    <col min="13549" max="13549" width="10.7109375" style="2" customWidth="1"/>
    <col min="13550" max="13550" width="53.42578125" style="2" customWidth="1"/>
    <col min="13551" max="13551" width="26.5703125" style="2" bestFit="1" customWidth="1"/>
    <col min="13552" max="13552" width="17.42578125" style="2" customWidth="1"/>
    <col min="13553" max="13553" width="25.140625" style="2" customWidth="1"/>
    <col min="13554" max="13554" width="23.140625" style="2" customWidth="1"/>
    <col min="13555" max="13555" width="26.140625" style="2" customWidth="1"/>
    <col min="13556" max="13561" width="5.28515625" style="2" customWidth="1"/>
    <col min="13562" max="13563" width="4.140625" style="2" customWidth="1"/>
    <col min="13564" max="13571" width="5.140625" style="2" customWidth="1"/>
    <col min="13572" max="13763" width="12.7109375" style="2" customWidth="1"/>
    <col min="13764" max="13803" width="13.85546875" style="2"/>
    <col min="13804" max="13804" width="2" style="2" customWidth="1"/>
    <col min="13805" max="13805" width="10.7109375" style="2" customWidth="1"/>
    <col min="13806" max="13806" width="53.42578125" style="2" customWidth="1"/>
    <col min="13807" max="13807" width="26.5703125" style="2" bestFit="1" customWidth="1"/>
    <col min="13808" max="13808" width="17.42578125" style="2" customWidth="1"/>
    <col min="13809" max="13809" width="25.140625" style="2" customWidth="1"/>
    <col min="13810" max="13810" width="23.140625" style="2" customWidth="1"/>
    <col min="13811" max="13811" width="26.140625" style="2" customWidth="1"/>
    <col min="13812" max="13817" width="5.28515625" style="2" customWidth="1"/>
    <col min="13818" max="13819" width="4.140625" style="2" customWidth="1"/>
    <col min="13820" max="13827" width="5.140625" style="2" customWidth="1"/>
    <col min="13828" max="14019" width="12.7109375" style="2" customWidth="1"/>
    <col min="14020" max="14059" width="13.85546875" style="2"/>
    <col min="14060" max="14060" width="2" style="2" customWidth="1"/>
    <col min="14061" max="14061" width="10.7109375" style="2" customWidth="1"/>
    <col min="14062" max="14062" width="53.42578125" style="2" customWidth="1"/>
    <col min="14063" max="14063" width="26.5703125" style="2" bestFit="1" customWidth="1"/>
    <col min="14064" max="14064" width="17.42578125" style="2" customWidth="1"/>
    <col min="14065" max="14065" width="25.140625" style="2" customWidth="1"/>
    <col min="14066" max="14066" width="23.140625" style="2" customWidth="1"/>
    <col min="14067" max="14067" width="26.140625" style="2" customWidth="1"/>
    <col min="14068" max="14073" width="5.28515625" style="2" customWidth="1"/>
    <col min="14074" max="14075" width="4.140625" style="2" customWidth="1"/>
    <col min="14076" max="14083" width="5.140625" style="2" customWidth="1"/>
    <col min="14084" max="14275" width="12.7109375" style="2" customWidth="1"/>
    <col min="14276" max="14315" width="13.85546875" style="2"/>
    <col min="14316" max="14316" width="2" style="2" customWidth="1"/>
    <col min="14317" max="14317" width="10.7109375" style="2" customWidth="1"/>
    <col min="14318" max="14318" width="53.42578125" style="2" customWidth="1"/>
    <col min="14319" max="14319" width="26.5703125" style="2" bestFit="1" customWidth="1"/>
    <col min="14320" max="14320" width="17.42578125" style="2" customWidth="1"/>
    <col min="14321" max="14321" width="25.140625" style="2" customWidth="1"/>
    <col min="14322" max="14322" width="23.140625" style="2" customWidth="1"/>
    <col min="14323" max="14323" width="26.140625" style="2" customWidth="1"/>
    <col min="14324" max="14329" width="5.28515625" style="2" customWidth="1"/>
    <col min="14330" max="14331" width="4.140625" style="2" customWidth="1"/>
    <col min="14332" max="14339" width="5.140625" style="2" customWidth="1"/>
    <col min="14340" max="14531" width="12.7109375" style="2" customWidth="1"/>
    <col min="14532" max="14571" width="13.85546875" style="2"/>
    <col min="14572" max="14572" width="2" style="2" customWidth="1"/>
    <col min="14573" max="14573" width="10.7109375" style="2" customWidth="1"/>
    <col min="14574" max="14574" width="53.42578125" style="2" customWidth="1"/>
    <col min="14575" max="14575" width="26.5703125" style="2" bestFit="1" customWidth="1"/>
    <col min="14576" max="14576" width="17.42578125" style="2" customWidth="1"/>
    <col min="14577" max="14577" width="25.140625" style="2" customWidth="1"/>
    <col min="14578" max="14578" width="23.140625" style="2" customWidth="1"/>
    <col min="14579" max="14579" width="26.140625" style="2" customWidth="1"/>
    <col min="14580" max="14585" width="5.28515625" style="2" customWidth="1"/>
    <col min="14586" max="14587" width="4.140625" style="2" customWidth="1"/>
    <col min="14588" max="14595" width="5.140625" style="2" customWidth="1"/>
    <col min="14596" max="14787" width="12.7109375" style="2" customWidth="1"/>
    <col min="14788" max="14827" width="13.85546875" style="2"/>
    <col min="14828" max="14828" width="2" style="2" customWidth="1"/>
    <col min="14829" max="14829" width="10.7109375" style="2" customWidth="1"/>
    <col min="14830" max="14830" width="53.42578125" style="2" customWidth="1"/>
    <col min="14831" max="14831" width="26.5703125" style="2" bestFit="1" customWidth="1"/>
    <col min="14832" max="14832" width="17.42578125" style="2" customWidth="1"/>
    <col min="14833" max="14833" width="25.140625" style="2" customWidth="1"/>
    <col min="14834" max="14834" width="23.140625" style="2" customWidth="1"/>
    <col min="14835" max="14835" width="26.140625" style="2" customWidth="1"/>
    <col min="14836" max="14841" width="5.28515625" style="2" customWidth="1"/>
    <col min="14842" max="14843" width="4.140625" style="2" customWidth="1"/>
    <col min="14844" max="14851" width="5.140625" style="2" customWidth="1"/>
    <col min="14852" max="15043" width="12.7109375" style="2" customWidth="1"/>
    <col min="15044" max="15083" width="13.85546875" style="2"/>
    <col min="15084" max="15084" width="2" style="2" customWidth="1"/>
    <col min="15085" max="15085" width="10.7109375" style="2" customWidth="1"/>
    <col min="15086" max="15086" width="53.42578125" style="2" customWidth="1"/>
    <col min="15087" max="15087" width="26.5703125" style="2" bestFit="1" customWidth="1"/>
    <col min="15088" max="15088" width="17.42578125" style="2" customWidth="1"/>
    <col min="15089" max="15089" width="25.140625" style="2" customWidth="1"/>
    <col min="15090" max="15090" width="23.140625" style="2" customWidth="1"/>
    <col min="15091" max="15091" width="26.140625" style="2" customWidth="1"/>
    <col min="15092" max="15097" width="5.28515625" style="2" customWidth="1"/>
    <col min="15098" max="15099" width="4.140625" style="2" customWidth="1"/>
    <col min="15100" max="15107" width="5.140625" style="2" customWidth="1"/>
    <col min="15108" max="15299" width="12.7109375" style="2" customWidth="1"/>
    <col min="15300" max="15339" width="13.85546875" style="2"/>
    <col min="15340" max="15340" width="2" style="2" customWidth="1"/>
    <col min="15341" max="15341" width="10.7109375" style="2" customWidth="1"/>
    <col min="15342" max="15342" width="53.42578125" style="2" customWidth="1"/>
    <col min="15343" max="15343" width="26.5703125" style="2" bestFit="1" customWidth="1"/>
    <col min="15344" max="15344" width="17.42578125" style="2" customWidth="1"/>
    <col min="15345" max="15345" width="25.140625" style="2" customWidth="1"/>
    <col min="15346" max="15346" width="23.140625" style="2" customWidth="1"/>
    <col min="15347" max="15347" width="26.140625" style="2" customWidth="1"/>
    <col min="15348" max="15353" width="5.28515625" style="2" customWidth="1"/>
    <col min="15354" max="15355" width="4.140625" style="2" customWidth="1"/>
    <col min="15356" max="15363" width="5.140625" style="2" customWidth="1"/>
    <col min="15364" max="15555" width="12.7109375" style="2" customWidth="1"/>
    <col min="15556" max="15595" width="13.85546875" style="2"/>
    <col min="15596" max="15596" width="2" style="2" customWidth="1"/>
    <col min="15597" max="15597" width="10.7109375" style="2" customWidth="1"/>
    <col min="15598" max="15598" width="53.42578125" style="2" customWidth="1"/>
    <col min="15599" max="15599" width="26.5703125" style="2" bestFit="1" customWidth="1"/>
    <col min="15600" max="15600" width="17.42578125" style="2" customWidth="1"/>
    <col min="15601" max="15601" width="25.140625" style="2" customWidth="1"/>
    <col min="15602" max="15602" width="23.140625" style="2" customWidth="1"/>
    <col min="15603" max="15603" width="26.140625" style="2" customWidth="1"/>
    <col min="15604" max="15609" width="5.28515625" style="2" customWidth="1"/>
    <col min="15610" max="15611" width="4.140625" style="2" customWidth="1"/>
    <col min="15612" max="15619" width="5.140625" style="2" customWidth="1"/>
    <col min="15620" max="15811" width="12.7109375" style="2" customWidth="1"/>
    <col min="15812" max="15851" width="13.85546875" style="2"/>
    <col min="15852" max="15852" width="2" style="2" customWidth="1"/>
    <col min="15853" max="15853" width="10.7109375" style="2" customWidth="1"/>
    <col min="15854" max="15854" width="53.42578125" style="2" customWidth="1"/>
    <col min="15855" max="15855" width="26.5703125" style="2" bestFit="1" customWidth="1"/>
    <col min="15856" max="15856" width="17.42578125" style="2" customWidth="1"/>
    <col min="15857" max="15857" width="25.140625" style="2" customWidth="1"/>
    <col min="15858" max="15858" width="23.140625" style="2" customWidth="1"/>
    <col min="15859" max="15859" width="26.140625" style="2" customWidth="1"/>
    <col min="15860" max="15865" width="5.28515625" style="2" customWidth="1"/>
    <col min="15866" max="15867" width="4.140625" style="2" customWidth="1"/>
    <col min="15868" max="15875" width="5.140625" style="2" customWidth="1"/>
    <col min="15876" max="16067" width="12.7109375" style="2" customWidth="1"/>
    <col min="16068" max="16107" width="13.85546875" style="2"/>
    <col min="16108" max="16108" width="2" style="2" customWidth="1"/>
    <col min="16109" max="16109" width="10.7109375" style="2" customWidth="1"/>
    <col min="16110" max="16110" width="53.42578125" style="2" customWidth="1"/>
    <col min="16111" max="16111" width="26.5703125" style="2" bestFit="1" customWidth="1"/>
    <col min="16112" max="16112" width="17.42578125" style="2" customWidth="1"/>
    <col min="16113" max="16113" width="25.140625" style="2" customWidth="1"/>
    <col min="16114" max="16114" width="23.140625" style="2" customWidth="1"/>
    <col min="16115" max="16115" width="26.140625" style="2" customWidth="1"/>
    <col min="16116" max="16121" width="5.28515625" style="2" customWidth="1"/>
    <col min="16122" max="16123" width="4.140625" style="2" customWidth="1"/>
    <col min="16124" max="16131" width="5.140625" style="2" customWidth="1"/>
    <col min="16132" max="16323" width="12.7109375" style="2" customWidth="1"/>
    <col min="16324" max="16384" width="13.85546875" style="2"/>
  </cols>
  <sheetData>
    <row r="1" spans="1:195" x14ac:dyDescent="0.3">
      <c r="A1" s="53"/>
      <c r="B1" s="54"/>
      <c r="C1" s="55"/>
      <c r="D1" s="56"/>
      <c r="E1" s="56"/>
      <c r="F1" s="57"/>
      <c r="G1" s="58"/>
      <c r="H1" s="58"/>
      <c r="I1" s="59"/>
      <c r="J1" s="58"/>
    </row>
    <row r="2" spans="1:195" ht="23.25" customHeight="1" x14ac:dyDescent="0.3">
      <c r="A2" s="61"/>
      <c r="B2" s="184" t="s">
        <v>35</v>
      </c>
      <c r="C2" s="185"/>
      <c r="D2" s="185"/>
      <c r="E2" s="185"/>
      <c r="F2" s="186"/>
    </row>
    <row r="3" spans="1:195" ht="18" customHeight="1" x14ac:dyDescent="0.3">
      <c r="A3" s="61"/>
      <c r="B3" s="17" t="s">
        <v>0</v>
      </c>
      <c r="C3" s="187" t="s">
        <v>1</v>
      </c>
      <c r="D3" s="188"/>
      <c r="E3" s="18" t="s">
        <v>2</v>
      </c>
      <c r="F3" s="19">
        <v>2</v>
      </c>
    </row>
    <row r="4" spans="1:195" ht="17.25" thickBot="1" x14ac:dyDescent="0.35">
      <c r="A4" s="61"/>
      <c r="B4" s="73"/>
      <c r="C4" s="73"/>
      <c r="D4" s="74"/>
      <c r="G4" s="66"/>
      <c r="H4" s="66"/>
      <c r="I4" s="75"/>
      <c r="J4" s="66"/>
    </row>
    <row r="5" spans="1:195" x14ac:dyDescent="0.3">
      <c r="A5" s="61"/>
      <c r="B5" s="53"/>
      <c r="C5" s="54"/>
      <c r="D5" s="56"/>
      <c r="E5" s="56"/>
      <c r="F5" s="57"/>
      <c r="G5" s="58"/>
      <c r="H5" s="58"/>
      <c r="I5" s="59"/>
      <c r="J5" s="60"/>
    </row>
    <row r="6" spans="1:195" ht="17.25" thickBot="1" x14ac:dyDescent="0.35">
      <c r="A6" s="61"/>
      <c r="B6" s="61"/>
      <c r="J6" s="62"/>
    </row>
    <row r="7" spans="1:195" ht="16.5" customHeight="1" thickBot="1" x14ac:dyDescent="0.35">
      <c r="A7" s="61"/>
      <c r="B7" s="77"/>
      <c r="C7" s="192" t="s">
        <v>3</v>
      </c>
      <c r="D7" s="193"/>
      <c r="E7" s="193"/>
      <c r="F7" s="193"/>
      <c r="G7" s="193"/>
      <c r="H7" s="194"/>
      <c r="I7" s="15"/>
      <c r="J7" s="62"/>
    </row>
    <row r="8" spans="1:195" ht="16.5" customHeight="1" thickBot="1" x14ac:dyDescent="0.35">
      <c r="A8" s="61"/>
      <c r="B8" s="77"/>
      <c r="C8" s="162"/>
      <c r="D8" s="163"/>
      <c r="E8" s="163"/>
      <c r="F8" s="163"/>
      <c r="G8" s="80"/>
      <c r="H8" s="81"/>
      <c r="J8" s="62"/>
    </row>
    <row r="9" spans="1:195" ht="26.25" customHeight="1" thickBot="1" x14ac:dyDescent="0.35">
      <c r="A9" s="61"/>
      <c r="B9" s="77"/>
      <c r="C9" s="203"/>
      <c r="D9" s="204"/>
      <c r="E9" s="204"/>
      <c r="F9" s="204"/>
      <c r="G9" s="204"/>
      <c r="H9" s="205"/>
      <c r="J9" s="62"/>
    </row>
    <row r="10" spans="1:195" ht="16.5" customHeight="1" thickBot="1" x14ac:dyDescent="0.35">
      <c r="A10" s="61"/>
      <c r="B10" s="77"/>
      <c r="C10" s="162"/>
      <c r="D10" s="163"/>
      <c r="E10" s="163"/>
      <c r="F10" s="163"/>
      <c r="G10" s="80"/>
      <c r="H10" s="81"/>
      <c r="J10" s="62"/>
    </row>
    <row r="11" spans="1:195" ht="26.25" customHeight="1" thickBot="1" x14ac:dyDescent="0.35">
      <c r="A11" s="61"/>
      <c r="B11" s="77"/>
      <c r="C11" s="92"/>
      <c r="D11" s="93"/>
      <c r="E11" s="93"/>
      <c r="F11" s="93"/>
      <c r="G11" s="94" t="s">
        <v>55</v>
      </c>
      <c r="H11" s="95">
        <v>3</v>
      </c>
      <c r="I11" s="1"/>
      <c r="J11" s="62"/>
    </row>
    <row r="12" spans="1:195" s="3" customFormat="1" x14ac:dyDescent="0.3">
      <c r="A12" s="63"/>
      <c r="B12" s="79"/>
      <c r="C12" s="198" t="s">
        <v>4</v>
      </c>
      <c r="D12" s="200" t="s">
        <v>5</v>
      </c>
      <c r="E12" s="67" t="s">
        <v>6</v>
      </c>
      <c r="F12" s="67" t="s">
        <v>64</v>
      </c>
      <c r="G12" s="71" t="s">
        <v>8</v>
      </c>
      <c r="H12" s="72" t="s">
        <v>9</v>
      </c>
      <c r="I12" s="1"/>
      <c r="J12" s="62"/>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1:195" s="3" customFormat="1" x14ac:dyDescent="0.3">
      <c r="A13" s="63"/>
      <c r="B13" s="79"/>
      <c r="C13" s="199"/>
      <c r="D13" s="201"/>
      <c r="E13" s="68" t="s">
        <v>10</v>
      </c>
      <c r="F13" s="68" t="s">
        <v>132</v>
      </c>
      <c r="G13" s="68" t="s">
        <v>11</v>
      </c>
      <c r="H13" s="69" t="s">
        <v>12</v>
      </c>
      <c r="I13" s="1"/>
      <c r="J13" s="62"/>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1:195" s="3" customFormat="1" ht="28.5" customHeight="1" thickBot="1" x14ac:dyDescent="0.35">
      <c r="A14" s="63"/>
      <c r="B14" s="79"/>
      <c r="C14" s="36" t="s">
        <v>13</v>
      </c>
      <c r="D14" s="202"/>
      <c r="E14" s="37" t="s">
        <v>14</v>
      </c>
      <c r="F14" s="37" t="s">
        <v>15</v>
      </c>
      <c r="G14" s="37" t="s">
        <v>16</v>
      </c>
      <c r="H14" s="70" t="s">
        <v>36</v>
      </c>
      <c r="I14" s="1"/>
      <c r="J14" s="62"/>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1:195" s="3" customFormat="1" ht="27.75" customHeight="1" x14ac:dyDescent="0.3">
      <c r="A15" s="63"/>
      <c r="B15" s="79"/>
      <c r="C15" s="195" t="s">
        <v>17</v>
      </c>
      <c r="D15" s="196"/>
      <c r="E15" s="196"/>
      <c r="F15" s="196"/>
      <c r="G15" s="196"/>
      <c r="H15" s="197"/>
      <c r="I15" s="1"/>
      <c r="J15" s="62"/>
      <c r="K15" s="82"/>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1:195" s="3" customFormat="1" ht="19.5" customHeight="1" x14ac:dyDescent="0.3">
      <c r="A16" s="63"/>
      <c r="B16" s="79"/>
      <c r="C16" s="189" t="s">
        <v>18</v>
      </c>
      <c r="D16" s="190"/>
      <c r="E16" s="190"/>
      <c r="F16" s="190"/>
      <c r="G16" s="190"/>
      <c r="H16" s="191"/>
      <c r="I16" s="1"/>
      <c r="J16" s="62"/>
      <c r="K16" s="82"/>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1:195" s="3" customFormat="1" x14ac:dyDescent="0.3">
      <c r="A17" s="63"/>
      <c r="B17" s="79"/>
      <c r="C17" s="38">
        <v>1</v>
      </c>
      <c r="D17" s="39" t="s">
        <v>53</v>
      </c>
      <c r="E17" s="166">
        <v>6650000</v>
      </c>
      <c r="F17" s="164">
        <v>0.2</v>
      </c>
      <c r="G17" s="20">
        <v>3</v>
      </c>
      <c r="H17" s="40">
        <f>+E17*F17*G17</f>
        <v>3990000</v>
      </c>
      <c r="I17" s="1"/>
      <c r="J17" s="62"/>
      <c r="K17" s="82"/>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1:195" s="3" customFormat="1" ht="28.5" x14ac:dyDescent="0.3">
      <c r="A18" s="63"/>
      <c r="B18" s="79"/>
      <c r="C18" s="38">
        <v>1</v>
      </c>
      <c r="D18" s="39" t="s">
        <v>54</v>
      </c>
      <c r="E18" s="166">
        <v>5225000</v>
      </c>
      <c r="F18" s="164">
        <v>1</v>
      </c>
      <c r="G18" s="20">
        <v>3</v>
      </c>
      <c r="H18" s="40">
        <f>+E18*F18*G18</f>
        <v>15675000</v>
      </c>
      <c r="I18" s="1"/>
      <c r="J18" s="62"/>
      <c r="K18" s="82"/>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1:195" s="3" customFormat="1" x14ac:dyDescent="0.3">
      <c r="A19" s="63"/>
      <c r="B19" s="79"/>
      <c r="C19" s="38">
        <v>1</v>
      </c>
      <c r="D19" s="39" t="s">
        <v>128</v>
      </c>
      <c r="E19" s="166">
        <v>3650000</v>
      </c>
      <c r="F19" s="164">
        <v>0.2</v>
      </c>
      <c r="G19" s="20">
        <v>3</v>
      </c>
      <c r="H19" s="40">
        <f>+E19*F19*G19</f>
        <v>2190000</v>
      </c>
      <c r="I19" s="1"/>
      <c r="J19" s="62"/>
      <c r="K19" s="82"/>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1:195" s="3" customFormat="1" x14ac:dyDescent="0.3">
      <c r="A20" s="63"/>
      <c r="B20" s="79"/>
      <c r="C20" s="38">
        <v>1</v>
      </c>
      <c r="D20" s="39" t="s">
        <v>129</v>
      </c>
      <c r="E20" s="166">
        <v>3650000</v>
      </c>
      <c r="F20" s="164">
        <v>0.5</v>
      </c>
      <c r="G20" s="20">
        <v>3</v>
      </c>
      <c r="H20" s="40">
        <f>+E20*F20*G20</f>
        <v>5475000</v>
      </c>
      <c r="I20" s="1"/>
      <c r="J20" s="62"/>
      <c r="K20" s="82"/>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1:195" s="3" customFormat="1" x14ac:dyDescent="0.3">
      <c r="A21" s="63"/>
      <c r="B21" s="79"/>
      <c r="C21" s="189" t="s">
        <v>19</v>
      </c>
      <c r="D21" s="190"/>
      <c r="E21" s="190"/>
      <c r="F21" s="190"/>
      <c r="G21" s="190"/>
      <c r="H21" s="191"/>
      <c r="I21" s="1"/>
      <c r="J21" s="62"/>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1:195" s="3" customFormat="1" x14ac:dyDescent="0.3">
      <c r="A22" s="63"/>
      <c r="B22" s="79"/>
      <c r="C22" s="38">
        <v>1</v>
      </c>
      <c r="D22" s="42" t="s">
        <v>46</v>
      </c>
      <c r="E22" s="167">
        <v>1423500</v>
      </c>
      <c r="F22" s="164">
        <v>0.1</v>
      </c>
      <c r="G22" s="20">
        <v>3</v>
      </c>
      <c r="H22" s="40">
        <f>+E22*F22*G22</f>
        <v>427050</v>
      </c>
      <c r="I22" s="1"/>
      <c r="J22" s="62"/>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1:195" s="3" customFormat="1" ht="16.5" customHeight="1" x14ac:dyDescent="0.25">
      <c r="A23" s="63"/>
      <c r="B23" s="79"/>
      <c r="C23" s="181" t="s">
        <v>37</v>
      </c>
      <c r="D23" s="182"/>
      <c r="E23" s="182"/>
      <c r="F23" s="182"/>
      <c r="G23" s="183"/>
      <c r="H23" s="41">
        <f>+H17+H18+H19+H20+H22</f>
        <v>27757050</v>
      </c>
      <c r="I23" s="5"/>
      <c r="J23" s="62"/>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1:195" s="3" customFormat="1" ht="16.5" customHeight="1" x14ac:dyDescent="0.3">
      <c r="A24" s="63"/>
      <c r="B24" s="63"/>
      <c r="C24" s="181" t="s">
        <v>38</v>
      </c>
      <c r="D24" s="182"/>
      <c r="E24" s="182"/>
      <c r="F24" s="182"/>
      <c r="G24" s="183"/>
      <c r="H24" s="157">
        <f>+'CALCULO FACTOR MULTIPLICADOR'!M53</f>
        <v>2.2000000000000002</v>
      </c>
      <c r="I24" s="90" t="s">
        <v>52</v>
      </c>
      <c r="J24" s="159"/>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1:195" s="3" customFormat="1" ht="17.25" customHeight="1" thickBot="1" x14ac:dyDescent="0.35">
      <c r="A25" s="63"/>
      <c r="B25" s="79"/>
      <c r="C25" s="210" t="s">
        <v>39</v>
      </c>
      <c r="D25" s="211"/>
      <c r="E25" s="211"/>
      <c r="F25" s="211"/>
      <c r="G25" s="212"/>
      <c r="H25" s="43">
        <f>+H23*H24</f>
        <v>61065510.000000007</v>
      </c>
      <c r="I25" s="16"/>
      <c r="J25" s="62"/>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1:195" s="3" customFormat="1" x14ac:dyDescent="0.3">
      <c r="A26" s="63"/>
      <c r="B26" s="79"/>
      <c r="C26" s="226" t="s">
        <v>4</v>
      </c>
      <c r="D26" s="227" t="s">
        <v>20</v>
      </c>
      <c r="E26" s="201" t="s">
        <v>21</v>
      </c>
      <c r="F26" s="71" t="s">
        <v>22</v>
      </c>
      <c r="G26" s="206" t="s">
        <v>40</v>
      </c>
      <c r="H26" s="72" t="s">
        <v>9</v>
      </c>
      <c r="I26" s="1"/>
      <c r="J26" s="62"/>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1:195" s="3" customFormat="1" x14ac:dyDescent="0.3">
      <c r="A27" s="63"/>
      <c r="B27" s="79"/>
      <c r="C27" s="199"/>
      <c r="D27" s="227"/>
      <c r="E27" s="201"/>
      <c r="F27" s="34" t="s">
        <v>23</v>
      </c>
      <c r="G27" s="207"/>
      <c r="H27" s="35" t="s">
        <v>12</v>
      </c>
      <c r="I27" s="1"/>
      <c r="J27" s="62"/>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1:195" s="3" customFormat="1" ht="17.25" thickBot="1" x14ac:dyDescent="0.35">
      <c r="A28" s="63"/>
      <c r="B28" s="79"/>
      <c r="C28" s="36" t="s">
        <v>24</v>
      </c>
      <c r="D28" s="228"/>
      <c r="E28" s="202"/>
      <c r="F28" s="37" t="s">
        <v>25</v>
      </c>
      <c r="G28" s="37" t="s">
        <v>26</v>
      </c>
      <c r="H28" s="70" t="s">
        <v>41</v>
      </c>
      <c r="I28" s="1"/>
      <c r="J28" s="62"/>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1:195" s="3" customFormat="1" ht="17.25" thickBot="1" x14ac:dyDescent="0.35">
      <c r="A29" s="63"/>
      <c r="B29" s="79"/>
      <c r="C29" s="213" t="s">
        <v>27</v>
      </c>
      <c r="D29" s="214"/>
      <c r="E29" s="214"/>
      <c r="F29" s="214"/>
      <c r="G29" s="214"/>
      <c r="H29" s="215"/>
      <c r="I29" s="1"/>
      <c r="J29" s="62"/>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1:195" s="3" customFormat="1" ht="17.25" thickBot="1" x14ac:dyDescent="0.35">
      <c r="A30" s="63"/>
      <c r="B30" s="79"/>
      <c r="C30" s="216" t="s">
        <v>28</v>
      </c>
      <c r="D30" s="217"/>
      <c r="E30" s="217"/>
      <c r="F30" s="217"/>
      <c r="G30" s="217"/>
      <c r="H30" s="218"/>
      <c r="I30" s="1"/>
      <c r="J30" s="62"/>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1:195" s="3" customFormat="1" ht="42.75" x14ac:dyDescent="0.3">
      <c r="A31" s="63"/>
      <c r="B31" s="63"/>
      <c r="C31" s="84">
        <v>1</v>
      </c>
      <c r="D31" s="170" t="s">
        <v>51</v>
      </c>
      <c r="E31" s="171" t="s">
        <v>48</v>
      </c>
      <c r="F31" s="88">
        <v>800000</v>
      </c>
      <c r="G31" s="172">
        <v>1</v>
      </c>
      <c r="H31" s="85">
        <f>+ROUND(F31*G31,0)</f>
        <v>800000</v>
      </c>
      <c r="I31" s="1"/>
      <c r="J31" s="76"/>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1:195" s="3" customFormat="1" ht="42.75" x14ac:dyDescent="0.3">
      <c r="A32" s="63"/>
      <c r="B32" s="63"/>
      <c r="C32" s="38">
        <v>1</v>
      </c>
      <c r="D32" s="39" t="s">
        <v>50</v>
      </c>
      <c r="E32" s="173" t="s">
        <v>48</v>
      </c>
      <c r="F32" s="166">
        <v>1000000</v>
      </c>
      <c r="G32" s="20">
        <v>3</v>
      </c>
      <c r="H32" s="40">
        <f>+ROUND(F32*G32,0)</f>
        <v>3000000</v>
      </c>
      <c r="I32" s="1"/>
      <c r="J32" s="76"/>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1:195" s="3" customFormat="1" ht="43.5" thickBot="1" x14ac:dyDescent="0.35">
      <c r="A33" s="63"/>
      <c r="B33" s="63"/>
      <c r="C33" s="86">
        <v>1</v>
      </c>
      <c r="D33" s="174" t="s">
        <v>131</v>
      </c>
      <c r="E33" s="175" t="s">
        <v>48</v>
      </c>
      <c r="F33" s="168">
        <v>6000000</v>
      </c>
      <c r="G33" s="176">
        <v>0.5</v>
      </c>
      <c r="H33" s="89">
        <f>+ROUND(F33*G33,0)</f>
        <v>3000000</v>
      </c>
      <c r="I33" s="1"/>
      <c r="J33" s="76"/>
      <c r="K33" s="1"/>
      <c r="L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1:195" s="3" customFormat="1" ht="17.25" thickBot="1" x14ac:dyDescent="0.35">
      <c r="A34" s="63"/>
      <c r="B34" s="63"/>
      <c r="C34" s="216" t="s">
        <v>29</v>
      </c>
      <c r="D34" s="217"/>
      <c r="E34" s="217"/>
      <c r="F34" s="217"/>
      <c r="G34" s="217"/>
      <c r="H34" s="218"/>
      <c r="I34" s="1"/>
      <c r="J34" s="62"/>
      <c r="K34" s="1"/>
      <c r="L34" s="1"/>
      <c r="M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1:195" s="3" customFormat="1" ht="57" x14ac:dyDescent="0.3">
      <c r="A35" s="63"/>
      <c r="B35" s="63"/>
      <c r="C35" s="84">
        <v>1</v>
      </c>
      <c r="D35" s="177" t="s">
        <v>49</v>
      </c>
      <c r="E35" s="171" t="s">
        <v>48</v>
      </c>
      <c r="F35" s="88">
        <v>219000</v>
      </c>
      <c r="G35" s="172">
        <f>+H11</f>
        <v>3</v>
      </c>
      <c r="H35" s="85">
        <f>+ROUND(F35*G35,0)</f>
        <v>657000</v>
      </c>
      <c r="I35" s="1"/>
      <c r="J35" s="62"/>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1:195" s="3" customFormat="1" ht="43.5" thickBot="1" x14ac:dyDescent="0.35">
      <c r="A36" s="63"/>
      <c r="B36" s="63"/>
      <c r="C36" s="86">
        <v>1</v>
      </c>
      <c r="D36" s="178" t="s">
        <v>47</v>
      </c>
      <c r="E36" s="175" t="s">
        <v>48</v>
      </c>
      <c r="F36" s="179">
        <v>130000</v>
      </c>
      <c r="G36" s="176">
        <v>2.5</v>
      </c>
      <c r="H36" s="87">
        <f>+ROUND(F36*G36,0)</f>
        <v>325000</v>
      </c>
      <c r="I36" s="1"/>
      <c r="J36" s="62"/>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1:195" s="3" customFormat="1" ht="16.5" customHeight="1" x14ac:dyDescent="0.3">
      <c r="A37" s="63"/>
      <c r="B37" s="79"/>
      <c r="C37" s="219" t="s">
        <v>42</v>
      </c>
      <c r="D37" s="220"/>
      <c r="E37" s="220"/>
      <c r="F37" s="220"/>
      <c r="G37" s="221"/>
      <c r="H37" s="83">
        <f>+H31+H32+H35+H36+H33</f>
        <v>7782000</v>
      </c>
      <c r="I37" s="6"/>
      <c r="J37" s="62"/>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1:195" s="3" customFormat="1" ht="16.5" customHeight="1" x14ac:dyDescent="0.25">
      <c r="A38" s="63"/>
      <c r="B38" s="79"/>
      <c r="C38" s="181" t="s">
        <v>43</v>
      </c>
      <c r="D38" s="182"/>
      <c r="E38" s="182"/>
      <c r="F38" s="182"/>
      <c r="G38" s="183"/>
      <c r="H38" s="44">
        <f>+H37+H25</f>
        <v>68847510</v>
      </c>
      <c r="I38" s="7"/>
      <c r="J38" s="160"/>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1:195" s="3" customFormat="1" x14ac:dyDescent="0.25">
      <c r="A39" s="63"/>
      <c r="B39" s="79"/>
      <c r="C39" s="181" t="s">
        <v>30</v>
      </c>
      <c r="D39" s="182"/>
      <c r="E39" s="182"/>
      <c r="F39" s="182"/>
      <c r="G39" s="183"/>
      <c r="H39" s="180">
        <v>0</v>
      </c>
      <c r="I39" s="14"/>
      <c r="J39" s="160"/>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1:195" s="3" customFormat="1" x14ac:dyDescent="0.25">
      <c r="A40" s="63"/>
      <c r="B40" s="79"/>
      <c r="C40" s="181" t="s">
        <v>44</v>
      </c>
      <c r="D40" s="182"/>
      <c r="E40" s="182"/>
      <c r="F40" s="182"/>
      <c r="G40" s="183"/>
      <c r="H40" s="44">
        <f>+H38</f>
        <v>68847510</v>
      </c>
      <c r="I40" s="7"/>
      <c r="J40" s="160"/>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1:195" s="3" customFormat="1" x14ac:dyDescent="0.3">
      <c r="A41" s="63"/>
      <c r="B41" s="63"/>
      <c r="C41" s="181" t="s">
        <v>45</v>
      </c>
      <c r="D41" s="182"/>
      <c r="E41" s="182"/>
      <c r="F41" s="182"/>
      <c r="G41" s="183"/>
      <c r="H41" s="45">
        <f>+ROUND(H40*19%,0)</f>
        <v>13081027</v>
      </c>
      <c r="I41" s="4"/>
      <c r="J41" s="62"/>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1:195" s="3" customFormat="1" ht="17.25" thickBot="1" x14ac:dyDescent="0.35">
      <c r="A42" s="63"/>
      <c r="B42" s="79"/>
      <c r="C42" s="210" t="s">
        <v>31</v>
      </c>
      <c r="D42" s="211"/>
      <c r="E42" s="211"/>
      <c r="F42" s="211"/>
      <c r="G42" s="212"/>
      <c r="H42" s="46">
        <f>+H40+H41</f>
        <v>81928537</v>
      </c>
      <c r="I42" s="8"/>
      <c r="J42" s="76"/>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1:195" x14ac:dyDescent="0.3">
      <c r="A43" s="61"/>
      <c r="B43" s="79"/>
      <c r="C43" s="47"/>
      <c r="D43" s="48"/>
      <c r="E43" s="48"/>
      <c r="F43" s="48"/>
      <c r="G43" s="48"/>
      <c r="H43" s="91"/>
      <c r="I43" s="1"/>
      <c r="J43" s="62"/>
    </row>
    <row r="44" spans="1:195" x14ac:dyDescent="0.3">
      <c r="A44" s="61"/>
      <c r="B44" s="61"/>
      <c r="C44" s="49" t="s">
        <v>32</v>
      </c>
      <c r="D44" s="50"/>
      <c r="E44" s="50"/>
      <c r="F44" s="51"/>
      <c r="G44" s="52"/>
      <c r="H44" s="169"/>
      <c r="I44" s="1"/>
      <c r="J44" s="158"/>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1:195" x14ac:dyDescent="0.3">
      <c r="A45" s="61"/>
      <c r="B45" s="61"/>
      <c r="C45" s="21"/>
      <c r="D45" s="22"/>
      <c r="E45" s="22"/>
      <c r="F45" s="23"/>
      <c r="G45" s="24"/>
      <c r="H45" s="165"/>
      <c r="I45" s="1"/>
      <c r="J45" s="158"/>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1:195" x14ac:dyDescent="0.3">
      <c r="A46" s="61"/>
      <c r="B46" s="77"/>
      <c r="C46" s="21"/>
      <c r="D46" s="22"/>
      <c r="E46" s="22"/>
      <c r="F46" s="23"/>
      <c r="G46" s="24"/>
      <c r="H46" s="165"/>
      <c r="I46" s="1"/>
      <c r="J46" s="158"/>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1:195" x14ac:dyDescent="0.3">
      <c r="A47" s="61"/>
      <c r="B47" s="77"/>
      <c r="C47" s="21"/>
      <c r="D47" s="22"/>
      <c r="E47" s="22"/>
      <c r="F47" s="23"/>
      <c r="G47" s="24"/>
      <c r="H47" s="25"/>
      <c r="I47" s="1"/>
      <c r="J47" s="158"/>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1:195" x14ac:dyDescent="0.3">
      <c r="A48" s="61"/>
      <c r="B48" s="77"/>
      <c r="C48" s="26"/>
      <c r="D48" s="27"/>
      <c r="E48" s="22"/>
      <c r="F48" s="28"/>
      <c r="G48" s="29"/>
      <c r="H48" s="30"/>
      <c r="I48" s="1"/>
      <c r="J48" s="158"/>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1:195" ht="26.25" customHeight="1" x14ac:dyDescent="0.3">
      <c r="A49" s="61"/>
      <c r="B49" s="77"/>
      <c r="C49" s="222" t="s">
        <v>33</v>
      </c>
      <c r="D49" s="223"/>
      <c r="E49" s="223"/>
      <c r="F49" s="208" t="s">
        <v>34</v>
      </c>
      <c r="G49" s="208"/>
      <c r="H49" s="209"/>
      <c r="I49" s="1"/>
      <c r="J49" s="158"/>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1:195" ht="17.25" thickBot="1" x14ac:dyDescent="0.35">
      <c r="A50" s="61"/>
      <c r="B50" s="77"/>
      <c r="C50" s="224"/>
      <c r="D50" s="225"/>
      <c r="E50" s="225"/>
      <c r="F50" s="31"/>
      <c r="G50" s="32"/>
      <c r="H50" s="33"/>
      <c r="I50" s="1"/>
      <c r="J50" s="62"/>
    </row>
    <row r="51" spans="1:195" ht="17.25" thickBot="1" x14ac:dyDescent="0.35">
      <c r="A51" s="61"/>
      <c r="B51" s="64"/>
      <c r="C51" s="65"/>
      <c r="D51" s="78"/>
      <c r="E51" s="78"/>
      <c r="F51" s="65"/>
      <c r="G51" s="78"/>
      <c r="H51" s="78"/>
      <c r="I51" s="66"/>
      <c r="J51" s="161"/>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row>
    <row r="52" spans="1:195" ht="16.5" customHeight="1" x14ac:dyDescent="0.3">
      <c r="A52" s="61"/>
      <c r="B52" s="54"/>
      <c r="C52" s="54"/>
      <c r="D52" s="2"/>
      <c r="E52" s="2"/>
      <c r="F52" s="54"/>
      <c r="G52" s="2"/>
      <c r="H52" s="2"/>
      <c r="I52" s="1"/>
      <c r="J52" s="54"/>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row>
    <row r="53" spans="1:195" x14ac:dyDescent="0.3">
      <c r="I53" s="1"/>
    </row>
    <row r="54" spans="1:195" x14ac:dyDescent="0.3">
      <c r="I54" s="1"/>
    </row>
    <row r="55" spans="1:195" x14ac:dyDescent="0.3">
      <c r="I55" s="1"/>
    </row>
    <row r="56" spans="1:195" x14ac:dyDescent="0.3">
      <c r="I56" s="1"/>
    </row>
    <row r="57" spans="1:195" x14ac:dyDescent="0.3">
      <c r="I57" s="1"/>
    </row>
    <row r="58" spans="1:195" x14ac:dyDescent="0.3">
      <c r="I58" s="1"/>
    </row>
    <row r="59" spans="1:195" x14ac:dyDescent="0.3">
      <c r="I59" s="1"/>
    </row>
    <row r="60" spans="1:195" x14ac:dyDescent="0.3">
      <c r="I60" s="1"/>
    </row>
    <row r="61" spans="1:195" s="1" customFormat="1" x14ac:dyDescent="0.3">
      <c r="B61" s="2"/>
      <c r="C61" s="9"/>
      <c r="D61" s="11"/>
      <c r="E61" s="11"/>
      <c r="F61" s="12"/>
    </row>
    <row r="62" spans="1:195" s="1" customFormat="1" x14ac:dyDescent="0.3">
      <c r="C62" s="9"/>
      <c r="D62" s="11"/>
      <c r="E62" s="11"/>
      <c r="F62" s="12"/>
    </row>
    <row r="63" spans="1:195" s="1" customFormat="1" x14ac:dyDescent="0.3">
      <c r="C63" s="9"/>
      <c r="D63" s="11"/>
      <c r="E63" s="11"/>
      <c r="F63" s="12"/>
    </row>
    <row r="64" spans="1:195" s="1" customFormat="1" x14ac:dyDescent="0.3">
      <c r="C64" s="9"/>
      <c r="D64" s="11"/>
      <c r="E64" s="11"/>
      <c r="F64" s="12"/>
    </row>
    <row r="65" spans="3:6" s="1" customFormat="1" x14ac:dyDescent="0.3">
      <c r="C65" s="9"/>
      <c r="D65" s="11"/>
      <c r="E65" s="11"/>
      <c r="F65" s="12"/>
    </row>
    <row r="66" spans="3:6" s="1" customFormat="1" x14ac:dyDescent="0.3">
      <c r="C66" s="9"/>
      <c r="D66" s="11"/>
      <c r="E66" s="11"/>
      <c r="F66" s="12"/>
    </row>
    <row r="67" spans="3:6" s="1" customFormat="1" x14ac:dyDescent="0.3">
      <c r="C67" s="9"/>
      <c r="D67" s="11"/>
      <c r="E67" s="11"/>
      <c r="F67" s="12"/>
    </row>
    <row r="68" spans="3:6" s="1" customFormat="1" x14ac:dyDescent="0.3">
      <c r="C68" s="9"/>
      <c r="D68" s="11"/>
      <c r="E68" s="11"/>
      <c r="F68" s="12"/>
    </row>
    <row r="69" spans="3:6" s="1" customFormat="1" x14ac:dyDescent="0.3">
      <c r="C69" s="9"/>
      <c r="D69" s="11"/>
      <c r="E69" s="11"/>
      <c r="F69" s="12"/>
    </row>
    <row r="70" spans="3:6" s="1" customFormat="1" x14ac:dyDescent="0.3">
      <c r="C70" s="9"/>
      <c r="D70" s="11"/>
      <c r="E70" s="11"/>
      <c r="F70" s="12"/>
    </row>
    <row r="71" spans="3:6" s="1" customFormat="1" x14ac:dyDescent="0.3">
      <c r="C71" s="9"/>
      <c r="D71" s="11"/>
      <c r="E71" s="11"/>
      <c r="F71" s="12"/>
    </row>
    <row r="72" spans="3:6" s="1" customFormat="1" x14ac:dyDescent="0.3">
      <c r="C72" s="9"/>
      <c r="D72" s="11"/>
      <c r="E72" s="11"/>
      <c r="F72" s="12"/>
    </row>
    <row r="73" spans="3:6" s="1" customFormat="1" x14ac:dyDescent="0.3">
      <c r="C73" s="9"/>
      <c r="D73" s="11"/>
      <c r="E73" s="11"/>
      <c r="F73" s="12"/>
    </row>
    <row r="74" spans="3:6" s="1" customFormat="1" x14ac:dyDescent="0.3">
      <c r="C74" s="9"/>
      <c r="D74" s="11"/>
      <c r="E74" s="11"/>
      <c r="F74" s="12"/>
    </row>
    <row r="75" spans="3:6" s="1" customFormat="1" x14ac:dyDescent="0.3">
      <c r="C75" s="9"/>
      <c r="D75" s="11"/>
      <c r="E75" s="11"/>
      <c r="F75" s="12"/>
    </row>
    <row r="76" spans="3:6" s="1" customFormat="1" x14ac:dyDescent="0.3">
      <c r="C76" s="9"/>
      <c r="D76" s="11"/>
      <c r="E76" s="11"/>
      <c r="F76" s="12"/>
    </row>
    <row r="77" spans="3:6" s="1" customFormat="1" x14ac:dyDescent="0.3">
      <c r="C77" s="9"/>
      <c r="D77" s="11"/>
      <c r="E77" s="11"/>
      <c r="F77" s="12"/>
    </row>
    <row r="78" spans="3:6" s="1" customFormat="1" x14ac:dyDescent="0.3">
      <c r="C78" s="9"/>
      <c r="D78" s="11"/>
      <c r="E78" s="11"/>
      <c r="F78" s="12"/>
    </row>
    <row r="79" spans="3:6" s="1" customFormat="1" x14ac:dyDescent="0.3">
      <c r="C79" s="9"/>
      <c r="D79" s="11"/>
      <c r="E79" s="11"/>
      <c r="F79" s="12"/>
    </row>
    <row r="80" spans="3:6" s="1" customFormat="1" x14ac:dyDescent="0.3">
      <c r="C80" s="9"/>
      <c r="D80" s="11"/>
      <c r="E80" s="11"/>
      <c r="F80" s="12"/>
    </row>
    <row r="81" spans="3:6" s="1" customFormat="1" x14ac:dyDescent="0.3">
      <c r="C81" s="9"/>
      <c r="D81" s="11"/>
      <c r="E81" s="11"/>
      <c r="F81" s="12"/>
    </row>
    <row r="82" spans="3:6" s="1" customFormat="1" x14ac:dyDescent="0.3">
      <c r="C82" s="9"/>
      <c r="D82" s="11"/>
      <c r="E82" s="11"/>
      <c r="F82" s="12"/>
    </row>
    <row r="83" spans="3:6" s="1" customFormat="1" x14ac:dyDescent="0.3">
      <c r="C83" s="9"/>
      <c r="D83" s="11"/>
      <c r="E83" s="11"/>
      <c r="F83" s="12"/>
    </row>
    <row r="84" spans="3:6" s="1" customFormat="1" x14ac:dyDescent="0.3">
      <c r="C84" s="9"/>
      <c r="D84" s="11"/>
      <c r="E84" s="11"/>
      <c r="F84" s="12"/>
    </row>
    <row r="85" spans="3:6" s="1" customFormat="1" x14ac:dyDescent="0.3">
      <c r="C85" s="9"/>
      <c r="D85" s="11"/>
      <c r="E85" s="11"/>
      <c r="F85" s="12"/>
    </row>
    <row r="86" spans="3:6" s="1" customFormat="1" x14ac:dyDescent="0.3">
      <c r="C86" s="9"/>
      <c r="D86" s="11"/>
      <c r="E86" s="11"/>
      <c r="F86" s="12"/>
    </row>
    <row r="87" spans="3:6" s="1" customFormat="1" x14ac:dyDescent="0.3">
      <c r="C87" s="9"/>
      <c r="D87" s="11"/>
      <c r="E87" s="11"/>
      <c r="F87" s="12"/>
    </row>
    <row r="88" spans="3:6" s="1" customFormat="1" x14ac:dyDescent="0.3">
      <c r="C88" s="9"/>
      <c r="D88" s="11"/>
      <c r="E88" s="11"/>
      <c r="F88" s="12"/>
    </row>
    <row r="89" spans="3:6" s="1" customFormat="1" x14ac:dyDescent="0.3">
      <c r="C89" s="9"/>
      <c r="D89" s="11"/>
      <c r="E89" s="11"/>
      <c r="F89" s="12"/>
    </row>
    <row r="90" spans="3:6" s="1" customFormat="1" x14ac:dyDescent="0.3">
      <c r="C90" s="9"/>
      <c r="D90" s="11"/>
      <c r="E90" s="11"/>
      <c r="F90" s="12"/>
    </row>
    <row r="91" spans="3:6" s="1" customFormat="1" x14ac:dyDescent="0.3">
      <c r="C91" s="9"/>
      <c r="D91" s="11"/>
      <c r="E91" s="11"/>
      <c r="F91" s="12"/>
    </row>
    <row r="92" spans="3:6" s="1" customFormat="1" x14ac:dyDescent="0.3">
      <c r="C92" s="9"/>
      <c r="D92" s="11"/>
      <c r="E92" s="11"/>
      <c r="F92" s="12"/>
    </row>
    <row r="93" spans="3:6" s="1" customFormat="1" x14ac:dyDescent="0.3">
      <c r="C93" s="9"/>
      <c r="D93" s="11"/>
      <c r="E93" s="11"/>
      <c r="F93" s="12"/>
    </row>
    <row r="94" spans="3:6" s="1" customFormat="1" x14ac:dyDescent="0.3">
      <c r="C94" s="9"/>
      <c r="D94" s="11"/>
      <c r="E94" s="11"/>
      <c r="F94" s="12"/>
    </row>
    <row r="95" spans="3:6" s="1" customFormat="1" x14ac:dyDescent="0.3">
      <c r="C95" s="9"/>
      <c r="D95" s="11"/>
      <c r="E95" s="11"/>
      <c r="F95" s="12"/>
    </row>
    <row r="96" spans="3:6" s="1" customFormat="1" x14ac:dyDescent="0.3">
      <c r="C96" s="9"/>
      <c r="D96" s="11"/>
      <c r="E96" s="11"/>
      <c r="F96" s="12"/>
    </row>
    <row r="97" spans="3:6" s="1" customFormat="1" x14ac:dyDescent="0.3">
      <c r="C97" s="9"/>
      <c r="D97" s="11"/>
      <c r="E97" s="11"/>
      <c r="F97" s="12"/>
    </row>
    <row r="98" spans="3:6" s="1" customFormat="1" x14ac:dyDescent="0.3">
      <c r="C98" s="9"/>
      <c r="D98" s="11"/>
      <c r="E98" s="11"/>
      <c r="F98" s="12"/>
    </row>
    <row r="99" spans="3:6" s="1" customFormat="1" x14ac:dyDescent="0.3">
      <c r="C99" s="9"/>
      <c r="D99" s="11"/>
      <c r="E99" s="11"/>
      <c r="F99" s="12"/>
    </row>
    <row r="100" spans="3:6" s="1" customFormat="1" x14ac:dyDescent="0.3">
      <c r="C100" s="9"/>
      <c r="D100" s="11"/>
      <c r="E100" s="11"/>
      <c r="F100" s="12"/>
    </row>
    <row r="101" spans="3:6" s="1" customFormat="1" x14ac:dyDescent="0.3">
      <c r="C101" s="9"/>
      <c r="D101" s="11"/>
      <c r="E101" s="11"/>
      <c r="F101" s="12"/>
    </row>
    <row r="102" spans="3:6" s="1" customFormat="1" x14ac:dyDescent="0.3">
      <c r="C102" s="9"/>
      <c r="D102" s="11"/>
      <c r="E102" s="11"/>
      <c r="F102" s="12"/>
    </row>
    <row r="103" spans="3:6" s="1" customFormat="1" x14ac:dyDescent="0.3">
      <c r="C103" s="9"/>
      <c r="D103" s="11"/>
      <c r="E103" s="11"/>
      <c r="F103" s="12"/>
    </row>
    <row r="104" spans="3:6" s="1" customFormat="1" x14ac:dyDescent="0.3">
      <c r="C104" s="9"/>
      <c r="D104" s="11"/>
      <c r="E104" s="11"/>
      <c r="F104" s="12"/>
    </row>
    <row r="105" spans="3:6" s="1" customFormat="1" x14ac:dyDescent="0.3">
      <c r="C105" s="9"/>
      <c r="D105" s="11"/>
      <c r="E105" s="11"/>
      <c r="F105" s="12"/>
    </row>
    <row r="106" spans="3:6" s="1" customFormat="1" x14ac:dyDescent="0.3">
      <c r="C106" s="9"/>
      <c r="D106" s="11"/>
      <c r="E106" s="11"/>
      <c r="F106" s="12"/>
    </row>
    <row r="107" spans="3:6" s="1" customFormat="1" x14ac:dyDescent="0.3">
      <c r="C107" s="9"/>
      <c r="D107" s="11"/>
      <c r="E107" s="11"/>
      <c r="F107" s="12"/>
    </row>
    <row r="108" spans="3:6" s="1" customFormat="1" x14ac:dyDescent="0.3">
      <c r="C108" s="9"/>
      <c r="D108" s="11"/>
      <c r="E108" s="11"/>
      <c r="F108" s="12"/>
    </row>
    <row r="109" spans="3:6" s="1" customFormat="1" x14ac:dyDescent="0.3">
      <c r="C109" s="9"/>
      <c r="D109" s="11"/>
      <c r="E109" s="11"/>
      <c r="F109" s="12"/>
    </row>
    <row r="110" spans="3:6" s="1" customFormat="1" x14ac:dyDescent="0.3">
      <c r="C110" s="9"/>
      <c r="D110" s="11"/>
      <c r="E110" s="11"/>
      <c r="F110" s="12"/>
    </row>
    <row r="111" spans="3:6" s="1" customFormat="1" x14ac:dyDescent="0.3">
      <c r="C111" s="9"/>
      <c r="D111" s="11"/>
      <c r="E111" s="11"/>
      <c r="F111" s="12"/>
    </row>
    <row r="112" spans="3:6" s="1" customFormat="1" x14ac:dyDescent="0.3">
      <c r="C112" s="9"/>
      <c r="D112" s="11"/>
      <c r="E112" s="11"/>
      <c r="F112" s="12"/>
    </row>
    <row r="113" spans="3:6" s="1" customFormat="1" x14ac:dyDescent="0.3">
      <c r="C113" s="9"/>
      <c r="D113" s="11"/>
      <c r="E113" s="11"/>
      <c r="F113" s="12"/>
    </row>
    <row r="114" spans="3:6" s="1" customFormat="1" x14ac:dyDescent="0.3">
      <c r="C114" s="9"/>
      <c r="D114" s="11"/>
      <c r="E114" s="11"/>
      <c r="F114" s="12"/>
    </row>
    <row r="115" spans="3:6" s="1" customFormat="1" x14ac:dyDescent="0.3">
      <c r="C115" s="9"/>
      <c r="D115" s="11"/>
      <c r="E115" s="11"/>
      <c r="F115" s="12"/>
    </row>
    <row r="116" spans="3:6" s="1" customFormat="1" x14ac:dyDescent="0.3">
      <c r="C116" s="9"/>
      <c r="D116" s="11"/>
      <c r="E116" s="11"/>
      <c r="F116" s="12"/>
    </row>
    <row r="117" spans="3:6" s="1" customFormat="1" x14ac:dyDescent="0.3">
      <c r="C117" s="9"/>
      <c r="D117" s="11"/>
      <c r="E117" s="11"/>
      <c r="F117" s="12"/>
    </row>
    <row r="118" spans="3:6" s="1" customFormat="1" x14ac:dyDescent="0.3">
      <c r="C118" s="9"/>
      <c r="D118" s="11"/>
      <c r="E118" s="11"/>
      <c r="F118" s="12"/>
    </row>
    <row r="119" spans="3:6" s="1" customFormat="1" x14ac:dyDescent="0.3">
      <c r="C119" s="9"/>
      <c r="D119" s="11"/>
      <c r="E119" s="11"/>
      <c r="F119" s="12"/>
    </row>
    <row r="120" spans="3:6" s="1" customFormat="1" x14ac:dyDescent="0.3">
      <c r="C120" s="9"/>
      <c r="D120" s="11"/>
      <c r="E120" s="11"/>
      <c r="F120" s="12"/>
    </row>
    <row r="121" spans="3:6" s="1" customFormat="1" x14ac:dyDescent="0.3">
      <c r="C121" s="9"/>
      <c r="D121" s="11"/>
      <c r="E121" s="11"/>
      <c r="F121" s="12"/>
    </row>
    <row r="122" spans="3:6" s="1" customFormat="1" x14ac:dyDescent="0.3">
      <c r="C122" s="9"/>
      <c r="D122" s="11"/>
      <c r="E122" s="11"/>
      <c r="F122" s="12"/>
    </row>
    <row r="123" spans="3:6" s="1" customFormat="1" x14ac:dyDescent="0.3">
      <c r="C123" s="9"/>
      <c r="D123" s="11"/>
      <c r="E123" s="11"/>
      <c r="F123" s="12"/>
    </row>
    <row r="124" spans="3:6" s="1" customFormat="1" x14ac:dyDescent="0.3">
      <c r="C124" s="9"/>
      <c r="D124" s="11"/>
      <c r="E124" s="11"/>
      <c r="F124" s="12"/>
    </row>
    <row r="125" spans="3:6" s="1" customFormat="1" x14ac:dyDescent="0.3">
      <c r="C125" s="9"/>
      <c r="D125" s="11"/>
      <c r="E125" s="11"/>
      <c r="F125" s="12"/>
    </row>
    <row r="126" spans="3:6" s="1" customFormat="1" x14ac:dyDescent="0.3">
      <c r="C126" s="9"/>
      <c r="D126" s="11"/>
      <c r="E126" s="11"/>
      <c r="F126" s="12"/>
    </row>
    <row r="127" spans="3:6" s="1" customFormat="1" x14ac:dyDescent="0.3">
      <c r="C127" s="9"/>
      <c r="D127" s="11"/>
      <c r="E127" s="11"/>
      <c r="F127" s="12"/>
    </row>
    <row r="128" spans="3:6" s="1" customFormat="1" x14ac:dyDescent="0.3">
      <c r="C128" s="9"/>
      <c r="D128" s="11"/>
      <c r="E128" s="11"/>
      <c r="F128" s="12"/>
    </row>
    <row r="129" spans="3:6" s="1" customFormat="1" x14ac:dyDescent="0.3">
      <c r="C129" s="9"/>
      <c r="D129" s="11"/>
      <c r="E129" s="11"/>
      <c r="F129" s="12"/>
    </row>
    <row r="130" spans="3:6" s="1" customFormat="1" x14ac:dyDescent="0.3">
      <c r="C130" s="9"/>
      <c r="D130" s="11"/>
      <c r="E130" s="11"/>
      <c r="F130" s="12"/>
    </row>
    <row r="131" spans="3:6" s="1" customFormat="1" x14ac:dyDescent="0.3">
      <c r="C131" s="9"/>
      <c r="D131" s="11"/>
      <c r="E131" s="11"/>
      <c r="F131" s="12"/>
    </row>
    <row r="132" spans="3:6" s="1" customFormat="1" x14ac:dyDescent="0.3">
      <c r="C132" s="9"/>
      <c r="D132" s="11"/>
      <c r="E132" s="11"/>
      <c r="F132" s="12"/>
    </row>
    <row r="133" spans="3:6" s="1" customFormat="1" x14ac:dyDescent="0.3">
      <c r="C133" s="9"/>
      <c r="D133" s="11"/>
      <c r="E133" s="11"/>
      <c r="F133" s="12"/>
    </row>
    <row r="134" spans="3:6" s="1" customFormat="1" x14ac:dyDescent="0.3">
      <c r="C134" s="9"/>
      <c r="D134" s="11"/>
      <c r="E134" s="11"/>
      <c r="F134" s="12"/>
    </row>
    <row r="135" spans="3:6" s="1" customFormat="1" x14ac:dyDescent="0.3">
      <c r="C135" s="9"/>
      <c r="D135" s="11"/>
      <c r="E135" s="11"/>
      <c r="F135" s="12"/>
    </row>
    <row r="136" spans="3:6" s="1" customFormat="1" x14ac:dyDescent="0.3">
      <c r="C136" s="9"/>
      <c r="D136" s="11"/>
      <c r="E136" s="11"/>
      <c r="F136" s="12"/>
    </row>
    <row r="137" spans="3:6" s="1" customFormat="1" x14ac:dyDescent="0.3">
      <c r="C137" s="9"/>
      <c r="D137" s="11"/>
      <c r="E137" s="11"/>
      <c r="F137" s="12"/>
    </row>
    <row r="138" spans="3:6" s="1" customFormat="1" x14ac:dyDescent="0.3">
      <c r="C138" s="9"/>
      <c r="D138" s="11"/>
      <c r="E138" s="11"/>
      <c r="F138" s="12"/>
    </row>
    <row r="139" spans="3:6" s="1" customFormat="1" x14ac:dyDescent="0.3">
      <c r="C139" s="9"/>
      <c r="D139" s="11"/>
      <c r="E139" s="11"/>
      <c r="F139" s="12"/>
    </row>
    <row r="140" spans="3:6" s="1" customFormat="1" x14ac:dyDescent="0.3">
      <c r="C140" s="9"/>
      <c r="D140" s="11"/>
      <c r="E140" s="11"/>
      <c r="F140" s="12"/>
    </row>
    <row r="141" spans="3:6" s="1" customFormat="1" x14ac:dyDescent="0.3">
      <c r="C141" s="9"/>
      <c r="D141" s="11"/>
      <c r="E141" s="11"/>
      <c r="F141" s="12"/>
    </row>
    <row r="142" spans="3:6" s="1" customFormat="1" x14ac:dyDescent="0.3">
      <c r="C142" s="9"/>
      <c r="D142" s="11"/>
      <c r="E142" s="11"/>
      <c r="F142" s="12"/>
    </row>
    <row r="143" spans="3:6" s="1" customFormat="1" x14ac:dyDescent="0.3">
      <c r="C143" s="9"/>
      <c r="D143" s="11"/>
      <c r="E143" s="11"/>
      <c r="F143" s="12"/>
    </row>
    <row r="144" spans="3:6" s="1" customFormat="1" x14ac:dyDescent="0.3">
      <c r="C144" s="9"/>
      <c r="D144" s="11"/>
      <c r="E144" s="11"/>
      <c r="F144" s="12"/>
    </row>
    <row r="145" spans="3:6" s="1" customFormat="1" x14ac:dyDescent="0.3">
      <c r="C145" s="9"/>
      <c r="D145" s="11"/>
      <c r="E145" s="11"/>
      <c r="F145" s="12"/>
    </row>
    <row r="146" spans="3:6" s="1" customFormat="1" x14ac:dyDescent="0.3">
      <c r="C146" s="9"/>
      <c r="D146" s="11"/>
      <c r="E146" s="11"/>
      <c r="F146" s="12"/>
    </row>
    <row r="147" spans="3:6" s="1" customFormat="1" x14ac:dyDescent="0.3">
      <c r="C147" s="9"/>
      <c r="D147" s="11"/>
      <c r="E147" s="11"/>
      <c r="F147" s="12"/>
    </row>
    <row r="148" spans="3:6" s="1" customFormat="1" x14ac:dyDescent="0.3">
      <c r="C148" s="9"/>
      <c r="D148" s="11"/>
      <c r="E148" s="11"/>
      <c r="F148" s="12"/>
    </row>
    <row r="149" spans="3:6" s="1" customFormat="1" x14ac:dyDescent="0.3">
      <c r="C149" s="9"/>
      <c r="D149" s="11"/>
      <c r="E149" s="11"/>
      <c r="F149" s="12"/>
    </row>
    <row r="150" spans="3:6" s="1" customFormat="1" x14ac:dyDescent="0.3">
      <c r="C150" s="9"/>
      <c r="D150" s="11"/>
      <c r="E150" s="11"/>
      <c r="F150" s="12"/>
    </row>
    <row r="151" spans="3:6" s="1" customFormat="1" x14ac:dyDescent="0.3">
      <c r="C151" s="9"/>
      <c r="D151" s="11"/>
      <c r="E151" s="11"/>
      <c r="F151" s="12"/>
    </row>
    <row r="152" spans="3:6" s="1" customFormat="1" x14ac:dyDescent="0.3">
      <c r="C152" s="9"/>
      <c r="D152" s="11"/>
      <c r="E152" s="11"/>
      <c r="F152" s="12"/>
    </row>
    <row r="153" spans="3:6" s="1" customFormat="1" x14ac:dyDescent="0.3">
      <c r="C153" s="9"/>
      <c r="D153" s="11"/>
      <c r="E153" s="11"/>
      <c r="F153" s="12"/>
    </row>
    <row r="154" spans="3:6" s="1" customFormat="1" x14ac:dyDescent="0.3">
      <c r="C154" s="9"/>
      <c r="D154" s="11"/>
      <c r="E154" s="11"/>
      <c r="F154" s="12"/>
    </row>
    <row r="155" spans="3:6" s="1" customFormat="1" x14ac:dyDescent="0.3">
      <c r="C155" s="9"/>
      <c r="D155" s="11"/>
      <c r="E155" s="11"/>
      <c r="F155" s="12"/>
    </row>
    <row r="156" spans="3:6" s="1" customFormat="1" x14ac:dyDescent="0.3">
      <c r="C156" s="9"/>
      <c r="D156" s="11"/>
      <c r="E156" s="11"/>
      <c r="F156" s="12"/>
    </row>
    <row r="157" spans="3:6" s="1" customFormat="1" x14ac:dyDescent="0.3">
      <c r="C157" s="9"/>
      <c r="D157" s="11"/>
      <c r="E157" s="11"/>
      <c r="F157" s="12"/>
    </row>
    <row r="158" spans="3:6" s="1" customFormat="1" x14ac:dyDescent="0.3">
      <c r="C158" s="9"/>
      <c r="D158" s="11"/>
      <c r="E158" s="11"/>
      <c r="F158" s="12"/>
    </row>
    <row r="159" spans="3:6" s="1" customFormat="1" x14ac:dyDescent="0.3">
      <c r="C159" s="9"/>
      <c r="D159" s="11"/>
      <c r="E159" s="11"/>
      <c r="F159" s="12"/>
    </row>
    <row r="160" spans="3:6" s="1" customFormat="1" x14ac:dyDescent="0.3">
      <c r="C160" s="9"/>
      <c r="D160" s="11"/>
      <c r="E160" s="11"/>
      <c r="F160" s="12"/>
    </row>
    <row r="161" spans="3:6" s="1" customFormat="1" x14ac:dyDescent="0.3">
      <c r="C161" s="9"/>
      <c r="D161" s="11"/>
      <c r="E161" s="11"/>
      <c r="F161" s="12"/>
    </row>
    <row r="162" spans="3:6" s="1" customFormat="1" x14ac:dyDescent="0.3">
      <c r="C162" s="9"/>
      <c r="D162" s="11"/>
      <c r="E162" s="11"/>
      <c r="F162" s="12"/>
    </row>
    <row r="163" spans="3:6" s="1" customFormat="1" x14ac:dyDescent="0.3">
      <c r="C163" s="9"/>
      <c r="D163" s="11"/>
      <c r="E163" s="11"/>
      <c r="F163" s="12"/>
    </row>
    <row r="164" spans="3:6" s="1" customFormat="1" x14ac:dyDescent="0.3">
      <c r="C164" s="9"/>
      <c r="D164" s="11"/>
      <c r="E164" s="11"/>
      <c r="F164" s="12"/>
    </row>
    <row r="165" spans="3:6" s="1" customFormat="1" x14ac:dyDescent="0.3">
      <c r="C165" s="9"/>
      <c r="D165" s="11"/>
      <c r="E165" s="11"/>
      <c r="F165" s="12"/>
    </row>
    <row r="166" spans="3:6" s="1" customFormat="1" x14ac:dyDescent="0.3">
      <c r="C166" s="9"/>
      <c r="D166" s="11"/>
      <c r="E166" s="11"/>
      <c r="F166" s="12"/>
    </row>
    <row r="167" spans="3:6" s="1" customFormat="1" x14ac:dyDescent="0.3">
      <c r="C167" s="9"/>
      <c r="D167" s="11"/>
      <c r="E167" s="11"/>
      <c r="F167" s="12"/>
    </row>
    <row r="168" spans="3:6" s="1" customFormat="1" x14ac:dyDescent="0.3">
      <c r="C168" s="9"/>
      <c r="D168" s="11"/>
      <c r="E168" s="11"/>
      <c r="F168" s="12"/>
    </row>
    <row r="169" spans="3:6" s="1" customFormat="1" x14ac:dyDescent="0.3">
      <c r="C169" s="9"/>
      <c r="D169" s="11"/>
      <c r="E169" s="11"/>
      <c r="F169" s="12"/>
    </row>
    <row r="170" spans="3:6" s="1" customFormat="1" x14ac:dyDescent="0.3">
      <c r="C170" s="9"/>
      <c r="D170" s="11"/>
      <c r="E170" s="11"/>
      <c r="F170" s="12"/>
    </row>
    <row r="171" spans="3:6" s="1" customFormat="1" x14ac:dyDescent="0.3">
      <c r="C171" s="9"/>
      <c r="D171" s="11"/>
      <c r="E171" s="11"/>
      <c r="F171" s="12"/>
    </row>
    <row r="172" spans="3:6" s="1" customFormat="1" x14ac:dyDescent="0.3">
      <c r="C172" s="9"/>
      <c r="D172" s="11"/>
      <c r="E172" s="11"/>
      <c r="F172" s="12"/>
    </row>
    <row r="173" spans="3:6" s="1" customFormat="1" x14ac:dyDescent="0.3">
      <c r="C173" s="9"/>
      <c r="D173" s="11"/>
      <c r="E173" s="11"/>
      <c r="F173" s="12"/>
    </row>
    <row r="174" spans="3:6" s="1" customFormat="1" x14ac:dyDescent="0.3">
      <c r="C174" s="9"/>
      <c r="D174" s="11"/>
      <c r="E174" s="11"/>
      <c r="F174" s="12"/>
    </row>
    <row r="175" spans="3:6" s="1" customFormat="1" x14ac:dyDescent="0.3">
      <c r="C175" s="9"/>
      <c r="D175" s="11"/>
      <c r="E175" s="11"/>
      <c r="F175" s="12"/>
    </row>
    <row r="176" spans="3:6" s="1" customFormat="1" x14ac:dyDescent="0.3">
      <c r="C176" s="9"/>
      <c r="D176" s="11"/>
      <c r="E176" s="11"/>
      <c r="F176" s="12"/>
    </row>
    <row r="177" spans="3:6" s="1" customFormat="1" x14ac:dyDescent="0.3">
      <c r="C177" s="9"/>
      <c r="D177" s="11"/>
      <c r="E177" s="11"/>
      <c r="F177" s="12"/>
    </row>
    <row r="178" spans="3:6" s="1" customFormat="1" x14ac:dyDescent="0.3">
      <c r="C178" s="9"/>
      <c r="D178" s="11"/>
      <c r="E178" s="11"/>
      <c r="F178" s="12"/>
    </row>
    <row r="179" spans="3:6" s="1" customFormat="1" x14ac:dyDescent="0.3">
      <c r="C179" s="9"/>
      <c r="D179" s="11"/>
      <c r="E179" s="11"/>
      <c r="F179" s="12"/>
    </row>
    <row r="180" spans="3:6" s="1" customFormat="1" x14ac:dyDescent="0.3">
      <c r="C180" s="9"/>
      <c r="D180" s="11"/>
      <c r="E180" s="11"/>
      <c r="F180" s="12"/>
    </row>
    <row r="181" spans="3:6" s="1" customFormat="1" x14ac:dyDescent="0.3">
      <c r="C181" s="9"/>
      <c r="D181" s="11"/>
      <c r="E181" s="11"/>
      <c r="F181" s="12"/>
    </row>
    <row r="182" spans="3:6" s="1" customFormat="1" x14ac:dyDescent="0.3">
      <c r="C182" s="9"/>
      <c r="D182" s="11"/>
      <c r="E182" s="11"/>
      <c r="F182" s="12"/>
    </row>
    <row r="183" spans="3:6" s="1" customFormat="1" x14ac:dyDescent="0.3">
      <c r="C183" s="9"/>
      <c r="D183" s="11"/>
      <c r="E183" s="11"/>
      <c r="F183" s="12"/>
    </row>
    <row r="184" spans="3:6" s="1" customFormat="1" x14ac:dyDescent="0.3">
      <c r="C184" s="9"/>
      <c r="D184" s="11"/>
      <c r="E184" s="11"/>
      <c r="F184" s="12"/>
    </row>
    <row r="185" spans="3:6" s="1" customFormat="1" x14ac:dyDescent="0.3">
      <c r="C185" s="9"/>
      <c r="D185" s="11"/>
      <c r="E185" s="11"/>
      <c r="F185" s="12"/>
    </row>
    <row r="186" spans="3:6" s="1" customFormat="1" x14ac:dyDescent="0.3">
      <c r="C186" s="9"/>
      <c r="D186" s="11"/>
      <c r="E186" s="11"/>
      <c r="F186" s="12"/>
    </row>
    <row r="187" spans="3:6" s="1" customFormat="1" x14ac:dyDescent="0.3">
      <c r="C187" s="9"/>
      <c r="D187" s="11"/>
      <c r="E187" s="11"/>
      <c r="F187" s="12"/>
    </row>
    <row r="188" spans="3:6" s="1" customFormat="1" x14ac:dyDescent="0.3">
      <c r="C188" s="9"/>
      <c r="D188" s="11"/>
      <c r="E188" s="11"/>
      <c r="F188" s="12"/>
    </row>
    <row r="189" spans="3:6" s="1" customFormat="1" x14ac:dyDescent="0.3">
      <c r="C189" s="9"/>
      <c r="D189" s="11"/>
      <c r="E189" s="11"/>
      <c r="F189" s="12"/>
    </row>
    <row r="190" spans="3:6" s="1" customFormat="1" x14ac:dyDescent="0.3">
      <c r="C190" s="9"/>
      <c r="D190" s="11"/>
      <c r="E190" s="11"/>
      <c r="F190" s="12"/>
    </row>
    <row r="191" spans="3:6" s="1" customFormat="1" x14ac:dyDescent="0.3">
      <c r="C191" s="9"/>
      <c r="D191" s="11"/>
      <c r="E191" s="11"/>
      <c r="F191" s="12"/>
    </row>
    <row r="192" spans="3:6" s="1" customFormat="1" x14ac:dyDescent="0.3">
      <c r="C192" s="9"/>
      <c r="D192" s="11"/>
      <c r="E192" s="11"/>
      <c r="F192" s="12"/>
    </row>
    <row r="193" spans="3:6" s="1" customFormat="1" x14ac:dyDescent="0.3">
      <c r="C193" s="9"/>
      <c r="D193" s="11"/>
      <c r="E193" s="11"/>
      <c r="F193" s="12"/>
    </row>
    <row r="194" spans="3:6" s="1" customFormat="1" x14ac:dyDescent="0.3">
      <c r="C194" s="9"/>
      <c r="D194" s="11"/>
      <c r="E194" s="11"/>
      <c r="F194" s="12"/>
    </row>
    <row r="195" spans="3:6" s="1" customFormat="1" x14ac:dyDescent="0.3">
      <c r="C195" s="9"/>
      <c r="D195" s="11"/>
      <c r="E195" s="11"/>
      <c r="F195" s="12"/>
    </row>
    <row r="196" spans="3:6" s="1" customFormat="1" x14ac:dyDescent="0.3">
      <c r="C196" s="9"/>
      <c r="D196" s="11"/>
      <c r="E196" s="11"/>
      <c r="F196" s="12"/>
    </row>
    <row r="197" spans="3:6" s="1" customFormat="1" x14ac:dyDescent="0.3">
      <c r="C197" s="9"/>
      <c r="D197" s="11"/>
      <c r="E197" s="11"/>
      <c r="F197" s="12"/>
    </row>
    <row r="198" spans="3:6" s="1" customFormat="1" x14ac:dyDescent="0.3">
      <c r="C198" s="9"/>
      <c r="D198" s="11"/>
      <c r="E198" s="11"/>
      <c r="F198" s="12"/>
    </row>
    <row r="199" spans="3:6" s="1" customFormat="1" x14ac:dyDescent="0.3">
      <c r="C199" s="9"/>
      <c r="D199" s="11"/>
      <c r="E199" s="11"/>
      <c r="F199" s="12"/>
    </row>
    <row r="200" spans="3:6" s="1" customFormat="1" x14ac:dyDescent="0.3">
      <c r="C200" s="9"/>
      <c r="D200" s="11"/>
      <c r="E200" s="11"/>
      <c r="F200" s="12"/>
    </row>
    <row r="201" spans="3:6" s="1" customFormat="1" x14ac:dyDescent="0.3">
      <c r="C201" s="9"/>
      <c r="D201" s="11"/>
      <c r="E201" s="11"/>
      <c r="F201" s="12"/>
    </row>
    <row r="202" spans="3:6" s="1" customFormat="1" x14ac:dyDescent="0.3">
      <c r="C202" s="9"/>
      <c r="D202" s="11"/>
      <c r="E202" s="11"/>
      <c r="F202" s="12"/>
    </row>
    <row r="203" spans="3:6" s="1" customFormat="1" x14ac:dyDescent="0.3">
      <c r="C203" s="9"/>
      <c r="D203" s="11"/>
      <c r="E203" s="11"/>
      <c r="F203" s="12"/>
    </row>
    <row r="204" spans="3:6" s="1" customFormat="1" x14ac:dyDescent="0.3">
      <c r="C204" s="9"/>
      <c r="D204" s="11"/>
      <c r="E204" s="11"/>
      <c r="F204" s="12"/>
    </row>
    <row r="205" spans="3:6" s="1" customFormat="1" x14ac:dyDescent="0.3">
      <c r="C205" s="9"/>
      <c r="D205" s="11"/>
      <c r="E205" s="11"/>
      <c r="F205" s="12"/>
    </row>
    <row r="206" spans="3:6" s="1" customFormat="1" x14ac:dyDescent="0.3">
      <c r="C206" s="9"/>
      <c r="D206" s="11"/>
      <c r="E206" s="11"/>
      <c r="F206" s="12"/>
    </row>
    <row r="207" spans="3:6" s="1" customFormat="1" x14ac:dyDescent="0.3">
      <c r="C207" s="9"/>
      <c r="D207" s="11"/>
      <c r="E207" s="11"/>
      <c r="F207" s="12"/>
    </row>
    <row r="208" spans="3:6" s="1" customFormat="1" x14ac:dyDescent="0.3">
      <c r="C208" s="9"/>
      <c r="D208" s="11"/>
      <c r="E208" s="11"/>
      <c r="F208" s="12"/>
    </row>
    <row r="209" spans="3:6" s="1" customFormat="1" x14ac:dyDescent="0.3">
      <c r="C209" s="9"/>
      <c r="D209" s="11"/>
      <c r="E209" s="11"/>
      <c r="F209" s="12"/>
    </row>
    <row r="210" spans="3:6" s="1" customFormat="1" x14ac:dyDescent="0.3">
      <c r="C210" s="9"/>
      <c r="D210" s="11"/>
      <c r="E210" s="11"/>
      <c r="F210" s="12"/>
    </row>
    <row r="211" spans="3:6" s="1" customFormat="1" x14ac:dyDescent="0.3">
      <c r="C211" s="9"/>
      <c r="D211" s="11"/>
      <c r="E211" s="11"/>
      <c r="F211" s="12"/>
    </row>
    <row r="212" spans="3:6" s="1" customFormat="1" x14ac:dyDescent="0.3">
      <c r="C212" s="9"/>
      <c r="D212" s="11"/>
      <c r="E212" s="11"/>
      <c r="F212" s="12"/>
    </row>
    <row r="213" spans="3:6" s="1" customFormat="1" x14ac:dyDescent="0.3">
      <c r="C213" s="9"/>
      <c r="D213" s="11"/>
      <c r="E213" s="11"/>
      <c r="F213" s="12"/>
    </row>
    <row r="214" spans="3:6" s="1" customFormat="1" x14ac:dyDescent="0.3">
      <c r="C214" s="9"/>
      <c r="D214" s="11"/>
      <c r="E214" s="11"/>
      <c r="F214" s="12"/>
    </row>
    <row r="215" spans="3:6" s="1" customFormat="1" x14ac:dyDescent="0.3">
      <c r="C215" s="9"/>
      <c r="D215" s="11"/>
      <c r="E215" s="11"/>
      <c r="F215" s="12"/>
    </row>
    <row r="216" spans="3:6" s="1" customFormat="1" x14ac:dyDescent="0.3">
      <c r="C216" s="9"/>
      <c r="D216" s="11"/>
      <c r="E216" s="11"/>
      <c r="F216" s="12"/>
    </row>
    <row r="217" spans="3:6" s="1" customFormat="1" x14ac:dyDescent="0.3">
      <c r="C217" s="9"/>
      <c r="D217" s="11"/>
      <c r="E217" s="11"/>
      <c r="F217" s="12"/>
    </row>
    <row r="218" spans="3:6" s="1" customFormat="1" x14ac:dyDescent="0.3">
      <c r="C218" s="9"/>
      <c r="D218" s="11"/>
      <c r="E218" s="11"/>
      <c r="F218" s="12"/>
    </row>
    <row r="219" spans="3:6" s="1" customFormat="1" x14ac:dyDescent="0.3">
      <c r="C219" s="9"/>
      <c r="D219" s="11"/>
      <c r="E219" s="11"/>
      <c r="F219" s="12"/>
    </row>
    <row r="220" spans="3:6" s="1" customFormat="1" x14ac:dyDescent="0.3">
      <c r="C220" s="9"/>
      <c r="D220" s="11"/>
      <c r="E220" s="11"/>
      <c r="F220" s="12"/>
    </row>
    <row r="221" spans="3:6" s="1" customFormat="1" x14ac:dyDescent="0.3">
      <c r="C221" s="9"/>
      <c r="D221" s="11"/>
      <c r="E221" s="11"/>
      <c r="F221" s="12"/>
    </row>
    <row r="222" spans="3:6" s="1" customFormat="1" x14ac:dyDescent="0.3">
      <c r="C222" s="9"/>
      <c r="D222" s="11"/>
      <c r="E222" s="11"/>
      <c r="F222" s="12"/>
    </row>
    <row r="223" spans="3:6" s="1" customFormat="1" x14ac:dyDescent="0.3">
      <c r="C223" s="9"/>
      <c r="D223" s="11"/>
      <c r="E223" s="11"/>
      <c r="F223" s="12"/>
    </row>
    <row r="224" spans="3:6" s="1" customFormat="1" x14ac:dyDescent="0.3">
      <c r="C224" s="9"/>
      <c r="D224" s="11"/>
      <c r="E224" s="11"/>
      <c r="F224" s="12"/>
    </row>
    <row r="225" spans="3:6" s="1" customFormat="1" x14ac:dyDescent="0.3">
      <c r="C225" s="9"/>
      <c r="D225" s="11"/>
      <c r="E225" s="11"/>
      <c r="F225" s="12"/>
    </row>
    <row r="226" spans="3:6" s="1" customFormat="1" x14ac:dyDescent="0.3">
      <c r="C226" s="9"/>
      <c r="D226" s="11"/>
      <c r="E226" s="11"/>
      <c r="F226" s="12"/>
    </row>
    <row r="227" spans="3:6" s="1" customFormat="1" x14ac:dyDescent="0.3">
      <c r="C227" s="9"/>
      <c r="D227" s="11"/>
      <c r="E227" s="11"/>
      <c r="F227" s="12"/>
    </row>
    <row r="228" spans="3:6" s="1" customFormat="1" x14ac:dyDescent="0.3">
      <c r="C228" s="9"/>
      <c r="D228" s="11"/>
      <c r="E228" s="11"/>
      <c r="F228" s="12"/>
    </row>
    <row r="229" spans="3:6" s="1" customFormat="1" x14ac:dyDescent="0.3">
      <c r="C229" s="9"/>
      <c r="D229" s="11"/>
      <c r="E229" s="11"/>
      <c r="F229" s="12"/>
    </row>
    <row r="230" spans="3:6" s="1" customFormat="1" x14ac:dyDescent="0.3">
      <c r="C230" s="9"/>
      <c r="D230" s="11"/>
      <c r="E230" s="11"/>
      <c r="F230" s="12"/>
    </row>
    <row r="231" spans="3:6" s="1" customFormat="1" x14ac:dyDescent="0.3">
      <c r="C231" s="9"/>
      <c r="D231" s="11"/>
      <c r="E231" s="11"/>
      <c r="F231" s="12"/>
    </row>
    <row r="232" spans="3:6" s="1" customFormat="1" x14ac:dyDescent="0.3">
      <c r="C232" s="9"/>
      <c r="D232" s="11"/>
      <c r="E232" s="11"/>
      <c r="F232" s="12"/>
    </row>
    <row r="233" spans="3:6" s="1" customFormat="1" x14ac:dyDescent="0.3">
      <c r="C233" s="9"/>
      <c r="D233" s="11"/>
      <c r="E233" s="11"/>
      <c r="F233" s="12"/>
    </row>
    <row r="234" spans="3:6" s="1" customFormat="1" x14ac:dyDescent="0.3">
      <c r="C234" s="9"/>
      <c r="D234" s="11"/>
      <c r="E234" s="11"/>
      <c r="F234" s="12"/>
    </row>
    <row r="235" spans="3:6" s="1" customFormat="1" x14ac:dyDescent="0.3">
      <c r="C235" s="9"/>
      <c r="D235" s="11"/>
      <c r="E235" s="11"/>
      <c r="F235" s="12"/>
    </row>
    <row r="236" spans="3:6" s="1" customFormat="1" x14ac:dyDescent="0.3">
      <c r="C236" s="9"/>
      <c r="D236" s="11"/>
      <c r="E236" s="11"/>
      <c r="F236" s="12"/>
    </row>
    <row r="237" spans="3:6" s="1" customFormat="1" x14ac:dyDescent="0.3">
      <c r="C237" s="9"/>
      <c r="D237" s="11"/>
      <c r="E237" s="11"/>
      <c r="F237" s="12"/>
    </row>
    <row r="238" spans="3:6" s="1" customFormat="1" x14ac:dyDescent="0.3">
      <c r="C238" s="9"/>
      <c r="D238" s="11"/>
      <c r="E238" s="11"/>
      <c r="F238" s="12"/>
    </row>
    <row r="239" spans="3:6" s="1" customFormat="1" x14ac:dyDescent="0.3">
      <c r="C239" s="9"/>
      <c r="D239" s="11"/>
      <c r="E239" s="11"/>
      <c r="F239" s="12"/>
    </row>
    <row r="240" spans="3:6" s="1" customFormat="1" x14ac:dyDescent="0.3">
      <c r="C240" s="9"/>
      <c r="D240" s="11"/>
      <c r="E240" s="11"/>
      <c r="F240" s="12"/>
    </row>
    <row r="241" spans="3:6" s="1" customFormat="1" x14ac:dyDescent="0.3">
      <c r="C241" s="9"/>
      <c r="D241" s="11"/>
      <c r="E241" s="11"/>
      <c r="F241" s="12"/>
    </row>
    <row r="242" spans="3:6" s="1" customFormat="1" x14ac:dyDescent="0.3">
      <c r="C242" s="9"/>
      <c r="D242" s="11"/>
      <c r="E242" s="11"/>
      <c r="F242" s="12"/>
    </row>
    <row r="243" spans="3:6" s="1" customFormat="1" x14ac:dyDescent="0.3">
      <c r="C243" s="9"/>
      <c r="D243" s="11"/>
      <c r="E243" s="11"/>
      <c r="F243" s="12"/>
    </row>
    <row r="244" spans="3:6" s="1" customFormat="1" x14ac:dyDescent="0.3">
      <c r="C244" s="9"/>
      <c r="D244" s="11"/>
      <c r="E244" s="11"/>
      <c r="F244" s="12"/>
    </row>
    <row r="245" spans="3:6" s="1" customFormat="1" x14ac:dyDescent="0.3">
      <c r="C245" s="9"/>
      <c r="D245" s="11"/>
      <c r="E245" s="11"/>
      <c r="F245" s="12"/>
    </row>
    <row r="246" spans="3:6" s="1" customFormat="1" x14ac:dyDescent="0.3">
      <c r="C246" s="9"/>
      <c r="D246" s="11"/>
      <c r="E246" s="11"/>
      <c r="F246" s="12"/>
    </row>
    <row r="247" spans="3:6" s="1" customFormat="1" x14ac:dyDescent="0.3">
      <c r="C247" s="9"/>
      <c r="D247" s="11"/>
      <c r="E247" s="11"/>
      <c r="F247" s="12"/>
    </row>
    <row r="248" spans="3:6" s="1" customFormat="1" x14ac:dyDescent="0.3">
      <c r="C248" s="9"/>
      <c r="D248" s="11"/>
      <c r="E248" s="11"/>
      <c r="F248" s="12"/>
    </row>
    <row r="249" spans="3:6" s="1" customFormat="1" x14ac:dyDescent="0.3">
      <c r="C249" s="9"/>
      <c r="D249" s="11"/>
      <c r="E249" s="11"/>
      <c r="F249" s="12"/>
    </row>
    <row r="250" spans="3:6" s="1" customFormat="1" x14ac:dyDescent="0.3">
      <c r="C250" s="9"/>
      <c r="D250" s="11"/>
      <c r="E250" s="11"/>
      <c r="F250" s="12"/>
    </row>
    <row r="251" spans="3:6" s="1" customFormat="1" x14ac:dyDescent="0.3">
      <c r="C251" s="9"/>
      <c r="D251" s="11"/>
      <c r="E251" s="11"/>
      <c r="F251" s="12"/>
    </row>
    <row r="252" spans="3:6" s="1" customFormat="1" x14ac:dyDescent="0.3">
      <c r="C252" s="9"/>
      <c r="D252" s="11"/>
      <c r="E252" s="11"/>
      <c r="F252" s="12"/>
    </row>
    <row r="253" spans="3:6" s="1" customFormat="1" x14ac:dyDescent="0.3">
      <c r="C253" s="9"/>
      <c r="D253" s="11"/>
      <c r="E253" s="11"/>
      <c r="F253" s="12"/>
    </row>
    <row r="254" spans="3:6" s="1" customFormat="1" x14ac:dyDescent="0.3">
      <c r="C254" s="9"/>
      <c r="D254" s="11"/>
      <c r="E254" s="11"/>
      <c r="F254" s="12"/>
    </row>
    <row r="255" spans="3:6" s="1" customFormat="1" x14ac:dyDescent="0.3">
      <c r="C255" s="9"/>
      <c r="D255" s="11"/>
      <c r="E255" s="11"/>
      <c r="F255" s="12"/>
    </row>
    <row r="256" spans="3:6" s="1" customFormat="1" x14ac:dyDescent="0.3">
      <c r="C256" s="9"/>
      <c r="D256" s="11"/>
      <c r="E256" s="11"/>
      <c r="F256" s="12"/>
    </row>
    <row r="257" spans="3:6" s="1" customFormat="1" x14ac:dyDescent="0.3">
      <c r="C257" s="9"/>
      <c r="D257" s="11"/>
      <c r="E257" s="11"/>
      <c r="F257" s="12"/>
    </row>
    <row r="258" spans="3:6" s="1" customFormat="1" x14ac:dyDescent="0.3">
      <c r="C258" s="9"/>
      <c r="D258" s="11"/>
      <c r="E258" s="11"/>
      <c r="F258" s="12"/>
    </row>
    <row r="259" spans="3:6" s="1" customFormat="1" x14ac:dyDescent="0.3">
      <c r="C259" s="9"/>
      <c r="D259" s="11"/>
      <c r="E259" s="11"/>
      <c r="F259" s="12"/>
    </row>
    <row r="260" spans="3:6" s="1" customFormat="1" x14ac:dyDescent="0.3">
      <c r="C260" s="9"/>
      <c r="D260" s="11"/>
      <c r="E260" s="11"/>
      <c r="F260" s="12"/>
    </row>
    <row r="261" spans="3:6" s="1" customFormat="1" x14ac:dyDescent="0.3">
      <c r="C261" s="9"/>
      <c r="D261" s="11"/>
      <c r="E261" s="11"/>
      <c r="F261" s="12"/>
    </row>
    <row r="262" spans="3:6" s="1" customFormat="1" x14ac:dyDescent="0.3">
      <c r="C262" s="9"/>
      <c r="D262" s="11"/>
      <c r="E262" s="11"/>
      <c r="F262" s="12"/>
    </row>
    <row r="263" spans="3:6" s="1" customFormat="1" x14ac:dyDescent="0.3">
      <c r="C263" s="9"/>
      <c r="D263" s="11"/>
      <c r="E263" s="11"/>
      <c r="F263" s="12"/>
    </row>
    <row r="264" spans="3:6" s="1" customFormat="1" x14ac:dyDescent="0.3">
      <c r="C264" s="9"/>
      <c r="D264" s="11"/>
      <c r="E264" s="11"/>
      <c r="F264" s="12"/>
    </row>
    <row r="265" spans="3:6" s="1" customFormat="1" x14ac:dyDescent="0.3">
      <c r="C265" s="9"/>
      <c r="D265" s="11"/>
      <c r="E265" s="11"/>
      <c r="F265" s="12"/>
    </row>
    <row r="266" spans="3:6" s="1" customFormat="1" x14ac:dyDescent="0.3">
      <c r="C266" s="9"/>
      <c r="D266" s="11"/>
      <c r="E266" s="11"/>
      <c r="F266" s="12"/>
    </row>
    <row r="267" spans="3:6" s="1" customFormat="1" x14ac:dyDescent="0.3">
      <c r="C267" s="9"/>
      <c r="D267" s="11"/>
      <c r="E267" s="11"/>
      <c r="F267" s="12"/>
    </row>
    <row r="268" spans="3:6" s="1" customFormat="1" x14ac:dyDescent="0.3">
      <c r="C268" s="9"/>
      <c r="D268" s="11"/>
      <c r="E268" s="11"/>
      <c r="F268" s="12"/>
    </row>
    <row r="269" spans="3:6" s="1" customFormat="1" x14ac:dyDescent="0.3">
      <c r="C269" s="9"/>
      <c r="D269" s="11"/>
      <c r="E269" s="11"/>
      <c r="F269" s="12"/>
    </row>
    <row r="270" spans="3:6" s="1" customFormat="1" x14ac:dyDescent="0.3">
      <c r="C270" s="9"/>
      <c r="D270" s="11"/>
      <c r="E270" s="11"/>
      <c r="F270" s="12"/>
    </row>
    <row r="271" spans="3:6" s="1" customFormat="1" x14ac:dyDescent="0.3">
      <c r="C271" s="9"/>
      <c r="D271" s="11"/>
      <c r="E271" s="11"/>
      <c r="F271" s="12"/>
    </row>
    <row r="272" spans="3:6" s="1" customFormat="1" x14ac:dyDescent="0.3">
      <c r="C272" s="9"/>
      <c r="D272" s="11"/>
      <c r="E272" s="11"/>
      <c r="F272" s="12"/>
    </row>
    <row r="273" spans="3:6" s="1" customFormat="1" x14ac:dyDescent="0.3">
      <c r="C273" s="9"/>
      <c r="D273" s="11"/>
      <c r="E273" s="11"/>
      <c r="F273" s="12"/>
    </row>
    <row r="274" spans="3:6" s="1" customFormat="1" x14ac:dyDescent="0.3">
      <c r="C274" s="9"/>
      <c r="D274" s="11"/>
      <c r="E274" s="11"/>
      <c r="F274" s="12"/>
    </row>
    <row r="275" spans="3:6" s="1" customFormat="1" x14ac:dyDescent="0.3">
      <c r="C275" s="9"/>
      <c r="D275" s="11"/>
      <c r="E275" s="11"/>
      <c r="F275" s="12"/>
    </row>
    <row r="276" spans="3:6" s="1" customFormat="1" x14ac:dyDescent="0.3">
      <c r="C276" s="9"/>
      <c r="D276" s="11"/>
      <c r="E276" s="11"/>
      <c r="F276" s="12"/>
    </row>
    <row r="277" spans="3:6" s="1" customFormat="1" x14ac:dyDescent="0.3">
      <c r="C277" s="9"/>
      <c r="D277" s="11"/>
      <c r="E277" s="11"/>
      <c r="F277" s="12"/>
    </row>
    <row r="278" spans="3:6" s="1" customFormat="1" x14ac:dyDescent="0.3">
      <c r="C278" s="9"/>
      <c r="D278" s="11"/>
      <c r="E278" s="11"/>
      <c r="F278" s="12"/>
    </row>
    <row r="279" spans="3:6" s="1" customFormat="1" x14ac:dyDescent="0.3">
      <c r="C279" s="9"/>
      <c r="D279" s="11"/>
      <c r="E279" s="11"/>
      <c r="F279" s="12"/>
    </row>
    <row r="280" spans="3:6" s="1" customFormat="1" x14ac:dyDescent="0.3">
      <c r="C280" s="9"/>
      <c r="D280" s="11"/>
      <c r="E280" s="11"/>
      <c r="F280" s="12"/>
    </row>
    <row r="281" spans="3:6" s="1" customFormat="1" x14ac:dyDescent="0.3">
      <c r="C281" s="9"/>
      <c r="D281" s="11"/>
      <c r="E281" s="11"/>
      <c r="F281" s="12"/>
    </row>
    <row r="282" spans="3:6" s="1" customFormat="1" x14ac:dyDescent="0.3">
      <c r="C282" s="9"/>
      <c r="D282" s="11"/>
      <c r="E282" s="11"/>
      <c r="F282" s="12"/>
    </row>
    <row r="283" spans="3:6" s="1" customFormat="1" x14ac:dyDescent="0.3">
      <c r="C283" s="9"/>
      <c r="D283" s="11"/>
      <c r="E283" s="11"/>
      <c r="F283" s="12"/>
    </row>
    <row r="284" spans="3:6" s="1" customFormat="1" x14ac:dyDescent="0.3">
      <c r="C284" s="9"/>
      <c r="D284" s="11"/>
      <c r="E284" s="11"/>
      <c r="F284" s="12"/>
    </row>
    <row r="285" spans="3:6" s="1" customFormat="1" x14ac:dyDescent="0.3">
      <c r="C285" s="9"/>
      <c r="D285" s="11"/>
      <c r="E285" s="11"/>
      <c r="F285" s="12"/>
    </row>
    <row r="286" spans="3:6" s="1" customFormat="1" x14ac:dyDescent="0.3">
      <c r="C286" s="9"/>
      <c r="D286" s="11"/>
      <c r="E286" s="11"/>
      <c r="F286" s="12"/>
    </row>
    <row r="287" spans="3:6" s="1" customFormat="1" x14ac:dyDescent="0.3">
      <c r="C287" s="9"/>
      <c r="D287" s="11"/>
      <c r="E287" s="11"/>
      <c r="F287" s="12"/>
    </row>
    <row r="288" spans="3:6" s="1" customFormat="1" x14ac:dyDescent="0.3">
      <c r="C288" s="9"/>
      <c r="D288" s="11"/>
      <c r="E288" s="11"/>
      <c r="F288" s="12"/>
    </row>
    <row r="289" spans="3:6" s="1" customFormat="1" x14ac:dyDescent="0.3">
      <c r="C289" s="9"/>
      <c r="D289" s="11"/>
      <c r="E289" s="11"/>
      <c r="F289" s="12"/>
    </row>
    <row r="290" spans="3:6" s="1" customFormat="1" x14ac:dyDescent="0.3">
      <c r="C290" s="9"/>
      <c r="D290" s="11"/>
      <c r="E290" s="11"/>
      <c r="F290" s="12"/>
    </row>
    <row r="291" spans="3:6" s="1" customFormat="1" x14ac:dyDescent="0.3">
      <c r="C291" s="9"/>
      <c r="D291" s="11"/>
      <c r="E291" s="11"/>
      <c r="F291" s="12"/>
    </row>
    <row r="292" spans="3:6" s="1" customFormat="1" x14ac:dyDescent="0.3">
      <c r="C292" s="9"/>
      <c r="D292" s="11"/>
      <c r="E292" s="11"/>
      <c r="F292" s="12"/>
    </row>
    <row r="293" spans="3:6" s="1" customFormat="1" x14ac:dyDescent="0.3">
      <c r="C293" s="9"/>
      <c r="D293" s="11"/>
      <c r="E293" s="11"/>
      <c r="F293" s="12"/>
    </row>
    <row r="294" spans="3:6" s="1" customFormat="1" x14ac:dyDescent="0.3">
      <c r="C294" s="9"/>
      <c r="D294" s="11"/>
      <c r="E294" s="11"/>
      <c r="F294" s="12"/>
    </row>
    <row r="295" spans="3:6" s="1" customFormat="1" x14ac:dyDescent="0.3">
      <c r="C295" s="9"/>
      <c r="D295" s="11"/>
      <c r="E295" s="11"/>
      <c r="F295" s="12"/>
    </row>
    <row r="296" spans="3:6" s="1" customFormat="1" x14ac:dyDescent="0.3">
      <c r="C296" s="9"/>
      <c r="D296" s="11"/>
      <c r="E296" s="11"/>
      <c r="F296" s="12"/>
    </row>
    <row r="297" spans="3:6" s="1" customFormat="1" x14ac:dyDescent="0.3">
      <c r="C297" s="9"/>
      <c r="D297" s="11"/>
      <c r="E297" s="11"/>
      <c r="F297" s="12"/>
    </row>
    <row r="298" spans="3:6" s="1" customFormat="1" x14ac:dyDescent="0.3">
      <c r="C298" s="9"/>
      <c r="D298" s="11"/>
      <c r="E298" s="11"/>
      <c r="F298" s="12"/>
    </row>
    <row r="299" spans="3:6" s="1" customFormat="1" x14ac:dyDescent="0.3">
      <c r="C299" s="9"/>
      <c r="D299" s="11"/>
      <c r="E299" s="11"/>
      <c r="F299" s="12"/>
    </row>
    <row r="300" spans="3:6" s="1" customFormat="1" x14ac:dyDescent="0.3">
      <c r="C300" s="9"/>
      <c r="D300" s="11"/>
      <c r="E300" s="11"/>
      <c r="F300" s="12"/>
    </row>
    <row r="301" spans="3:6" s="1" customFormat="1" x14ac:dyDescent="0.3">
      <c r="C301" s="9"/>
      <c r="D301" s="11"/>
      <c r="E301" s="11"/>
      <c r="F301" s="12"/>
    </row>
    <row r="302" spans="3:6" s="1" customFormat="1" x14ac:dyDescent="0.3">
      <c r="C302" s="9"/>
      <c r="D302" s="11"/>
      <c r="E302" s="11"/>
      <c r="F302" s="12"/>
    </row>
    <row r="303" spans="3:6" s="1" customFormat="1" x14ac:dyDescent="0.3">
      <c r="C303" s="9"/>
      <c r="D303" s="11"/>
      <c r="E303" s="11"/>
      <c r="F303" s="12"/>
    </row>
    <row r="304" spans="3:6" s="1" customFormat="1" x14ac:dyDescent="0.3">
      <c r="C304" s="9"/>
      <c r="D304" s="11"/>
      <c r="E304" s="11"/>
      <c r="F304" s="12"/>
    </row>
    <row r="305" spans="3:6" s="1" customFormat="1" x14ac:dyDescent="0.3">
      <c r="C305" s="9"/>
      <c r="D305" s="11"/>
      <c r="E305" s="11"/>
      <c r="F305" s="12"/>
    </row>
    <row r="306" spans="3:6" s="1" customFormat="1" x14ac:dyDescent="0.3">
      <c r="C306" s="9"/>
      <c r="D306" s="11"/>
      <c r="E306" s="11"/>
      <c r="F306" s="12"/>
    </row>
    <row r="307" spans="3:6" s="1" customFormat="1" x14ac:dyDescent="0.3">
      <c r="C307" s="9"/>
      <c r="D307" s="11"/>
      <c r="E307" s="11"/>
      <c r="F307" s="12"/>
    </row>
    <row r="308" spans="3:6" s="1" customFormat="1" x14ac:dyDescent="0.3">
      <c r="C308" s="9"/>
      <c r="D308" s="11"/>
      <c r="E308" s="11"/>
      <c r="F308" s="12"/>
    </row>
    <row r="309" spans="3:6" s="1" customFormat="1" x14ac:dyDescent="0.3">
      <c r="C309" s="9"/>
      <c r="D309" s="11"/>
      <c r="E309" s="11"/>
      <c r="F309" s="12"/>
    </row>
    <row r="310" spans="3:6" s="1" customFormat="1" x14ac:dyDescent="0.3">
      <c r="C310" s="9"/>
      <c r="D310" s="11"/>
      <c r="E310" s="11"/>
      <c r="F310" s="12"/>
    </row>
    <row r="311" spans="3:6" s="1" customFormat="1" x14ac:dyDescent="0.3">
      <c r="C311" s="9"/>
      <c r="D311" s="11"/>
      <c r="E311" s="11"/>
      <c r="F311" s="12"/>
    </row>
    <row r="312" spans="3:6" s="1" customFormat="1" x14ac:dyDescent="0.3">
      <c r="C312" s="9"/>
      <c r="D312" s="11"/>
      <c r="E312" s="11"/>
      <c r="F312" s="12"/>
    </row>
    <row r="313" spans="3:6" s="1" customFormat="1" x14ac:dyDescent="0.3">
      <c r="C313" s="9"/>
      <c r="D313" s="11"/>
      <c r="E313" s="11"/>
      <c r="F313" s="12"/>
    </row>
    <row r="314" spans="3:6" s="1" customFormat="1" x14ac:dyDescent="0.3">
      <c r="C314" s="9"/>
      <c r="D314" s="11"/>
      <c r="E314" s="11"/>
      <c r="F314" s="12"/>
    </row>
    <row r="315" spans="3:6" s="1" customFormat="1" x14ac:dyDescent="0.3">
      <c r="C315" s="9"/>
      <c r="D315" s="11"/>
      <c r="E315" s="11"/>
      <c r="F315" s="12"/>
    </row>
    <row r="316" spans="3:6" s="1" customFormat="1" x14ac:dyDescent="0.3">
      <c r="C316" s="9"/>
      <c r="D316" s="11"/>
      <c r="E316" s="11"/>
      <c r="F316" s="12"/>
    </row>
    <row r="317" spans="3:6" s="1" customFormat="1" x14ac:dyDescent="0.3">
      <c r="C317" s="9"/>
      <c r="D317" s="11"/>
      <c r="E317" s="11"/>
      <c r="F317" s="12"/>
    </row>
    <row r="318" spans="3:6" s="1" customFormat="1" x14ac:dyDescent="0.3">
      <c r="C318" s="9"/>
      <c r="D318" s="11"/>
      <c r="E318" s="11"/>
      <c r="F318" s="12"/>
    </row>
    <row r="319" spans="3:6" s="1" customFormat="1" x14ac:dyDescent="0.3">
      <c r="C319" s="9"/>
      <c r="D319" s="11"/>
      <c r="E319" s="11"/>
      <c r="F319" s="12"/>
    </row>
    <row r="320" spans="3:6" s="1" customFormat="1" x14ac:dyDescent="0.3">
      <c r="C320" s="9"/>
      <c r="D320" s="11"/>
      <c r="E320" s="11"/>
      <c r="F320" s="12"/>
    </row>
    <row r="321" spans="3:6" s="1" customFormat="1" x14ac:dyDescent="0.3">
      <c r="C321" s="9"/>
      <c r="D321" s="11"/>
      <c r="E321" s="11"/>
      <c r="F321" s="12"/>
    </row>
    <row r="322" spans="3:6" s="1" customFormat="1" x14ac:dyDescent="0.3">
      <c r="C322" s="9"/>
      <c r="D322" s="11"/>
      <c r="E322" s="11"/>
      <c r="F322" s="12"/>
    </row>
    <row r="323" spans="3:6" s="1" customFormat="1" x14ac:dyDescent="0.3">
      <c r="C323" s="9"/>
      <c r="D323" s="11"/>
      <c r="E323" s="11"/>
      <c r="F323" s="12"/>
    </row>
    <row r="324" spans="3:6" s="1" customFormat="1" x14ac:dyDescent="0.3">
      <c r="C324" s="9"/>
      <c r="D324" s="11"/>
      <c r="E324" s="11"/>
      <c r="F324" s="12"/>
    </row>
    <row r="325" spans="3:6" s="1" customFormat="1" x14ac:dyDescent="0.3">
      <c r="C325" s="9"/>
      <c r="D325" s="11"/>
      <c r="E325" s="11"/>
      <c r="F325" s="12"/>
    </row>
    <row r="326" spans="3:6" s="1" customFormat="1" x14ac:dyDescent="0.3">
      <c r="C326" s="9"/>
      <c r="D326" s="11"/>
      <c r="E326" s="11"/>
      <c r="F326" s="12"/>
    </row>
    <row r="327" spans="3:6" s="1" customFormat="1" x14ac:dyDescent="0.3">
      <c r="C327" s="9"/>
      <c r="D327" s="11"/>
      <c r="E327" s="11"/>
      <c r="F327" s="12"/>
    </row>
    <row r="328" spans="3:6" s="1" customFormat="1" x14ac:dyDescent="0.3">
      <c r="C328" s="9"/>
      <c r="D328" s="11"/>
      <c r="E328" s="11"/>
      <c r="F328" s="12"/>
    </row>
    <row r="329" spans="3:6" s="1" customFormat="1" x14ac:dyDescent="0.3">
      <c r="C329" s="9"/>
      <c r="D329" s="11"/>
      <c r="E329" s="11"/>
      <c r="F329" s="12"/>
    </row>
    <row r="330" spans="3:6" s="1" customFormat="1" x14ac:dyDescent="0.3">
      <c r="C330" s="9"/>
      <c r="D330" s="11"/>
      <c r="E330" s="11"/>
      <c r="F330" s="12"/>
    </row>
    <row r="331" spans="3:6" s="1" customFormat="1" x14ac:dyDescent="0.3">
      <c r="C331" s="9"/>
      <c r="D331" s="11"/>
      <c r="E331" s="11"/>
      <c r="F331" s="12"/>
    </row>
    <row r="332" spans="3:6" s="1" customFormat="1" x14ac:dyDescent="0.3">
      <c r="C332" s="9"/>
      <c r="D332" s="11"/>
      <c r="E332" s="11"/>
      <c r="F332" s="12"/>
    </row>
    <row r="333" spans="3:6" s="1" customFormat="1" x14ac:dyDescent="0.3">
      <c r="C333" s="9"/>
      <c r="D333" s="11"/>
      <c r="E333" s="11"/>
      <c r="F333" s="12"/>
    </row>
    <row r="334" spans="3:6" s="1" customFormat="1" x14ac:dyDescent="0.3">
      <c r="C334" s="9"/>
      <c r="D334" s="11"/>
      <c r="E334" s="11"/>
      <c r="F334" s="12"/>
    </row>
    <row r="335" spans="3:6" s="1" customFormat="1" x14ac:dyDescent="0.3">
      <c r="C335" s="9"/>
      <c r="D335" s="11"/>
      <c r="E335" s="11"/>
      <c r="F335" s="12"/>
    </row>
    <row r="336" spans="3:6" s="1" customFormat="1" x14ac:dyDescent="0.3">
      <c r="C336" s="9"/>
      <c r="D336" s="11"/>
      <c r="E336" s="11"/>
      <c r="F336" s="12"/>
    </row>
    <row r="337" spans="3:6" s="1" customFormat="1" x14ac:dyDescent="0.3">
      <c r="C337" s="9"/>
      <c r="D337" s="11"/>
      <c r="E337" s="11"/>
      <c r="F337" s="12"/>
    </row>
    <row r="338" spans="3:6" s="1" customFormat="1" x14ac:dyDescent="0.3">
      <c r="C338" s="9"/>
      <c r="D338" s="11"/>
      <c r="E338" s="11"/>
      <c r="F338" s="12"/>
    </row>
    <row r="339" spans="3:6" s="1" customFormat="1" x14ac:dyDescent="0.3">
      <c r="C339" s="9"/>
      <c r="D339" s="11"/>
      <c r="E339" s="11"/>
      <c r="F339" s="12"/>
    </row>
    <row r="340" spans="3:6" s="1" customFormat="1" x14ac:dyDescent="0.3">
      <c r="C340" s="9"/>
      <c r="D340" s="11"/>
      <c r="E340" s="11"/>
      <c r="F340" s="12"/>
    </row>
    <row r="341" spans="3:6" s="1" customFormat="1" x14ac:dyDescent="0.3">
      <c r="C341" s="9"/>
      <c r="D341" s="11"/>
      <c r="E341" s="11"/>
      <c r="F341" s="12"/>
    </row>
    <row r="342" spans="3:6" s="1" customFormat="1" x14ac:dyDescent="0.3">
      <c r="C342" s="9"/>
      <c r="D342" s="11"/>
      <c r="E342" s="11"/>
      <c r="F342" s="12"/>
    </row>
    <row r="343" spans="3:6" s="1" customFormat="1" x14ac:dyDescent="0.3">
      <c r="C343" s="9"/>
      <c r="D343" s="11"/>
      <c r="E343" s="11"/>
      <c r="F343" s="12"/>
    </row>
    <row r="344" spans="3:6" s="1" customFormat="1" x14ac:dyDescent="0.3">
      <c r="C344" s="9"/>
      <c r="D344" s="11"/>
      <c r="E344" s="11"/>
      <c r="F344" s="12"/>
    </row>
    <row r="345" spans="3:6" s="1" customFormat="1" x14ac:dyDescent="0.3">
      <c r="C345" s="9"/>
      <c r="D345" s="11"/>
      <c r="E345" s="11"/>
      <c r="F345" s="12"/>
    </row>
    <row r="346" spans="3:6" s="1" customFormat="1" x14ac:dyDescent="0.3">
      <c r="C346" s="9"/>
      <c r="D346" s="11"/>
      <c r="E346" s="11"/>
      <c r="F346" s="12"/>
    </row>
    <row r="347" spans="3:6" s="1" customFormat="1" x14ac:dyDescent="0.3">
      <c r="C347" s="9"/>
      <c r="D347" s="11"/>
      <c r="E347" s="11"/>
      <c r="F347" s="12"/>
    </row>
    <row r="348" spans="3:6" s="1" customFormat="1" x14ac:dyDescent="0.3">
      <c r="C348" s="9"/>
      <c r="D348" s="11"/>
      <c r="E348" s="11"/>
      <c r="F348" s="12"/>
    </row>
    <row r="349" spans="3:6" s="1" customFormat="1" x14ac:dyDescent="0.3">
      <c r="C349" s="9"/>
      <c r="D349" s="11"/>
      <c r="E349" s="11"/>
      <c r="F349" s="12"/>
    </row>
    <row r="350" spans="3:6" s="1" customFormat="1" x14ac:dyDescent="0.3">
      <c r="C350" s="9"/>
      <c r="D350" s="11"/>
      <c r="E350" s="11"/>
      <c r="F350" s="12"/>
    </row>
    <row r="351" spans="3:6" s="1" customFormat="1" x14ac:dyDescent="0.3">
      <c r="C351" s="9"/>
      <c r="D351" s="11"/>
      <c r="E351" s="11"/>
      <c r="F351" s="12"/>
    </row>
    <row r="352" spans="3:6" s="1" customFormat="1" x14ac:dyDescent="0.3">
      <c r="C352" s="9"/>
      <c r="D352" s="11"/>
      <c r="E352" s="11"/>
      <c r="F352" s="12"/>
    </row>
    <row r="353" spans="2:6" s="1" customFormat="1" x14ac:dyDescent="0.3">
      <c r="C353" s="9"/>
      <c r="D353" s="11"/>
      <c r="E353" s="11"/>
      <c r="F353" s="12"/>
    </row>
    <row r="354" spans="2:6" s="1" customFormat="1" x14ac:dyDescent="0.3">
      <c r="C354" s="9"/>
      <c r="D354" s="11"/>
      <c r="E354" s="11"/>
      <c r="F354" s="12"/>
    </row>
    <row r="355" spans="2:6" s="1" customFormat="1" x14ac:dyDescent="0.3">
      <c r="C355" s="9"/>
      <c r="D355" s="11"/>
      <c r="E355" s="11"/>
      <c r="F355" s="12"/>
    </row>
    <row r="356" spans="2:6" s="1" customFormat="1" x14ac:dyDescent="0.3">
      <c r="C356" s="9"/>
      <c r="D356" s="11"/>
      <c r="E356" s="11"/>
      <c r="F356" s="12"/>
    </row>
    <row r="357" spans="2:6" s="1" customFormat="1" x14ac:dyDescent="0.3">
      <c r="C357" s="9"/>
      <c r="D357" s="11"/>
      <c r="E357" s="11"/>
      <c r="F357" s="12"/>
    </row>
    <row r="358" spans="2:6" s="1" customFormat="1" x14ac:dyDescent="0.3">
      <c r="C358" s="9"/>
      <c r="D358" s="11"/>
      <c r="E358" s="11"/>
      <c r="F358" s="12"/>
    </row>
    <row r="359" spans="2:6" x14ac:dyDescent="0.3">
      <c r="B359" s="1"/>
    </row>
  </sheetData>
  <mergeCells count="27">
    <mergeCell ref="G26:G27"/>
    <mergeCell ref="F49:H49"/>
    <mergeCell ref="C25:G25"/>
    <mergeCell ref="C29:H29"/>
    <mergeCell ref="C40:G40"/>
    <mergeCell ref="C41:G41"/>
    <mergeCell ref="C42:G42"/>
    <mergeCell ref="C30:H30"/>
    <mergeCell ref="C34:H34"/>
    <mergeCell ref="C37:G37"/>
    <mergeCell ref="C38:G38"/>
    <mergeCell ref="C39:G39"/>
    <mergeCell ref="C49:E50"/>
    <mergeCell ref="C26:C27"/>
    <mergeCell ref="D26:D28"/>
    <mergeCell ref="E26:E28"/>
    <mergeCell ref="C23:G23"/>
    <mergeCell ref="C24:G24"/>
    <mergeCell ref="B2:F2"/>
    <mergeCell ref="C3:D3"/>
    <mergeCell ref="C21:H21"/>
    <mergeCell ref="C7:H7"/>
    <mergeCell ref="C15:H15"/>
    <mergeCell ref="C16:H16"/>
    <mergeCell ref="C12:C13"/>
    <mergeCell ref="D12:D14"/>
    <mergeCell ref="C9:H9"/>
  </mergeCells>
  <printOptions horizontalCentered="1" verticalCentered="1"/>
  <pageMargins left="0" right="0.11811023622047245" top="0" bottom="0" header="0" footer="0"/>
  <pageSetup scale="8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2B501-F99C-4F65-B314-7B025DF72DA0}">
  <sheetPr>
    <pageSetUpPr fitToPage="1"/>
  </sheetPr>
  <dimension ref="B1:W66"/>
  <sheetViews>
    <sheetView view="pageBreakPreview" topLeftCell="A37" zoomScale="80" zoomScaleNormal="100" zoomScaleSheetLayoutView="80" workbookViewId="0">
      <selection activeCell="C52" sqref="C52:L52"/>
    </sheetView>
  </sheetViews>
  <sheetFormatPr baseColWidth="10" defaultColWidth="10.85546875" defaultRowHeight="12.75" x14ac:dyDescent="0.2"/>
  <cols>
    <col min="1" max="1" width="10.85546875" style="134"/>
    <col min="2" max="2" width="2.28515625" style="134" customWidth="1"/>
    <col min="3" max="3" width="5.42578125" style="134" bestFit="1" customWidth="1"/>
    <col min="4" max="4" width="8.42578125" style="134" customWidth="1"/>
    <col min="5" max="5" width="19.140625" style="134" customWidth="1"/>
    <col min="6" max="6" width="14.7109375" style="134" customWidth="1"/>
    <col min="7" max="7" width="21.28515625" style="134" customWidth="1"/>
    <col min="8" max="8" width="5.85546875" style="134" customWidth="1"/>
    <col min="9" max="10" width="11.140625" style="134" customWidth="1"/>
    <col min="11" max="11" width="13.28515625" style="134" customWidth="1"/>
    <col min="12" max="13" width="14" style="134" customWidth="1"/>
    <col min="14" max="14" width="3" style="134" customWidth="1"/>
    <col min="15" max="15" width="24.85546875" style="134" customWidth="1"/>
    <col min="16" max="16384" width="10.85546875" style="134"/>
  </cols>
  <sheetData>
    <row r="1" spans="2:23" s="96" customFormat="1" ht="13.5" thickBot="1" x14ac:dyDescent="0.25"/>
    <row r="2" spans="2:23" s="96" customFormat="1" ht="14.25" thickTop="1" thickBot="1" x14ac:dyDescent="0.25">
      <c r="B2" s="97"/>
      <c r="C2" s="98"/>
      <c r="D2" s="98"/>
      <c r="E2" s="98"/>
      <c r="F2" s="98"/>
      <c r="G2" s="98"/>
      <c r="H2" s="98"/>
      <c r="I2" s="98"/>
      <c r="J2" s="98"/>
      <c r="K2" s="98"/>
      <c r="L2" s="98"/>
      <c r="M2" s="98"/>
      <c r="N2" s="99"/>
    </row>
    <row r="3" spans="2:23" s="105" customFormat="1" x14ac:dyDescent="0.2">
      <c r="B3" s="100"/>
      <c r="C3" s="101"/>
      <c r="D3" s="102"/>
      <c r="E3" s="102"/>
      <c r="F3" s="102"/>
      <c r="G3" s="102"/>
      <c r="H3" s="102"/>
      <c r="I3" s="102"/>
      <c r="J3" s="102"/>
      <c r="K3" s="102"/>
      <c r="L3" s="102"/>
      <c r="M3" s="103"/>
      <c r="N3" s="104"/>
    </row>
    <row r="4" spans="2:23" s="105" customFormat="1" ht="13.5" customHeight="1" x14ac:dyDescent="0.2">
      <c r="B4" s="100"/>
      <c r="C4" s="106"/>
      <c r="D4" s="107"/>
      <c r="E4" s="107"/>
      <c r="F4" s="247" t="s">
        <v>56</v>
      </c>
      <c r="G4" s="247"/>
      <c r="H4" s="247"/>
      <c r="I4" s="247"/>
      <c r="J4" s="247"/>
      <c r="K4" s="107"/>
      <c r="L4" s="107"/>
      <c r="M4" s="109"/>
      <c r="N4" s="110"/>
      <c r="O4" s="107"/>
      <c r="P4" s="107"/>
      <c r="Q4" s="107"/>
      <c r="R4" s="107"/>
      <c r="S4" s="107"/>
      <c r="T4" s="107"/>
      <c r="U4" s="107"/>
      <c r="V4" s="107"/>
      <c r="W4" s="107"/>
    </row>
    <row r="5" spans="2:23" s="105" customFormat="1" x14ac:dyDescent="0.2">
      <c r="B5" s="100"/>
      <c r="C5" s="106"/>
      <c r="D5" s="107"/>
      <c r="E5" s="107"/>
      <c r="F5" s="248" t="s">
        <v>130</v>
      </c>
      <c r="G5" s="248"/>
      <c r="H5" s="248"/>
      <c r="I5" s="248"/>
      <c r="J5" s="248"/>
      <c r="K5" s="111"/>
      <c r="L5" s="107"/>
      <c r="M5" s="109"/>
      <c r="N5" s="110"/>
      <c r="O5" s="107"/>
      <c r="P5" s="107"/>
      <c r="Q5" s="107"/>
      <c r="R5" s="107"/>
      <c r="S5" s="107"/>
      <c r="T5" s="107"/>
      <c r="U5" s="107"/>
      <c r="V5" s="107"/>
      <c r="W5" s="107"/>
    </row>
    <row r="6" spans="2:23" s="105" customFormat="1" x14ac:dyDescent="0.2">
      <c r="B6" s="100"/>
      <c r="C6" s="112"/>
      <c r="D6" s="107"/>
      <c r="E6" s="107"/>
      <c r="F6" s="247" t="s">
        <v>57</v>
      </c>
      <c r="G6" s="247"/>
      <c r="H6" s="247"/>
      <c r="I6" s="247"/>
      <c r="J6" s="247"/>
      <c r="K6" s="107"/>
      <c r="L6" s="107"/>
      <c r="M6" s="109"/>
      <c r="N6" s="110"/>
      <c r="O6" s="107"/>
      <c r="P6" s="107"/>
      <c r="Q6" s="107"/>
      <c r="R6" s="107"/>
      <c r="S6" s="107"/>
      <c r="T6" s="107"/>
      <c r="U6" s="107"/>
      <c r="V6" s="107"/>
      <c r="W6" s="107"/>
    </row>
    <row r="7" spans="2:23" s="105" customFormat="1" x14ac:dyDescent="0.2">
      <c r="B7" s="100"/>
      <c r="C7" s="249"/>
      <c r="D7" s="241"/>
      <c r="E7" s="241"/>
      <c r="F7" s="241"/>
      <c r="G7" s="241"/>
      <c r="H7" s="241"/>
      <c r="I7" s="241"/>
      <c r="J7" s="241"/>
      <c r="K7" s="241"/>
      <c r="L7" s="241"/>
      <c r="M7" s="250"/>
      <c r="N7" s="104"/>
    </row>
    <row r="8" spans="2:23" s="105" customFormat="1" ht="13.5" thickBot="1" x14ac:dyDescent="0.25">
      <c r="B8" s="100"/>
      <c r="C8" s="251"/>
      <c r="D8" s="252"/>
      <c r="E8" s="252"/>
      <c r="F8" s="252"/>
      <c r="G8" s="252"/>
      <c r="H8" s="252"/>
      <c r="I8" s="252"/>
      <c r="J8" s="252"/>
      <c r="K8" s="252"/>
      <c r="L8" s="252"/>
      <c r="M8" s="253"/>
      <c r="N8" s="116"/>
      <c r="O8" s="108"/>
      <c r="P8" s="108"/>
      <c r="Q8" s="108"/>
      <c r="R8" s="108"/>
      <c r="S8" s="108"/>
      <c r="T8" s="108"/>
      <c r="U8" s="117"/>
      <c r="V8" s="117"/>
      <c r="W8" s="117"/>
    </row>
    <row r="9" spans="2:23" s="105" customFormat="1" x14ac:dyDescent="0.2">
      <c r="B9" s="100"/>
      <c r="C9" s="112"/>
      <c r="D9" s="113"/>
      <c r="E9" s="113"/>
      <c r="F9" s="118"/>
      <c r="G9" s="118"/>
      <c r="H9" s="118"/>
      <c r="J9" s="118" t="s">
        <v>58</v>
      </c>
      <c r="K9" s="119"/>
      <c r="L9" s="119"/>
      <c r="M9" s="120"/>
      <c r="N9" s="116"/>
      <c r="O9" s="108"/>
      <c r="P9" s="118"/>
      <c r="Q9" s="118"/>
      <c r="R9" s="118"/>
      <c r="S9" s="118"/>
    </row>
    <row r="10" spans="2:23" s="105" customFormat="1" x14ac:dyDescent="0.2">
      <c r="B10" s="100"/>
      <c r="C10" s="112"/>
      <c r="D10" s="113"/>
      <c r="E10" s="113"/>
      <c r="F10" s="121"/>
      <c r="G10" s="118"/>
      <c r="H10" s="118"/>
      <c r="I10" s="121"/>
      <c r="J10" s="121"/>
      <c r="K10" s="118" t="s">
        <v>59</v>
      </c>
      <c r="L10" s="118" t="s">
        <v>60</v>
      </c>
      <c r="M10" s="122" t="s">
        <v>61</v>
      </c>
      <c r="N10" s="116"/>
      <c r="O10" s="108"/>
      <c r="P10" s="121"/>
      <c r="Q10" s="118"/>
      <c r="R10" s="118"/>
      <c r="S10" s="118"/>
    </row>
    <row r="11" spans="2:23" s="105" customFormat="1" ht="13.5" thickBot="1" x14ac:dyDescent="0.25">
      <c r="B11" s="100"/>
      <c r="C11" s="123"/>
      <c r="D11" s="114"/>
      <c r="E11" s="114"/>
      <c r="F11" s="114"/>
      <c r="G11" s="114"/>
      <c r="H11" s="114"/>
      <c r="I11" s="114"/>
      <c r="J11" s="114"/>
      <c r="K11" s="114"/>
      <c r="L11" s="124"/>
      <c r="M11" s="125"/>
      <c r="N11" s="116"/>
      <c r="O11" s="108"/>
      <c r="P11" s="108"/>
      <c r="Q11" s="126"/>
      <c r="R11" s="108"/>
      <c r="S11" s="108"/>
      <c r="T11" s="121"/>
      <c r="U11" s="118"/>
      <c r="V11" s="118"/>
      <c r="W11" s="118"/>
    </row>
    <row r="12" spans="2:23" s="105" customFormat="1" ht="13.5" thickBot="1" x14ac:dyDescent="0.25">
      <c r="B12" s="100"/>
      <c r="C12" s="123"/>
      <c r="D12" s="127"/>
      <c r="E12" s="127"/>
      <c r="F12" s="127"/>
      <c r="G12" s="127"/>
      <c r="H12" s="127"/>
      <c r="I12" s="127"/>
      <c r="J12" s="127"/>
      <c r="K12" s="127"/>
      <c r="L12" s="128"/>
      <c r="M12" s="115"/>
      <c r="N12" s="129"/>
      <c r="O12" s="113"/>
      <c r="P12" s="113"/>
      <c r="Q12" s="130"/>
      <c r="R12" s="113"/>
      <c r="S12" s="130"/>
      <c r="T12" s="113"/>
      <c r="U12" s="241"/>
      <c r="V12" s="241"/>
      <c r="W12" s="241"/>
    </row>
    <row r="13" spans="2:23" ht="12" customHeight="1" x14ac:dyDescent="0.25">
      <c r="B13" s="131"/>
      <c r="C13" s="132"/>
      <c r="D13" s="132"/>
      <c r="E13" s="132"/>
      <c r="F13" s="132"/>
      <c r="G13" s="132"/>
      <c r="H13" s="132"/>
      <c r="I13" s="132"/>
      <c r="J13" s="132"/>
      <c r="K13" s="132"/>
      <c r="L13" s="132"/>
      <c r="M13" s="132"/>
      <c r="N13" s="133"/>
    </row>
    <row r="14" spans="2:23" ht="18.75" customHeight="1" x14ac:dyDescent="0.2">
      <c r="B14" s="131"/>
      <c r="C14" s="242" t="s">
        <v>62</v>
      </c>
      <c r="D14" s="242"/>
      <c r="E14" s="242"/>
      <c r="F14" s="242"/>
      <c r="G14" s="242"/>
      <c r="H14" s="242"/>
      <c r="I14" s="242"/>
      <c r="J14" s="242"/>
      <c r="K14" s="242"/>
      <c r="L14" s="242"/>
      <c r="M14" s="243"/>
      <c r="N14" s="133"/>
    </row>
    <row r="15" spans="2:23" ht="18" customHeight="1" x14ac:dyDescent="0.2">
      <c r="B15" s="131"/>
      <c r="C15" s="135" t="s">
        <v>63</v>
      </c>
      <c r="D15" s="244" t="s">
        <v>20</v>
      </c>
      <c r="E15" s="245"/>
      <c r="F15" s="245"/>
      <c r="G15" s="245"/>
      <c r="H15" s="245"/>
      <c r="I15" s="245"/>
      <c r="J15" s="245"/>
      <c r="K15" s="245"/>
      <c r="L15" s="246"/>
      <c r="M15" s="136" t="s">
        <v>64</v>
      </c>
      <c r="N15" s="137"/>
    </row>
    <row r="16" spans="2:23" ht="18" customHeight="1" x14ac:dyDescent="0.2">
      <c r="B16" s="131"/>
      <c r="C16" s="138">
        <v>1</v>
      </c>
      <c r="D16" s="232" t="s">
        <v>65</v>
      </c>
      <c r="E16" s="233"/>
      <c r="F16" s="233"/>
      <c r="G16" s="233"/>
      <c r="H16" s="233"/>
      <c r="I16" s="233"/>
      <c r="J16" s="233"/>
      <c r="K16" s="233"/>
      <c r="L16" s="234"/>
      <c r="M16" s="139">
        <v>1</v>
      </c>
      <c r="N16" s="137"/>
    </row>
    <row r="17" spans="2:14" ht="18" customHeight="1" x14ac:dyDescent="0.2">
      <c r="B17" s="131"/>
      <c r="C17" s="138">
        <v>2</v>
      </c>
      <c r="D17" s="232" t="s">
        <v>66</v>
      </c>
      <c r="E17" s="233"/>
      <c r="F17" s="233"/>
      <c r="G17" s="233"/>
      <c r="H17" s="233"/>
      <c r="I17" s="233"/>
      <c r="J17" s="233"/>
      <c r="K17" s="233"/>
      <c r="L17" s="234"/>
      <c r="M17" s="139">
        <f>SUM(M18:M28)</f>
        <v>0.58389999999999997</v>
      </c>
      <c r="N17" s="137"/>
    </row>
    <row r="18" spans="2:14" ht="18" customHeight="1" x14ac:dyDescent="0.2">
      <c r="B18" s="131"/>
      <c r="C18" s="140" t="s">
        <v>67</v>
      </c>
      <c r="D18" s="235" t="s">
        <v>7</v>
      </c>
      <c r="E18" s="236"/>
      <c r="F18" s="236"/>
      <c r="G18" s="236"/>
      <c r="H18" s="236"/>
      <c r="I18" s="236"/>
      <c r="J18" s="236"/>
      <c r="K18" s="236"/>
      <c r="L18" s="237"/>
      <c r="M18" s="141">
        <v>8.3299999999999999E-2</v>
      </c>
      <c r="N18" s="137"/>
    </row>
    <row r="19" spans="2:14" ht="18" customHeight="1" x14ac:dyDescent="0.2">
      <c r="B19" s="131"/>
      <c r="C19" s="140" t="s">
        <v>68</v>
      </c>
      <c r="D19" s="235" t="s">
        <v>69</v>
      </c>
      <c r="E19" s="236"/>
      <c r="F19" s="236"/>
      <c r="G19" s="236"/>
      <c r="H19" s="236"/>
      <c r="I19" s="236"/>
      <c r="J19" s="236"/>
      <c r="K19" s="236"/>
      <c r="L19" s="237"/>
      <c r="M19" s="141">
        <v>8.3299999999999999E-2</v>
      </c>
      <c r="N19" s="137"/>
    </row>
    <row r="20" spans="2:14" ht="18" customHeight="1" x14ac:dyDescent="0.2">
      <c r="B20" s="131"/>
      <c r="C20" s="140" t="s">
        <v>70</v>
      </c>
      <c r="D20" s="235" t="s">
        <v>71</v>
      </c>
      <c r="E20" s="236"/>
      <c r="F20" s="236"/>
      <c r="G20" s="236"/>
      <c r="H20" s="236"/>
      <c r="I20" s="236"/>
      <c r="J20" s="236"/>
      <c r="K20" s="236"/>
      <c r="L20" s="237"/>
      <c r="M20" s="141">
        <v>0.01</v>
      </c>
      <c r="N20" s="137"/>
    </row>
    <row r="21" spans="2:14" ht="18" customHeight="1" x14ac:dyDescent="0.2">
      <c r="B21" s="131"/>
      <c r="C21" s="140" t="s">
        <v>72</v>
      </c>
      <c r="D21" s="235" t="s">
        <v>73</v>
      </c>
      <c r="E21" s="236"/>
      <c r="F21" s="236"/>
      <c r="G21" s="236"/>
      <c r="H21" s="236"/>
      <c r="I21" s="236"/>
      <c r="J21" s="236"/>
      <c r="K21" s="236"/>
      <c r="L21" s="237"/>
      <c r="M21" s="141">
        <v>4.1700000000000001E-2</v>
      </c>
      <c r="N21" s="137"/>
    </row>
    <row r="22" spans="2:14" ht="18" customHeight="1" x14ac:dyDescent="0.2">
      <c r="B22" s="131"/>
      <c r="C22" s="140" t="s">
        <v>74</v>
      </c>
      <c r="D22" s="235" t="s">
        <v>75</v>
      </c>
      <c r="E22" s="236"/>
      <c r="F22" s="236"/>
      <c r="G22" s="236"/>
      <c r="H22" s="236"/>
      <c r="I22" s="236"/>
      <c r="J22" s="236"/>
      <c r="K22" s="236"/>
      <c r="L22" s="237"/>
      <c r="M22" s="141">
        <v>0.01</v>
      </c>
      <c r="N22" s="137"/>
    </row>
    <row r="23" spans="2:14" ht="18" customHeight="1" x14ac:dyDescent="0.2">
      <c r="B23" s="131"/>
      <c r="C23" s="140" t="s">
        <v>76</v>
      </c>
      <c r="D23" s="235" t="s">
        <v>77</v>
      </c>
      <c r="E23" s="236"/>
      <c r="F23" s="236"/>
      <c r="G23" s="236"/>
      <c r="H23" s="236"/>
      <c r="I23" s="236"/>
      <c r="J23" s="236"/>
      <c r="K23" s="236"/>
      <c r="L23" s="237"/>
      <c r="M23" s="141">
        <v>0.02</v>
      </c>
      <c r="N23" s="137"/>
    </row>
    <row r="24" spans="2:14" ht="18" customHeight="1" x14ac:dyDescent="0.2">
      <c r="B24" s="131"/>
      <c r="C24" s="140" t="s">
        <v>78</v>
      </c>
      <c r="D24" s="235" t="s">
        <v>79</v>
      </c>
      <c r="E24" s="236"/>
      <c r="F24" s="236"/>
      <c r="G24" s="236"/>
      <c r="H24" s="236"/>
      <c r="I24" s="236"/>
      <c r="J24" s="236"/>
      <c r="K24" s="236"/>
      <c r="L24" s="237"/>
      <c r="M24" s="141">
        <v>0.03</v>
      </c>
      <c r="N24" s="137"/>
    </row>
    <row r="25" spans="2:14" ht="18" customHeight="1" x14ac:dyDescent="0.2">
      <c r="B25" s="131"/>
      <c r="C25" s="140" t="s">
        <v>80</v>
      </c>
      <c r="D25" s="235" t="s">
        <v>81</v>
      </c>
      <c r="E25" s="236"/>
      <c r="F25" s="236"/>
      <c r="G25" s="236"/>
      <c r="H25" s="236"/>
      <c r="I25" s="236"/>
      <c r="J25" s="236"/>
      <c r="K25" s="236"/>
      <c r="L25" s="237"/>
      <c r="M25" s="141">
        <v>0.04</v>
      </c>
      <c r="N25" s="137"/>
    </row>
    <row r="26" spans="2:14" ht="18" customHeight="1" x14ac:dyDescent="0.2">
      <c r="B26" s="131"/>
      <c r="C26" s="140" t="s">
        <v>82</v>
      </c>
      <c r="D26" s="235" t="s">
        <v>83</v>
      </c>
      <c r="E26" s="236"/>
      <c r="F26" s="236"/>
      <c r="G26" s="236"/>
      <c r="H26" s="236"/>
      <c r="I26" s="236"/>
      <c r="J26" s="236"/>
      <c r="K26" s="236"/>
      <c r="L26" s="237"/>
      <c r="M26" s="141">
        <v>0.08</v>
      </c>
      <c r="N26" s="137"/>
    </row>
    <row r="27" spans="2:14" ht="18" customHeight="1" x14ac:dyDescent="0.2">
      <c r="B27" s="131"/>
      <c r="C27" s="140" t="s">
        <v>84</v>
      </c>
      <c r="D27" s="235" t="s">
        <v>85</v>
      </c>
      <c r="E27" s="236"/>
      <c r="F27" s="236"/>
      <c r="G27" s="236"/>
      <c r="H27" s="236"/>
      <c r="I27" s="236"/>
      <c r="J27" s="236"/>
      <c r="K27" s="236"/>
      <c r="L27" s="237"/>
      <c r="M27" s="141">
        <v>0.11600000000000001</v>
      </c>
      <c r="N27" s="137"/>
    </row>
    <row r="28" spans="2:14" ht="18" customHeight="1" x14ac:dyDescent="0.2">
      <c r="B28" s="131"/>
      <c r="C28" s="140" t="s">
        <v>86</v>
      </c>
      <c r="D28" s="235" t="s">
        <v>87</v>
      </c>
      <c r="E28" s="236"/>
      <c r="F28" s="236"/>
      <c r="G28" s="236"/>
      <c r="H28" s="236"/>
      <c r="I28" s="236"/>
      <c r="J28" s="236"/>
      <c r="K28" s="236"/>
      <c r="L28" s="237"/>
      <c r="M28" s="141">
        <v>6.9599999999999995E-2</v>
      </c>
      <c r="N28" s="137"/>
    </row>
    <row r="29" spans="2:14" ht="17.25" customHeight="1" x14ac:dyDescent="0.2">
      <c r="B29" s="131"/>
      <c r="C29" s="138">
        <v>3</v>
      </c>
      <c r="D29" s="232" t="s">
        <v>88</v>
      </c>
      <c r="E29" s="233"/>
      <c r="F29" s="233"/>
      <c r="G29" s="233"/>
      <c r="H29" s="233"/>
      <c r="I29" s="233"/>
      <c r="J29" s="233"/>
      <c r="K29" s="233"/>
      <c r="L29" s="234"/>
      <c r="M29" s="139">
        <f>SUM(M30:M35)</f>
        <v>0.31999999999999995</v>
      </c>
      <c r="N29" s="137"/>
    </row>
    <row r="30" spans="2:14" ht="17.25" customHeight="1" x14ac:dyDescent="0.2">
      <c r="B30" s="131"/>
      <c r="C30" s="140" t="s">
        <v>89</v>
      </c>
      <c r="D30" s="235" t="s">
        <v>90</v>
      </c>
      <c r="E30" s="236"/>
      <c r="F30" s="236"/>
      <c r="G30" s="236"/>
      <c r="H30" s="236"/>
      <c r="I30" s="236"/>
      <c r="J30" s="236"/>
      <c r="K30" s="236"/>
      <c r="L30" s="237"/>
      <c r="M30" s="141">
        <v>0.05</v>
      </c>
      <c r="N30" s="137"/>
    </row>
    <row r="31" spans="2:14" ht="17.25" customHeight="1" x14ac:dyDescent="0.2">
      <c r="B31" s="131"/>
      <c r="C31" s="140" t="s">
        <v>91</v>
      </c>
      <c r="D31" s="235" t="s">
        <v>92</v>
      </c>
      <c r="E31" s="236"/>
      <c r="F31" s="236"/>
      <c r="G31" s="236"/>
      <c r="H31" s="236"/>
      <c r="I31" s="236"/>
      <c r="J31" s="236"/>
      <c r="K31" s="236"/>
      <c r="L31" s="237"/>
      <c r="M31" s="141">
        <v>0.06</v>
      </c>
      <c r="N31" s="137"/>
    </row>
    <row r="32" spans="2:14" ht="17.25" customHeight="1" x14ac:dyDescent="0.2">
      <c r="B32" s="131"/>
      <c r="C32" s="140" t="s">
        <v>93</v>
      </c>
      <c r="D32" s="235" t="s">
        <v>94</v>
      </c>
      <c r="E32" s="236"/>
      <c r="F32" s="236"/>
      <c r="G32" s="236"/>
      <c r="H32" s="236"/>
      <c r="I32" s="236"/>
      <c r="J32" s="236"/>
      <c r="K32" s="236"/>
      <c r="L32" s="237"/>
      <c r="M32" s="141">
        <v>0.08</v>
      </c>
      <c r="N32" s="137"/>
    </row>
    <row r="33" spans="2:14" ht="17.25" customHeight="1" x14ac:dyDescent="0.2">
      <c r="B33" s="131"/>
      <c r="C33" s="140" t="s">
        <v>95</v>
      </c>
      <c r="D33" s="235" t="s">
        <v>96</v>
      </c>
      <c r="E33" s="236"/>
      <c r="F33" s="236"/>
      <c r="G33" s="236"/>
      <c r="H33" s="236"/>
      <c r="I33" s="236"/>
      <c r="J33" s="236"/>
      <c r="K33" s="236"/>
      <c r="L33" s="237"/>
      <c r="M33" s="141">
        <v>0.05</v>
      </c>
      <c r="N33" s="137"/>
    </row>
    <row r="34" spans="2:14" ht="17.25" customHeight="1" x14ac:dyDescent="0.2">
      <c r="B34" s="131"/>
      <c r="C34" s="140" t="s">
        <v>97</v>
      </c>
      <c r="D34" s="235" t="s">
        <v>98</v>
      </c>
      <c r="E34" s="236"/>
      <c r="F34" s="236"/>
      <c r="G34" s="236"/>
      <c r="H34" s="236"/>
      <c r="I34" s="236"/>
      <c r="J34" s="236"/>
      <c r="K34" s="236"/>
      <c r="L34" s="237"/>
      <c r="M34" s="141">
        <v>0.04</v>
      </c>
      <c r="N34" s="137"/>
    </row>
    <row r="35" spans="2:14" ht="17.25" customHeight="1" x14ac:dyDescent="0.2">
      <c r="B35" s="131"/>
      <c r="C35" s="140" t="s">
        <v>99</v>
      </c>
      <c r="D35" s="235" t="s">
        <v>100</v>
      </c>
      <c r="E35" s="236"/>
      <c r="F35" s="236"/>
      <c r="G35" s="236"/>
      <c r="H35" s="236"/>
      <c r="I35" s="236"/>
      <c r="J35" s="236"/>
      <c r="K35" s="236"/>
      <c r="L35" s="237"/>
      <c r="M35" s="141">
        <v>0.04</v>
      </c>
      <c r="N35" s="137"/>
    </row>
    <row r="36" spans="2:14" ht="17.25" customHeight="1" x14ac:dyDescent="0.2">
      <c r="B36" s="131"/>
      <c r="C36" s="138">
        <v>4</v>
      </c>
      <c r="D36" s="232" t="s">
        <v>101</v>
      </c>
      <c r="E36" s="233"/>
      <c r="F36" s="233"/>
      <c r="G36" s="233"/>
      <c r="H36" s="233"/>
      <c r="I36" s="233"/>
      <c r="J36" s="233"/>
      <c r="K36" s="233"/>
      <c r="L36" s="234"/>
      <c r="M36" s="139">
        <f>SUM(M37:M41)</f>
        <v>1.1000000000000001E-2</v>
      </c>
      <c r="N36" s="137"/>
    </row>
    <row r="37" spans="2:14" ht="17.25" customHeight="1" x14ac:dyDescent="0.2">
      <c r="B37" s="131"/>
      <c r="C37" s="140" t="s">
        <v>102</v>
      </c>
      <c r="D37" s="235" t="s">
        <v>103</v>
      </c>
      <c r="E37" s="236"/>
      <c r="F37" s="236"/>
      <c r="G37" s="236"/>
      <c r="H37" s="236"/>
      <c r="I37" s="236"/>
      <c r="J37" s="236"/>
      <c r="K37" s="236"/>
      <c r="L37" s="237"/>
      <c r="M37" s="141">
        <v>4.0000000000000002E-4</v>
      </c>
      <c r="N37" s="137"/>
    </row>
    <row r="38" spans="2:14" ht="17.25" customHeight="1" x14ac:dyDescent="0.2">
      <c r="B38" s="131"/>
      <c r="C38" s="140" t="s">
        <v>104</v>
      </c>
      <c r="D38" s="235" t="s">
        <v>127</v>
      </c>
      <c r="E38" s="236"/>
      <c r="F38" s="236"/>
      <c r="G38" s="236"/>
      <c r="H38" s="236"/>
      <c r="I38" s="236"/>
      <c r="J38" s="236"/>
      <c r="K38" s="236"/>
      <c r="L38" s="237"/>
      <c r="M38" s="141">
        <v>5.5999999999999999E-3</v>
      </c>
      <c r="N38" s="137"/>
    </row>
    <row r="39" spans="2:14" ht="15" x14ac:dyDescent="0.2">
      <c r="B39" s="131"/>
      <c r="C39" s="140" t="s">
        <v>105</v>
      </c>
      <c r="D39" s="235" t="s">
        <v>106</v>
      </c>
      <c r="E39" s="236"/>
      <c r="F39" s="236"/>
      <c r="G39" s="236"/>
      <c r="H39" s="236"/>
      <c r="I39" s="236"/>
      <c r="J39" s="236"/>
      <c r="K39" s="236"/>
      <c r="L39" s="237"/>
      <c r="M39" s="141">
        <v>2.8999999999999998E-3</v>
      </c>
      <c r="N39" s="137"/>
    </row>
    <row r="40" spans="2:14" ht="15" x14ac:dyDescent="0.2">
      <c r="B40" s="131"/>
      <c r="C40" s="140" t="s">
        <v>107</v>
      </c>
      <c r="D40" s="235" t="s">
        <v>108</v>
      </c>
      <c r="E40" s="236"/>
      <c r="F40" s="236"/>
      <c r="G40" s="236"/>
      <c r="H40" s="236"/>
      <c r="I40" s="236"/>
      <c r="J40" s="236"/>
      <c r="K40" s="236"/>
      <c r="L40" s="237"/>
      <c r="M40" s="141">
        <v>1.9E-3</v>
      </c>
      <c r="N40" s="137"/>
    </row>
    <row r="41" spans="2:14" ht="17.25" customHeight="1" x14ac:dyDescent="0.2">
      <c r="B41" s="131"/>
      <c r="C41" s="140" t="s">
        <v>109</v>
      </c>
      <c r="D41" s="235" t="s">
        <v>110</v>
      </c>
      <c r="E41" s="236"/>
      <c r="F41" s="236"/>
      <c r="G41" s="236"/>
      <c r="H41" s="236"/>
      <c r="I41" s="236"/>
      <c r="J41" s="236"/>
      <c r="K41" s="236"/>
      <c r="L41" s="237"/>
      <c r="M41" s="141">
        <v>2.0000000000000001E-4</v>
      </c>
      <c r="N41" s="137"/>
    </row>
    <row r="42" spans="2:14" ht="17.25" customHeight="1" x14ac:dyDescent="0.2">
      <c r="B42" s="131"/>
      <c r="C42" s="138">
        <v>5</v>
      </c>
      <c r="D42" s="232" t="s">
        <v>111</v>
      </c>
      <c r="E42" s="233"/>
      <c r="F42" s="233"/>
      <c r="G42" s="233"/>
      <c r="H42" s="233"/>
      <c r="I42" s="233"/>
      <c r="J42" s="233"/>
      <c r="K42" s="233"/>
      <c r="L42" s="234"/>
      <c r="M42" s="139">
        <f>SUM(M43:M49)</f>
        <v>8.8700000000000001E-2</v>
      </c>
      <c r="N42" s="137"/>
    </row>
    <row r="43" spans="2:14" ht="17.25" customHeight="1" x14ac:dyDescent="0.2">
      <c r="B43" s="131"/>
      <c r="C43" s="140" t="s">
        <v>112</v>
      </c>
      <c r="D43" s="235" t="s">
        <v>113</v>
      </c>
      <c r="E43" s="236"/>
      <c r="F43" s="236"/>
      <c r="G43" s="236"/>
      <c r="H43" s="236"/>
      <c r="I43" s="236"/>
      <c r="J43" s="236"/>
      <c r="K43" s="236"/>
      <c r="L43" s="237"/>
      <c r="M43" s="141">
        <v>0.03</v>
      </c>
      <c r="N43" s="137"/>
    </row>
    <row r="44" spans="2:14" ht="17.25" customHeight="1" x14ac:dyDescent="0.2">
      <c r="B44" s="131"/>
      <c r="C44" s="140" t="s">
        <v>114</v>
      </c>
      <c r="D44" s="235" t="s">
        <v>115</v>
      </c>
      <c r="E44" s="236"/>
      <c r="F44" s="236"/>
      <c r="G44" s="236"/>
      <c r="H44" s="236"/>
      <c r="I44" s="236"/>
      <c r="J44" s="236"/>
      <c r="K44" s="236"/>
      <c r="L44" s="237"/>
      <c r="M44" s="141">
        <v>0.02</v>
      </c>
      <c r="N44" s="137"/>
    </row>
    <row r="45" spans="2:14" ht="17.25" customHeight="1" x14ac:dyDescent="0.2">
      <c r="B45" s="131"/>
      <c r="C45" s="140" t="s">
        <v>116</v>
      </c>
      <c r="D45" s="235" t="s">
        <v>117</v>
      </c>
      <c r="E45" s="236"/>
      <c r="F45" s="236"/>
      <c r="G45" s="236"/>
      <c r="H45" s="236"/>
      <c r="I45" s="236"/>
      <c r="J45" s="236"/>
      <c r="K45" s="236"/>
      <c r="L45" s="237"/>
      <c r="M45" s="141">
        <v>0.01</v>
      </c>
      <c r="N45" s="137"/>
    </row>
    <row r="46" spans="2:14" ht="17.25" customHeight="1" x14ac:dyDescent="0.2">
      <c r="B46" s="131"/>
      <c r="C46" s="140" t="s">
        <v>118</v>
      </c>
      <c r="D46" s="235" t="s">
        <v>119</v>
      </c>
      <c r="E46" s="236"/>
      <c r="F46" s="236"/>
      <c r="G46" s="236"/>
      <c r="H46" s="236"/>
      <c r="I46" s="236"/>
      <c r="J46" s="236"/>
      <c r="K46" s="236"/>
      <c r="L46" s="237"/>
      <c r="M46" s="141">
        <v>0.01</v>
      </c>
      <c r="N46" s="137"/>
    </row>
    <row r="47" spans="2:14" ht="17.25" customHeight="1" x14ac:dyDescent="0.2">
      <c r="B47" s="131"/>
      <c r="C47" s="140" t="s">
        <v>120</v>
      </c>
      <c r="D47" s="235" t="s">
        <v>133</v>
      </c>
      <c r="E47" s="236"/>
      <c r="F47" s="236"/>
      <c r="G47" s="236"/>
      <c r="H47" s="236"/>
      <c r="I47" s="236"/>
      <c r="J47" s="236"/>
      <c r="K47" s="236"/>
      <c r="L47" s="237"/>
      <c r="M47" s="141">
        <v>0.01</v>
      </c>
      <c r="N47" s="137"/>
    </row>
    <row r="48" spans="2:14" ht="17.25" customHeight="1" x14ac:dyDescent="0.2">
      <c r="B48" s="131"/>
      <c r="C48" s="140" t="s">
        <v>120</v>
      </c>
      <c r="D48" s="235" t="s">
        <v>96</v>
      </c>
      <c r="E48" s="236"/>
      <c r="F48" s="236"/>
      <c r="G48" s="236"/>
      <c r="H48" s="236"/>
      <c r="I48" s="236"/>
      <c r="J48" s="236"/>
      <c r="K48" s="236"/>
      <c r="L48" s="237"/>
      <c r="M48" s="141">
        <v>5.0000000000000001E-3</v>
      </c>
      <c r="N48" s="137"/>
    </row>
    <row r="49" spans="2:15" ht="17.25" customHeight="1" x14ac:dyDescent="0.2">
      <c r="B49" s="131"/>
      <c r="C49" s="140" t="s">
        <v>121</v>
      </c>
      <c r="D49" s="235" t="s">
        <v>122</v>
      </c>
      <c r="E49" s="236"/>
      <c r="F49" s="236"/>
      <c r="G49" s="236"/>
      <c r="H49" s="236"/>
      <c r="I49" s="236"/>
      <c r="J49" s="236"/>
      <c r="K49" s="236"/>
      <c r="L49" s="237"/>
      <c r="M49" s="141">
        <v>3.7000000000000002E-3</v>
      </c>
      <c r="N49" s="137"/>
    </row>
    <row r="50" spans="2:15" ht="17.25" customHeight="1" x14ac:dyDescent="0.2">
      <c r="B50" s="131"/>
      <c r="C50" s="142">
        <v>5</v>
      </c>
      <c r="D50" s="232" t="s">
        <v>123</v>
      </c>
      <c r="E50" s="233"/>
      <c r="F50" s="233"/>
      <c r="G50" s="233"/>
      <c r="H50" s="233"/>
      <c r="I50" s="233"/>
      <c r="J50" s="233"/>
      <c r="K50" s="233"/>
      <c r="L50" s="234"/>
      <c r="M50" s="139">
        <f>SUM(M51)</f>
        <v>0.20035999999999998</v>
      </c>
      <c r="N50" s="137"/>
    </row>
    <row r="51" spans="2:15" ht="12.75" customHeight="1" x14ac:dyDescent="0.2">
      <c r="B51" s="131"/>
      <c r="C51" s="143" t="s">
        <v>124</v>
      </c>
      <c r="D51" s="235" t="s">
        <v>134</v>
      </c>
      <c r="E51" s="236"/>
      <c r="F51" s="236"/>
      <c r="G51" s="236"/>
      <c r="H51" s="236"/>
      <c r="I51" s="236"/>
      <c r="J51" s="236"/>
      <c r="K51" s="236"/>
      <c r="L51" s="237"/>
      <c r="M51" s="141">
        <f>(M36+M29+M17+M16+M42)*10%</f>
        <v>0.20035999999999998</v>
      </c>
      <c r="N51" s="137"/>
    </row>
    <row r="52" spans="2:15" ht="16.5" customHeight="1" x14ac:dyDescent="0.2">
      <c r="B52" s="131"/>
      <c r="C52" s="238" t="s">
        <v>125</v>
      </c>
      <c r="D52" s="239"/>
      <c r="E52" s="239"/>
      <c r="F52" s="239"/>
      <c r="G52" s="239"/>
      <c r="H52" s="239"/>
      <c r="I52" s="239"/>
      <c r="J52" s="239"/>
      <c r="K52" s="239"/>
      <c r="L52" s="240"/>
      <c r="M52" s="139">
        <f>M50+M36+M29+M17+M16+M42</f>
        <v>2.2039600000000004</v>
      </c>
      <c r="N52" s="144"/>
    </row>
    <row r="53" spans="2:15" ht="16.5" customHeight="1" x14ac:dyDescent="0.2">
      <c r="B53" s="131"/>
      <c r="C53" s="229" t="s">
        <v>126</v>
      </c>
      <c r="D53" s="230"/>
      <c r="E53" s="230"/>
      <c r="F53" s="230"/>
      <c r="G53" s="230"/>
      <c r="H53" s="230"/>
      <c r="I53" s="230"/>
      <c r="J53" s="230"/>
      <c r="K53" s="230"/>
      <c r="L53" s="231"/>
      <c r="M53" s="145">
        <f>ROUND((M52*100/100),2)</f>
        <v>2.2000000000000002</v>
      </c>
      <c r="N53" s="137"/>
    </row>
    <row r="54" spans="2:15" ht="15" customHeight="1" thickBot="1" x14ac:dyDescent="0.25">
      <c r="B54" s="146"/>
      <c r="C54" s="147"/>
      <c r="D54" s="148"/>
      <c r="E54" s="148"/>
      <c r="F54" s="148"/>
      <c r="G54" s="148"/>
      <c r="H54" s="148"/>
      <c r="I54" s="148"/>
      <c r="J54" s="148"/>
      <c r="K54" s="148"/>
      <c r="L54" s="148"/>
      <c r="M54" s="149"/>
      <c r="N54" s="150"/>
    </row>
    <row r="55" spans="2:15" ht="13.5" thickTop="1" x14ac:dyDescent="0.2">
      <c r="M55" s="151"/>
    </row>
    <row r="56" spans="2:15" x14ac:dyDescent="0.2">
      <c r="M56" s="151"/>
    </row>
    <row r="57" spans="2:15" ht="15.75" x14ac:dyDescent="0.2">
      <c r="C57" s="152"/>
      <c r="M57" s="151"/>
    </row>
    <row r="58" spans="2:15" ht="15.75" x14ac:dyDescent="0.2">
      <c r="C58" s="153"/>
      <c r="M58" s="151"/>
    </row>
    <row r="59" spans="2:15" ht="15.75" x14ac:dyDescent="0.2">
      <c r="C59" s="153"/>
      <c r="D59" s="154"/>
      <c r="E59" s="154"/>
      <c r="F59" s="154"/>
      <c r="G59" s="154"/>
      <c r="H59" s="154"/>
      <c r="I59" s="154"/>
      <c r="J59" s="154"/>
      <c r="K59" s="154"/>
      <c r="L59" s="154"/>
      <c r="M59" s="154"/>
      <c r="N59" s="155"/>
      <c r="O59" s="155"/>
    </row>
    <row r="60" spans="2:15" ht="15.75" x14ac:dyDescent="0.2">
      <c r="C60" s="153"/>
      <c r="D60" s="154"/>
      <c r="E60" s="154"/>
      <c r="F60" s="154"/>
      <c r="G60" s="154"/>
      <c r="H60" s="154"/>
      <c r="I60" s="154"/>
      <c r="J60" s="154"/>
      <c r="K60" s="154"/>
      <c r="L60" s="154"/>
    </row>
    <row r="62" spans="2:15" x14ac:dyDescent="0.2">
      <c r="C62" s="156"/>
      <c r="M62" s="156"/>
    </row>
    <row r="63" spans="2:15" x14ac:dyDescent="0.2">
      <c r="C63" s="154"/>
      <c r="D63" s="154"/>
      <c r="E63" s="154"/>
      <c r="F63" s="154"/>
      <c r="G63" s="154"/>
      <c r="H63" s="154"/>
      <c r="I63" s="154"/>
      <c r="J63" s="154"/>
      <c r="K63" s="154"/>
      <c r="L63" s="154"/>
      <c r="M63" s="154"/>
    </row>
    <row r="64" spans="2:15" x14ac:dyDescent="0.2">
      <c r="C64" s="154"/>
      <c r="D64" s="154"/>
      <c r="E64" s="154"/>
      <c r="F64" s="154"/>
      <c r="G64" s="154"/>
      <c r="H64" s="154"/>
      <c r="I64" s="154"/>
      <c r="J64" s="154"/>
      <c r="K64" s="154"/>
      <c r="L64" s="154"/>
      <c r="M64" s="154"/>
    </row>
    <row r="65" spans="3:12" x14ac:dyDescent="0.2">
      <c r="C65" s="154"/>
      <c r="D65" s="154"/>
      <c r="E65" s="154"/>
      <c r="F65" s="154"/>
      <c r="G65" s="154"/>
      <c r="H65" s="154"/>
      <c r="I65" s="154"/>
      <c r="J65" s="154"/>
      <c r="K65" s="154"/>
      <c r="L65" s="154"/>
    </row>
    <row r="66" spans="3:12" x14ac:dyDescent="0.2">
      <c r="C66" s="154"/>
    </row>
  </sheetData>
  <mergeCells count="46">
    <mergeCell ref="F4:J4"/>
    <mergeCell ref="F5:J5"/>
    <mergeCell ref="F6:J6"/>
    <mergeCell ref="C7:M7"/>
    <mergeCell ref="C8:M8"/>
    <mergeCell ref="U12:W12"/>
    <mergeCell ref="C14:M14"/>
    <mergeCell ref="D15:L15"/>
    <mergeCell ref="D16:L16"/>
    <mergeCell ref="D17:L17"/>
    <mergeCell ref="D29:L29"/>
    <mergeCell ref="D18:L18"/>
    <mergeCell ref="D19:L19"/>
    <mergeCell ref="D20:L20"/>
    <mergeCell ref="D21:L21"/>
    <mergeCell ref="D22:L22"/>
    <mergeCell ref="D23:L23"/>
    <mergeCell ref="D24:L24"/>
    <mergeCell ref="D25:L25"/>
    <mergeCell ref="D26:L26"/>
    <mergeCell ref="D27:L27"/>
    <mergeCell ref="D28:L28"/>
    <mergeCell ref="D41:L41"/>
    <mergeCell ref="D30:L30"/>
    <mergeCell ref="D31:L31"/>
    <mergeCell ref="D32:L32"/>
    <mergeCell ref="D33:L33"/>
    <mergeCell ref="D34:L34"/>
    <mergeCell ref="D35:L35"/>
    <mergeCell ref="D36:L36"/>
    <mergeCell ref="D37:L37"/>
    <mergeCell ref="D38:L38"/>
    <mergeCell ref="D39:L39"/>
    <mergeCell ref="D40:L40"/>
    <mergeCell ref="C53:L53"/>
    <mergeCell ref="D42:L42"/>
    <mergeCell ref="D43:L43"/>
    <mergeCell ref="D44:L44"/>
    <mergeCell ref="D45:L45"/>
    <mergeCell ref="D46:L46"/>
    <mergeCell ref="D48:L48"/>
    <mergeCell ref="D49:L49"/>
    <mergeCell ref="D50:L50"/>
    <mergeCell ref="D51:L51"/>
    <mergeCell ref="C52:L52"/>
    <mergeCell ref="D47:L47"/>
  </mergeCells>
  <printOptions horizontalCentered="1"/>
  <pageMargins left="0.19685039370078741" right="0.19685039370078741" top="0.59055118110236227" bottom="0.39370078740157483" header="0.31496062992125984" footer="0.31496062992125984"/>
  <pageSetup scale="8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87C9CD-AC67-4E77-9761-B28403152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D6E4D3-828B-4119-8EA4-28EE299F5600}">
  <ds:schemaRefs>
    <ds:schemaRef ds:uri="http://purl.org/dc/terms/"/>
    <ds:schemaRef ds:uri="http://purl.org/dc/elements/1.1/"/>
    <ds:schemaRef ds:uri="http://purl.org/dc/dcmitype/"/>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1 - DETALLADO</vt:lpstr>
      <vt:lpstr>CALCULO FACTOR MULTIPLICADOR</vt:lpstr>
      <vt:lpstr>'CALCULO FACTOR MULTIPLICADOR'!Área_de_impresión</vt:lpstr>
      <vt:lpstr>'FORMULARIO 1 - DETALLADO'!Área_de_impresión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Jhons Stiven Cortés González</cp:lastModifiedBy>
  <cp:revision/>
  <cp:lastPrinted>2024-08-20T15:14:13Z</cp:lastPrinted>
  <dcterms:created xsi:type="dcterms:W3CDTF">2020-02-18T09:47:52Z</dcterms:created>
  <dcterms:modified xsi:type="dcterms:W3CDTF">2025-02-16T21:38:32Z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