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updateLinks="never" codeName="ThisWorkbook"/>
  <mc:AlternateContent xmlns:mc="http://schemas.openxmlformats.org/markup-compatibility/2006">
    <mc:Choice Requires="x15">
      <x15ac:absPath xmlns:x15ac="http://schemas.microsoft.com/office/spreadsheetml/2010/11/ac" url="C:\Users\CRISTIAN\Downloads\"/>
    </mc:Choice>
  </mc:AlternateContent>
  <xr:revisionPtr revIDLastSave="0" documentId="13_ncr:1_{37109922-1ACE-4842-AB0A-B4BE0DA6E038}" xr6:coauthVersionLast="47" xr6:coauthVersionMax="47" xr10:uidLastSave="{00000000-0000-0000-0000-000000000000}"/>
  <bookViews>
    <workbookView xWindow="-120" yWindow="-120" windowWidth="29040" windowHeight="15840" tabRatio="584" activeTab="1" xr2:uid="{00000000-000D-0000-FFFF-FFFF00000000}"/>
  </bookViews>
  <sheets>
    <sheet name="PRESUPUESTO OFICIAL (Entidad)" sheetId="265" r:id="rId1"/>
    <sheet name="5° ECONINCAG" sheetId="277" r:id="rId2"/>
  </sheets>
  <definedNames>
    <definedName name="\0">#REF!</definedName>
    <definedName name="\00">#REF!</definedName>
    <definedName name="\a">#REF!</definedName>
    <definedName name="\AA">#REF!</definedName>
    <definedName name="\b">#REF!</definedName>
    <definedName name="\bb">#REF!</definedName>
    <definedName name="\E">#REF!</definedName>
    <definedName name="\EE">#REF!</definedName>
    <definedName name="\G">#REF!</definedName>
    <definedName name="\k">#REF!</definedName>
    <definedName name="\l">#REF!</definedName>
    <definedName name="\M">#REF!</definedName>
    <definedName name="\ñ">#REF!</definedName>
    <definedName name="\P">#REF!</definedName>
    <definedName name="\R">#REF!</definedName>
    <definedName name="\s">#REF!</definedName>
    <definedName name="\V">#REF!</definedName>
    <definedName name="\X">[0]!ERR</definedName>
    <definedName name="\Z">[0]!ERR</definedName>
    <definedName name="_________AFC1">#REF!</definedName>
    <definedName name="_________AFC3">#REF!</definedName>
    <definedName name="_________AFC5">#REF!</definedName>
    <definedName name="_________BGC1">#REF!</definedName>
    <definedName name="_________BGC3">#REF!</definedName>
    <definedName name="_________BGC5">#REF!</definedName>
    <definedName name="_________CAC1">#REF!</definedName>
    <definedName name="_________CAC3">#REF!</definedName>
    <definedName name="_________CAC5">#REF!</definedName>
    <definedName name="_________key2" hidden="1">#REF!</definedName>
    <definedName name="_________PJ50">#REF!</definedName>
    <definedName name="_________SBC1">#REF!</definedName>
    <definedName name="_________SBC3">#REF!</definedName>
    <definedName name="_________SBC5">#REF!</definedName>
    <definedName name="________AFC1">#REF!</definedName>
    <definedName name="________AFC3">#REF!</definedName>
    <definedName name="________AFC5">#REF!</definedName>
    <definedName name="________BGC1">#REF!</definedName>
    <definedName name="________BGC3">#REF!</definedName>
    <definedName name="________BGC5">#REF!</definedName>
    <definedName name="________CAC1">#REF!</definedName>
    <definedName name="________CAC3">#REF!</definedName>
    <definedName name="________CAC5">#REF!</definedName>
    <definedName name="________key2" hidden="1">#REF!</definedName>
    <definedName name="________key3" hidden="1">#REF!</definedName>
    <definedName name="________MA2">#REF!</definedName>
    <definedName name="________PJ50">#REF!</definedName>
    <definedName name="________SBC1">#REF!</definedName>
    <definedName name="________SBC3">#REF!</definedName>
    <definedName name="________SBC5">#REF!</definedName>
    <definedName name="_______AFC1">#REF!</definedName>
    <definedName name="_______AFC3">#REF!</definedName>
    <definedName name="_______AFC5">#REF!</definedName>
    <definedName name="_______BGC1">#REF!</definedName>
    <definedName name="_______BGC3">#REF!</definedName>
    <definedName name="_______BGC5">#REF!</definedName>
    <definedName name="_______CAC1">#REF!</definedName>
    <definedName name="_______CAC3">#REF!</definedName>
    <definedName name="_______CAC5">#REF!</definedName>
    <definedName name="_______MA2">#REF!</definedName>
    <definedName name="_______PJ50">#REF!</definedName>
    <definedName name="_______SBC1">#REF!</definedName>
    <definedName name="_______SBC3">#REF!</definedName>
    <definedName name="_______SBC5">#REF!</definedName>
    <definedName name="______AFC1">#REF!</definedName>
    <definedName name="______AFC3">#REF!</definedName>
    <definedName name="______AFC5">#REF!</definedName>
    <definedName name="______BGC1">#REF!</definedName>
    <definedName name="______BGC3">#REF!</definedName>
    <definedName name="______BGC5">#REF!</definedName>
    <definedName name="______CAC1">#REF!</definedName>
    <definedName name="______CAC3">#REF!</definedName>
    <definedName name="______CAC5">#REF!</definedName>
    <definedName name="______MA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#REF!</definedName>
    <definedName name="______SBC3">#REF!</definedName>
    <definedName name="______SBC5">#REF!</definedName>
    <definedName name="_____AFC1">#REF!</definedName>
    <definedName name="_____AFC3">#REF!</definedName>
    <definedName name="_____AFC5">#REF!</definedName>
    <definedName name="_____ane7">#REF!</definedName>
    <definedName name="_____ane8">#REF!</definedName>
    <definedName name="_____Atp2">#REF!</definedName>
    <definedName name="_____BGC1">#REF!</definedName>
    <definedName name="_____BGC3">#REF!</definedName>
    <definedName name="_____BGC5">#REF!</definedName>
    <definedName name="_____CAC1">#REF!</definedName>
    <definedName name="_____CAC3">#REF!</definedName>
    <definedName name="_____CAC5">#REF!</definedName>
    <definedName name="_____DCI1">#REF!</definedName>
    <definedName name="_____DDS1">#REF!</definedName>
    <definedName name="_____DGO1">#REF!</definedName>
    <definedName name="_____DGP1">#REF!</definedName>
    <definedName name="_____DIJ1">#REF!</definedName>
    <definedName name="_____DPI1">#REF!</definedName>
    <definedName name="_____DPY1">#REF!</definedName>
    <definedName name="_____DRI1">#REF!</definedName>
    <definedName name="_____DRL1">#REF!</definedName>
    <definedName name="_____DSP1">#REF!</definedName>
    <definedName name="_____ECP1">#REF!</definedName>
    <definedName name="_____ICP1">#REF!</definedName>
    <definedName name="_____MA2">#REF!</definedName>
    <definedName name="_____OCD1">#REF!</definedName>
    <definedName name="_____OCI1">#REF!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#REF!</definedName>
    <definedName name="_____SBC3">#REF!</definedName>
    <definedName name="_____SBC5">#REF!</definedName>
    <definedName name="_____VEX1">#REF!</definedName>
    <definedName name="_____VFA1">#REF!</definedName>
    <definedName name="_____VIT1">#REF!</definedName>
    <definedName name="_____VPR1">#REF!</definedName>
    <definedName name="_____VPR2">#REF!</definedName>
    <definedName name="_____VRP1">#REF!</definedName>
    <definedName name="_____VSM1">#REF!</definedName>
    <definedName name="____AFC1">#REF!</definedName>
    <definedName name="____AFC3">#REF!</definedName>
    <definedName name="____AFC5">#REF!</definedName>
    <definedName name="____ane7">#REF!</definedName>
    <definedName name="____ane8">#REF!</definedName>
    <definedName name="____Atp2">#REF!</definedName>
    <definedName name="____BGC1">#REF!</definedName>
    <definedName name="____BGC3">#REF!</definedName>
    <definedName name="____BGC5">#REF!</definedName>
    <definedName name="____CAC1">#REF!</definedName>
    <definedName name="____CAC3">#REF!</definedName>
    <definedName name="____CAC5">#REF!</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#REF!</definedName>
    <definedName name="____DDS1">#REF!</definedName>
    <definedName name="____DGO1">#REF!</definedName>
    <definedName name="____DGP1">#REF!</definedName>
    <definedName name="____DIJ1">#REF!</definedName>
    <definedName name="____DPI1">#REF!</definedName>
    <definedName name="____DPY1">#REF!</definedName>
    <definedName name="____DRI1">#REF!</definedName>
    <definedName name="____DRL1">#REF!</definedName>
    <definedName name="____DSP1">#REF!</definedName>
    <definedName name="____ECP1">#REF!</definedName>
    <definedName name="____ICP1">#REF!</definedName>
    <definedName name="____LEY80">#REF!</definedName>
    <definedName name="____MA2">#REF!</definedName>
    <definedName name="____OCD1">#REF!</definedName>
    <definedName name="____OCI1">#REF!</definedName>
    <definedName name="____PJ50">#REF!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#REF!</definedName>
    <definedName name="____SBC3">#REF!</definedName>
    <definedName name="____SBC5">#REF!</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#REF!</definedName>
    <definedName name="____VFA1">#REF!</definedName>
    <definedName name="____VIT1">#REF!</definedName>
    <definedName name="____VPR1">#REF!</definedName>
    <definedName name="____VPR2">#REF!</definedName>
    <definedName name="____VRP1">#REF!</definedName>
    <definedName name="____VSM1">#REF!</definedName>
    <definedName name="___AFC1">#REF!</definedName>
    <definedName name="___AFC3">#REF!</definedName>
    <definedName name="___AFC5">#REF!</definedName>
    <definedName name="___ane7">#REF!</definedName>
    <definedName name="___ane8">#REF!</definedName>
    <definedName name="___Atp2">#REF!</definedName>
    <definedName name="___BGC1">#REF!</definedName>
    <definedName name="___BGC3">#REF!</definedName>
    <definedName name="___BGC5">#REF!</definedName>
    <definedName name="___CAC1">#REF!</definedName>
    <definedName name="___CAC3">#REF!</definedName>
    <definedName name="___CAC5">#REF!</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#REF!</definedName>
    <definedName name="___DDS1">#REF!</definedName>
    <definedName name="___DGO1">#REF!</definedName>
    <definedName name="___DGP1">#REF!</definedName>
    <definedName name="___DIJ1">#REF!</definedName>
    <definedName name="___DPI1">#REF!</definedName>
    <definedName name="___DPY1">#REF!</definedName>
    <definedName name="___DRI1">#REF!</definedName>
    <definedName name="___DRL1">#REF!</definedName>
    <definedName name="___DSP1">#REF!</definedName>
    <definedName name="___ECP1">#REF!</definedName>
    <definedName name="___ICP1">#REF!</definedName>
    <definedName name="___key2" hidden="1">#REF!</definedName>
    <definedName name="___key3" hidden="1">#REF!</definedName>
    <definedName name="___key31" hidden="1">#REF!</definedName>
    <definedName name="___LEY80">#REF!</definedName>
    <definedName name="___MA2">#REF!</definedName>
    <definedName name="___OCD1">#REF!</definedName>
    <definedName name="___OCI1">#REF!</definedName>
    <definedName name="___PJ50">#REF!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#REF!</definedName>
    <definedName name="___SBC3">#REF!</definedName>
    <definedName name="___SBC5">#REF!</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#REF!</definedName>
    <definedName name="___VFA1">#REF!</definedName>
    <definedName name="___VIT1">#REF!</definedName>
    <definedName name="___VPR1">#REF!</definedName>
    <definedName name="___VPR2">#REF!</definedName>
    <definedName name="___VRP1">#REF!</definedName>
    <definedName name="___VSM1">#REF!</definedName>
    <definedName name="__123Graph_A" hidden="1">#REF!</definedName>
    <definedName name="__123Graph_B" hidden="1">#REF!</definedName>
    <definedName name="__AFC1">#REF!</definedName>
    <definedName name="__AFC3">#REF!</definedName>
    <definedName name="__AFC5">#REF!</definedName>
    <definedName name="__ane7">#REF!</definedName>
    <definedName name="__ane8">#REF!</definedName>
    <definedName name="__Atp2">#REF!</definedName>
    <definedName name="__BGC1">#REF!</definedName>
    <definedName name="__BGC3">#REF!</definedName>
    <definedName name="__BGC5">#REF!</definedName>
    <definedName name="__CAC1">#REF!</definedName>
    <definedName name="__CAC3">#REF!</definedName>
    <definedName name="__CAC5">#REF!</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#REF!</definedName>
    <definedName name="__DDS1">#REF!</definedName>
    <definedName name="__DGO1">#REF!</definedName>
    <definedName name="__DGP1">#REF!</definedName>
    <definedName name="__DIJ1">#REF!</definedName>
    <definedName name="__DPI1">#REF!</definedName>
    <definedName name="__DPY1">#REF!</definedName>
    <definedName name="__DRI1">#REF!</definedName>
    <definedName name="__DRL1">#REF!</definedName>
    <definedName name="__DSP1">#REF!</definedName>
    <definedName name="__ECP1">#REF!</definedName>
    <definedName name="__F">[0]!ERR</definedName>
    <definedName name="__FS01">[0]!ERR</definedName>
    <definedName name="__ICP1">#REF!</definedName>
    <definedName name="__key2" hidden="1">#REF!</definedName>
    <definedName name="__key21" hidden="1">#REF!</definedName>
    <definedName name="__key3" hidden="1">#REF!</definedName>
    <definedName name="__key31" hidden="1">#REF!</definedName>
    <definedName name="__LEY80">#REF!</definedName>
    <definedName name="__MA2">#REF!</definedName>
    <definedName name="__mun2">#REF!</definedName>
    <definedName name="__num10">#REF!</definedName>
    <definedName name="__num2">#REF!</definedName>
    <definedName name="__num3">#REF!</definedName>
    <definedName name="__num4">#REF!</definedName>
    <definedName name="__num5">#REF!</definedName>
    <definedName name="__num6">#REF!</definedName>
    <definedName name="__num7">#REF!</definedName>
    <definedName name="__num8">#REF!</definedName>
    <definedName name="__num9">#REF!</definedName>
    <definedName name="__OCD1">#REF!</definedName>
    <definedName name="__OCI1">#REF!</definedName>
    <definedName name="__Pa1">#REF!</definedName>
    <definedName name="__Pa2">#REF!</definedName>
    <definedName name="__Pa3">#REF!</definedName>
    <definedName name="__Pa4">#REF!</definedName>
    <definedName name="__PJ50">#REF!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#REF!</definedName>
    <definedName name="__SBC1">#REF!</definedName>
    <definedName name="__SBC3">#REF!</definedName>
    <definedName name="__SBC5">#REF!</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#REF!</definedName>
    <definedName name="__VFA1">#REF!</definedName>
    <definedName name="__VIT1">#REF!</definedName>
    <definedName name="__VPR1">#REF!</definedName>
    <definedName name="__VPR2">#REF!</definedName>
    <definedName name="__VRP1">#REF!</definedName>
    <definedName name="__VSM1">#REF!</definedName>
    <definedName name="_1">#REF!</definedName>
    <definedName name="_1_25">#REF!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hidden="1">{"TAB1",#N/A,TRUE,"GENERAL";"TAB2",#N/A,TRUE,"GENERAL";"TAB3",#N/A,TRUE,"GENERAL";"TAB4",#N/A,TRUE,"GENERAL";"TAB5",#N/A,TRUE,"GENERAL"}</definedName>
    <definedName name="_a3" hidden="1">{"TAB1",#N/A,TRUE,"GENERAL";"TAB2",#N/A,TRUE,"GENERAL";"TAB3",#N/A,TRUE,"GENERAL";"TAB4",#N/A,TRUE,"GENERAL";"TAB5",#N/A,TRUE,"GENERAL"}</definedName>
    <definedName name="_a4" hidden="1">{"via1",#N/A,TRUE,"general";"via2",#N/A,TRUE,"general";"via3",#N/A,TRUE,"general"}</definedName>
    <definedName name="_a5"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#REF!</definedName>
    <definedName name="_AFC3">#REF!</definedName>
    <definedName name="_AFC5">#REF!</definedName>
    <definedName name="_ALM1">#REF!</definedName>
    <definedName name="_AND1">#REF!</definedName>
    <definedName name="_ane7">#REF!</definedName>
    <definedName name="_ane8">#REF!</definedName>
    <definedName name="_APU221">#REF!</definedName>
    <definedName name="_APU465">#REF!</definedName>
    <definedName name="_Atp2">#REF!</definedName>
    <definedName name="_b2" hidden="1">{"TAB1",#N/A,TRUE,"GENERAL";"TAB2",#N/A,TRUE,"GENERAL";"TAB3",#N/A,TRUE,"GENERAL";"TAB4",#N/A,TRUE,"GENERAL";"TAB5",#N/A,TRUE,"GENERAL"}</definedName>
    <definedName name="_b3" hidden="1">{"TAB1",#N/A,TRUE,"GENERAL";"TAB2",#N/A,TRUE,"GENERAL";"TAB3",#N/A,TRUE,"GENERAL";"TAB4",#N/A,TRUE,"GENERAL";"TAB5",#N/A,TRUE,"GENERAL"}</definedName>
    <definedName name="_b4" hidden="1">{"TAB1",#N/A,TRUE,"GENERAL";"TAB2",#N/A,TRUE,"GENERAL";"TAB3",#N/A,TRUE,"GENERAL";"TAB4",#N/A,TRUE,"GENERAL";"TAB5",#N/A,TRUE,"GENERAL"}</definedName>
    <definedName name="_b5" hidden="1">{"TAB1",#N/A,TRUE,"GENERAL";"TAB2",#N/A,TRUE,"GENERAL";"TAB3",#N/A,TRUE,"GENERAL";"TAB4",#N/A,TRUE,"GENERAL";"TAB5",#N/A,TRUE,"GENERAL"}</definedName>
    <definedName name="_b6" hidden="1">{"TAB1",#N/A,TRUE,"GENERAL";"TAB2",#N/A,TRUE,"GENERAL";"TAB3",#N/A,TRUE,"GENERAL";"TAB4",#N/A,TRUE,"GENERAL";"TAB5",#N/A,TRUE,"GENERAL"}</definedName>
    <definedName name="_b7" hidden="1">{"via1",#N/A,TRUE,"general";"via2",#N/A,TRUE,"general";"via3",#N/A,TRUE,"general"}</definedName>
    <definedName name="_b8" hidden="1">{"via1",#N/A,TRUE,"general";"via2",#N/A,TRUE,"general";"via3",#N/A,TRUE,"general"}</definedName>
    <definedName name="_bb9" hidden="1">{"TAB1",#N/A,TRUE,"GENERAL";"TAB2",#N/A,TRUE,"GENERAL";"TAB3",#N/A,TRUE,"GENERAL";"TAB4",#N/A,TRUE,"GENERAL";"TAB5",#N/A,TRUE,"GENERAL"}</definedName>
    <definedName name="_bgb5" hidden="1">{"TAB1",#N/A,TRUE,"GENERAL";"TAB2",#N/A,TRUE,"GENERAL";"TAB3",#N/A,TRUE,"GENERAL";"TAB4",#N/A,TRUE,"GENERAL";"TAB5",#N/A,TRUE,"GENERAL"}</definedName>
    <definedName name="_BGC1">#REF!</definedName>
    <definedName name="_BGC3">#REF!</definedName>
    <definedName name="_BGC5">#REF!</definedName>
    <definedName name="_CAC1">#REF!</definedName>
    <definedName name="_CAC3">#REF!</definedName>
    <definedName name="_CAC5">#REF!</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#REF!</definedName>
    <definedName name="_DDS1">#REF!</definedName>
    <definedName name="_DGO1">#REF!</definedName>
    <definedName name="_DGP1">#REF!</definedName>
    <definedName name="_DIJ1">#REF!</definedName>
    <definedName name="_DPI1">#REF!</definedName>
    <definedName name="_DPY1">#REF!</definedName>
    <definedName name="_DRI1">#REF!</definedName>
    <definedName name="_DRL1">#REF!</definedName>
    <definedName name="_DSP1">#REF!</definedName>
    <definedName name="_ECP1">#REF!</definedName>
    <definedName name="_EST1">#REF!</definedName>
    <definedName name="_EST10">#REF!</definedName>
    <definedName name="_EST11">#REF!</definedName>
    <definedName name="_EST12">#REF!</definedName>
    <definedName name="_EST13">#REF!</definedName>
    <definedName name="_EST14">#REF!</definedName>
    <definedName name="_EST15">#REF!</definedName>
    <definedName name="_EST16">#REF!</definedName>
    <definedName name="_EST17">#REF!</definedName>
    <definedName name="_EST18">#REF!</definedName>
    <definedName name="_EST19">#REF!</definedName>
    <definedName name="_EST2">#REF!</definedName>
    <definedName name="_EST3">#REF!</definedName>
    <definedName name="_EST4">#REF!</definedName>
    <definedName name="_EST5">#REF!</definedName>
    <definedName name="_EST6">#REF!</definedName>
    <definedName name="_EST7">#REF!</definedName>
    <definedName name="_EST8">#REF!</definedName>
    <definedName name="_EST9">#REF!</definedName>
    <definedName name="_EXC1">#REF!</definedName>
    <definedName name="_EXC10">#REF!</definedName>
    <definedName name="_EXC11">#REF!</definedName>
    <definedName name="_EXC12">#REF!</definedName>
    <definedName name="_EXC2">#REF!</definedName>
    <definedName name="_EXC3">#REF!</definedName>
    <definedName name="_EXC4">#REF!</definedName>
    <definedName name="_EXC5">#REF!</definedName>
    <definedName name="_EXC6">#REF!</definedName>
    <definedName name="_EXC7">#REF!</definedName>
    <definedName name="_EXC8">#REF!</definedName>
    <definedName name="_EXC9">#REF!</definedName>
    <definedName name="_F">[0]!ERR</definedName>
    <definedName name="_F10">#REF!</definedName>
    <definedName name="_FC">#REF!</definedName>
    <definedName name="_Fill" hidden="1">#REF!</definedName>
    <definedName name="_xlnm._FilterDatabase" localSheetId="0" hidden="1">'PRESUPUESTO OFICIAL (Entidad)'!$I$11:$I$101</definedName>
    <definedName name="_FS01">[0]!ERR</definedName>
    <definedName name="_g2" hidden="1">{"TAB1",#N/A,TRUE,"GENERAL";"TAB2",#N/A,TRUE,"GENERAL";"TAB3",#N/A,TRUE,"GENERAL";"TAB4",#N/A,TRUE,"GENERAL";"TAB5",#N/A,TRUE,"GENERAL"}</definedName>
    <definedName name="_g3" hidden="1">{"via1",#N/A,TRUE,"general";"via2",#N/A,TRUE,"general";"via3",#N/A,TRUE,"general"}</definedName>
    <definedName name="_g4" hidden="1">{"via1",#N/A,TRUE,"general";"via2",#N/A,TRUE,"general";"via3",#N/A,TRUE,"general"}</definedName>
    <definedName name="_g5" hidden="1">{"via1",#N/A,TRUE,"general";"via2",#N/A,TRUE,"general";"via3",#N/A,TRUE,"general"}</definedName>
    <definedName name="_g6" hidden="1">{"via1",#N/A,TRUE,"general";"via2",#N/A,TRUE,"general";"via3",#N/A,TRUE,"general"}</definedName>
    <definedName name="_g7" hidden="1">{"TAB1",#N/A,TRUE,"GENERAL";"TAB2",#N/A,TRUE,"GENERAL";"TAB3",#N/A,TRUE,"GENERAL";"TAB4",#N/A,TRUE,"GENERAL";"TAB5",#N/A,TRUE,"GENERAL"}</definedName>
    <definedName name="_GoBack">#REF!</definedName>
    <definedName name="_GR1" hidden="1">{"TAB1",#N/A,TRUE,"GENERAL";"TAB2",#N/A,TRUE,"GENERAL";"TAB3",#N/A,TRUE,"GENERAL";"TAB4",#N/A,TRUE,"GENERAL";"TAB5",#N/A,TRUE,"GENERAL"}</definedName>
    <definedName name="_gtr4" hidden="1">{"via1",#N/A,TRUE,"general";"via2",#N/A,TRUE,"general";"via3",#N/A,TRUE,"general"}</definedName>
    <definedName name="_h2" hidden="1">{"via1",#N/A,TRUE,"general";"via2",#N/A,TRUE,"general";"via3",#N/A,TRUE,"general"}</definedName>
    <definedName name="_h3" hidden="1">{"via1",#N/A,TRUE,"general";"via2",#N/A,TRUE,"general";"via3",#N/A,TRUE,"general"}</definedName>
    <definedName name="_h4" hidden="1">{"TAB1",#N/A,TRUE,"GENERAL";"TAB2",#N/A,TRUE,"GENERAL";"TAB3",#N/A,TRUE,"GENERAL";"TAB4",#N/A,TRUE,"GENERAL";"TAB5",#N/A,TRUE,"GENERAL"}</definedName>
    <definedName name="_h5" hidden="1">{"TAB1",#N/A,TRUE,"GENERAL";"TAB2",#N/A,TRUE,"GENERAL";"TAB3",#N/A,TRUE,"GENERAL";"TAB4",#N/A,TRUE,"GENERAL";"TAB5",#N/A,TRUE,"GENERAL"}</definedName>
    <definedName name="_h6" hidden="1">{"via1",#N/A,TRUE,"general";"via2",#N/A,TRUE,"general";"via3",#N/A,TRUE,"general"}</definedName>
    <definedName name="_h7" hidden="1">{"TAB1",#N/A,TRUE,"GENERAL";"TAB2",#N/A,TRUE,"GENERAL";"TAB3",#N/A,TRUE,"GENERAL";"TAB4",#N/A,TRUE,"GENERAL";"TAB5",#N/A,TRUE,"GENERAL"}</definedName>
    <definedName name="_h8" hidden="1">{"via1",#N/A,TRUE,"general";"via2",#N/A,TRUE,"general";"via3",#N/A,TRUE,"general"}</definedName>
    <definedName name="_hfh7" hidden="1">{"via1",#N/A,TRUE,"general";"via2",#N/A,TRUE,"general";"via3",#N/A,TRUE,"general"}</definedName>
    <definedName name="_hhg1" hidden="1">{#N/A,#N/A,TRUE,"1842CWN0"}</definedName>
    <definedName name="_i4" hidden="1">{"via1",#N/A,TRUE,"general";"via2",#N/A,TRUE,"general";"via3",#N/A,TRUE,"general"}</definedName>
    <definedName name="_i5" hidden="1">{"TAB1",#N/A,TRUE,"GENERAL";"TAB2",#N/A,TRUE,"GENERAL";"TAB3",#N/A,TRUE,"GENERAL";"TAB4",#N/A,TRUE,"GENERAL";"TAB5",#N/A,TRUE,"GENERAL"}</definedName>
    <definedName name="_i6" hidden="1">{"TAB1",#N/A,TRUE,"GENERAL";"TAB2",#N/A,TRUE,"GENERAL";"TAB3",#N/A,TRUE,"GENERAL";"TAB4",#N/A,TRUE,"GENERAL";"TAB5",#N/A,TRUE,"GENERAL"}</definedName>
    <definedName name="_i7" hidden="1">{"via1",#N/A,TRUE,"general";"via2",#N/A,TRUE,"general";"via3",#N/A,TRUE,"general"}</definedName>
    <definedName name="_i77" hidden="1">{"TAB1",#N/A,TRUE,"GENERAL";"TAB2",#N/A,TRUE,"GENERAL";"TAB3",#N/A,TRUE,"GENERAL";"TAB4",#N/A,TRUE,"GENERAL";"TAB5",#N/A,TRUE,"GENERAL"}</definedName>
    <definedName name="_i8" hidden="1">{"via1",#N/A,TRUE,"general";"via2",#N/A,TRUE,"general";"via3",#N/A,TRUE,"general"}</definedName>
    <definedName name="_i9" hidden="1">{"TAB1",#N/A,TRUE,"GENERAL";"TAB2",#N/A,TRUE,"GENERAL";"TAB3",#N/A,TRUE,"GENERAL";"TAB4",#N/A,TRUE,"GENERAL";"TAB5",#N/A,TRUE,"GENERAL"}</definedName>
    <definedName name="_ICP1">#REF!</definedName>
    <definedName name="_IMP1">#REF!</definedName>
    <definedName name="_IPC2002">#REF!</definedName>
    <definedName name="_IVA1">#REF!</definedName>
    <definedName name="_k3" hidden="1">{"TAB1",#N/A,TRUE,"GENERAL";"TAB2",#N/A,TRUE,"GENERAL";"TAB3",#N/A,TRUE,"GENERAL";"TAB4",#N/A,TRUE,"GENERAL";"TAB5",#N/A,TRUE,"GENERAL"}</definedName>
    <definedName name="_k4" hidden="1">{"via1",#N/A,TRUE,"general";"via2",#N/A,TRUE,"general";"via3",#N/A,TRUE,"general"}</definedName>
    <definedName name="_k5" hidden="1">{"via1",#N/A,TRUE,"general";"via2",#N/A,TRUE,"general";"via3",#N/A,TRUE,"general"}</definedName>
    <definedName name="_k6" hidden="1">{"TAB1",#N/A,TRUE,"GENERAL";"TAB2",#N/A,TRUE,"GENERAL";"TAB3",#N/A,TRUE,"GENERAL";"TAB4",#N/A,TRUE,"GENERAL";"TAB5",#N/A,TRUE,"GENERAL"}</definedName>
    <definedName name="_k7" hidden="1">{"via1",#N/A,TRUE,"general";"via2",#N/A,TRUE,"general";"via3",#N/A,TRUE,"general"}</definedName>
    <definedName name="_k8" hidden="1">{"via1",#N/A,TRUE,"general";"via2",#N/A,TRUE,"general";"via3",#N/A,TRUE,"general"}</definedName>
    <definedName name="_k9" hidden="1">{"TAB1",#N/A,TRUE,"GENERAL";"TAB2",#N/A,TRUE,"GENERAL";"TAB3",#N/A,TRUE,"GENERAL";"TAB4",#N/A,TRUE,"GENERAL";"TAB5",#N/A,TRUE,"GENERAL"}</definedName>
    <definedName name="_Key1" hidden="1">#REF!</definedName>
    <definedName name="_Key11" hidden="1">#REF!</definedName>
    <definedName name="_Key2" hidden="1">#REF!</definedName>
    <definedName name="_Key21" hidden="1">#REF!</definedName>
    <definedName name="_key3" hidden="1">#REF!</definedName>
    <definedName name="_key31" hidden="1">#REF!</definedName>
    <definedName name="_kjk6" hidden="1">{"TAB1",#N/A,TRUE,"GENERAL";"TAB2",#N/A,TRUE,"GENERAL";"TAB3",#N/A,TRUE,"GENERAL";"TAB4",#N/A,TRUE,"GENERAL";"TAB5",#N/A,TRUE,"GENERAL"}</definedName>
    <definedName name="_lar03">#REF!</definedName>
    <definedName name="_LEY80">#REF!</definedName>
    <definedName name="_m3" hidden="1">{"via1",#N/A,TRUE,"general";"via2",#N/A,TRUE,"general";"via3",#N/A,TRUE,"general"}</definedName>
    <definedName name="_m4" hidden="1">{"TAB1",#N/A,TRUE,"GENERAL";"TAB2",#N/A,TRUE,"GENERAL";"TAB3",#N/A,TRUE,"GENERAL";"TAB4",#N/A,TRUE,"GENERAL";"TAB5",#N/A,TRUE,"GENERAL"}</definedName>
    <definedName name="_m5" hidden="1">{"via1",#N/A,TRUE,"general";"via2",#N/A,TRUE,"general";"via3",#N/A,TRUE,"general"}</definedName>
    <definedName name="_m6" hidden="1">{"TAB1",#N/A,TRUE,"GENERAL";"TAB2",#N/A,TRUE,"GENERAL";"TAB3",#N/A,TRUE,"GENERAL";"TAB4",#N/A,TRUE,"GENERAL";"TAB5",#N/A,TRUE,"GENERAL"}</definedName>
    <definedName name="_m7" hidden="1">{"TAB1",#N/A,TRUE,"GENERAL";"TAB2",#N/A,TRUE,"GENERAL";"TAB3",#N/A,TRUE,"GENERAL";"TAB4",#N/A,TRUE,"GENERAL";"TAB5",#N/A,TRUE,"GENERAL"}</definedName>
    <definedName name="_m8" hidden="1">{"via1",#N/A,TRUE,"general";"via2",#N/A,TRUE,"general";"via3",#N/A,TRUE,"general"}</definedName>
    <definedName name="_m9" hidden="1">{"via1",#N/A,TRUE,"general";"via2",#N/A,TRUE,"general";"via3",#N/A,TRUE,"general"}</definedName>
    <definedName name="_MA2">#REF!</definedName>
    <definedName name="_MAT1">#REF!</definedName>
    <definedName name="_MOD1">#REF!</definedName>
    <definedName name="_mun2">#REF!</definedName>
    <definedName name="_n3" hidden="1">{"TAB1",#N/A,TRUE,"GENERAL";"TAB2",#N/A,TRUE,"GENERAL";"TAB3",#N/A,TRUE,"GENERAL";"TAB4",#N/A,TRUE,"GENERAL";"TAB5",#N/A,TRUE,"GENERAL"}</definedName>
    <definedName name="_n4" hidden="1">{"via1",#N/A,TRUE,"general";"via2",#N/A,TRUE,"general";"via3",#N/A,TRUE,"general"}</definedName>
    <definedName name="_n5" hidden="1">{"TAB1",#N/A,TRUE,"GENERAL";"TAB2",#N/A,TRUE,"GENERAL";"TAB3",#N/A,TRUE,"GENERAL";"TAB4",#N/A,TRUE,"GENERAL";"TAB5",#N/A,TRUE,"GENERAL"}</definedName>
    <definedName name="_nrf10">#REF!</definedName>
    <definedName name="_num10">#REF!</definedName>
    <definedName name="_num2">#REF!</definedName>
    <definedName name="_num3">#REF!</definedName>
    <definedName name="_num4">#REF!</definedName>
    <definedName name="_num5">#REF!</definedName>
    <definedName name="_num6">#REF!</definedName>
    <definedName name="_num7">#REF!</definedName>
    <definedName name="_num8">#REF!</definedName>
    <definedName name="_num9">#REF!</definedName>
    <definedName name="_nyn7" hidden="1">{"via1",#N/A,TRUE,"general";"via2",#N/A,TRUE,"general";"via3",#N/A,TRUE,"general"}</definedName>
    <definedName name="_o4" hidden="1">{"via1",#N/A,TRUE,"general";"via2",#N/A,TRUE,"general";"via3",#N/A,TRUE,"general"}</definedName>
    <definedName name="_o5" hidden="1">{"TAB1",#N/A,TRUE,"GENERAL";"TAB2",#N/A,TRUE,"GENERAL";"TAB3",#N/A,TRUE,"GENERAL";"TAB4",#N/A,TRUE,"GENERAL";"TAB5",#N/A,TRUE,"GENERAL"}</definedName>
    <definedName name="_o6" hidden="1">{"TAB1",#N/A,TRUE,"GENERAL";"TAB2",#N/A,TRUE,"GENERAL";"TAB3",#N/A,TRUE,"GENERAL";"TAB4",#N/A,TRUE,"GENERAL";"TAB5",#N/A,TRUE,"GENERAL"}</definedName>
    <definedName name="_o7" hidden="1">{"TAB1",#N/A,TRUE,"GENERAL";"TAB2",#N/A,TRUE,"GENERAL";"TAB3",#N/A,TRUE,"GENERAL";"TAB4",#N/A,TRUE,"GENERAL";"TAB5",#N/A,TRUE,"GENERAL"}</definedName>
    <definedName name="_o8" hidden="1">{"via1",#N/A,TRUE,"general";"via2",#N/A,TRUE,"general";"via3",#N/A,TRUE,"general"}</definedName>
    <definedName name="_o9" hidden="1">{"TAB1",#N/A,TRUE,"GENERAL";"TAB2",#N/A,TRUE,"GENERAL";"TAB3",#N/A,TRUE,"GENERAL";"TAB4",#N/A,TRUE,"GENERAL";"TAB5",#N/A,TRUE,"GENERAL"}</definedName>
    <definedName name="_OCD1">#REF!</definedName>
    <definedName name="_OCI1">#REF!</definedName>
    <definedName name="_Order1" hidden="1">0</definedName>
    <definedName name="_Order2" hidden="1">255</definedName>
    <definedName name="_p6" hidden="1">{"via1",#N/A,TRUE,"general";"via2",#N/A,TRUE,"general";"via3",#N/A,TRUE,"general"}</definedName>
    <definedName name="_p7" hidden="1">{"via1",#N/A,TRUE,"general";"via2",#N/A,TRUE,"general";"via3",#N/A,TRUE,"general"}</definedName>
    <definedName name="_p8" hidden="1">{"TAB1",#N/A,TRUE,"GENERAL";"TAB2",#N/A,TRUE,"GENERAL";"TAB3",#N/A,TRUE,"GENERAL";"TAB4",#N/A,TRUE,"GENERAL";"TAB5",#N/A,TRUE,"GENERAL"}</definedName>
    <definedName name="_Pa1">#REF!</definedName>
    <definedName name="_Pa2">#REF!</definedName>
    <definedName name="_Pa3">#REF!</definedName>
    <definedName name="_Pa4">#REF!</definedName>
    <definedName name="_Parse_Out" hidden="1">#REF!</definedName>
    <definedName name="_PJ50">#REF!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#REF!</definedName>
    <definedName name="_PTO97">#REF!</definedName>
    <definedName name="_PW2">#REF!</definedName>
    <definedName name="_QTY1">#REF!</definedName>
    <definedName name="_r" hidden="1">{"TAB1",#N/A,TRUE,"GENERAL";"TAB2",#N/A,TRUE,"GENERAL";"TAB3",#N/A,TRUE,"GENERAL";"TAB4",#N/A,TRUE,"GENERAL";"TAB5",#N/A,TRUE,"GENERAL"}</definedName>
    <definedName name="_r4r" hidden="1">{"via1",#N/A,TRUE,"general";"via2",#N/A,TRUE,"general";"via3",#N/A,TRUE,"general"}</definedName>
    <definedName name="_REC1">"Rectángulo 31"</definedName>
    <definedName name="_ref4">#REF!</definedName>
    <definedName name="_RET1">#REF!</definedName>
    <definedName name="_RET2">#REF!</definedName>
    <definedName name="_RET3">#REF!</definedName>
    <definedName name="_RET4">#REF!</definedName>
    <definedName name="_RET5">#REF!</definedName>
    <definedName name="_RET6">#REF!</definedName>
    <definedName name="_rtu6" hidden="1">{"via1",#N/A,TRUE,"general";"via2",#N/A,TRUE,"general";"via3",#N/A,TRUE,"general"}</definedName>
    <definedName name="_s1" hidden="1">{"via1",#N/A,TRUE,"general";"via2",#N/A,TRUE,"general";"via3",#N/A,TRUE,"general"}</definedName>
    <definedName name="_s2" hidden="1">{"TAB1",#N/A,TRUE,"GENERAL";"TAB2",#N/A,TRUE,"GENERAL";"TAB3",#N/A,TRUE,"GENERAL";"TAB4",#N/A,TRUE,"GENERAL";"TAB5",#N/A,TRUE,"GENERAL"}</definedName>
    <definedName name="_s3" hidden="1">{"TAB1",#N/A,TRUE,"GENERAL";"TAB2",#N/A,TRUE,"GENERAL";"TAB3",#N/A,TRUE,"GENERAL";"TAB4",#N/A,TRUE,"GENERAL";"TAB5",#N/A,TRUE,"GENERAL"}</definedName>
    <definedName name="_s4" hidden="1">{"via1",#N/A,TRUE,"general";"via2",#N/A,TRUE,"general";"via3",#N/A,TRUE,"general"}</definedName>
    <definedName name="_s5" hidden="1">{"via1",#N/A,TRUE,"general";"via2",#N/A,TRUE,"general";"via3",#N/A,TRUE,"general"}</definedName>
    <definedName name="_s6" hidden="1">{"TAB1",#N/A,TRUE,"GENERAL";"TAB2",#N/A,TRUE,"GENERAL";"TAB3",#N/A,TRUE,"GENERAL";"TAB4",#N/A,TRUE,"GENERAL";"TAB5",#N/A,TRUE,"GENERAL"}</definedName>
    <definedName name="_s7" hidden="1">{"via1",#N/A,TRUE,"general";"via2",#N/A,TRUE,"general";"via3",#N/A,TRUE,"general"}</definedName>
    <definedName name="_SBC1">#REF!</definedName>
    <definedName name="_SBC3">#REF!</definedName>
    <definedName name="_SBC5">#REF!</definedName>
    <definedName name="_Sort" hidden="1">#REF!</definedName>
    <definedName name="_srn001">#REF!</definedName>
    <definedName name="_SUM1">#REF!</definedName>
    <definedName name="_SUM2">#REF!</definedName>
    <definedName name="_t3" hidden="1">{"TAB1",#N/A,TRUE,"GENERAL";"TAB2",#N/A,TRUE,"GENERAL";"TAB3",#N/A,TRUE,"GENERAL";"TAB4",#N/A,TRUE,"GENERAL";"TAB5",#N/A,TRUE,"GENERAL"}</definedName>
    <definedName name="_t4" hidden="1">{"via1",#N/A,TRUE,"general";"via2",#N/A,TRUE,"general";"via3",#N/A,TRUE,"general"}</definedName>
    <definedName name="_t5" hidden="1">{"TAB1",#N/A,TRUE,"GENERAL";"TAB2",#N/A,TRUE,"GENERAL";"TAB3",#N/A,TRUE,"GENERAL";"TAB4",#N/A,TRUE,"GENERAL";"TAB5",#N/A,TRUE,"GENERAL"}</definedName>
    <definedName name="_t6" hidden="1">{"via1",#N/A,TRUE,"general";"via2",#N/A,TRUE,"general";"via3",#N/A,TRUE,"general"}</definedName>
    <definedName name="_t66" hidden="1">{"TAB1",#N/A,TRUE,"GENERAL";"TAB2",#N/A,TRUE,"GENERAL";"TAB3",#N/A,TRUE,"GENERAL";"TAB4",#N/A,TRUE,"GENERAL";"TAB5",#N/A,TRUE,"GENERAL"}</definedName>
    <definedName name="_t7" hidden="1">{"via1",#N/A,TRUE,"general";"via2",#N/A,TRUE,"general";"via3",#N/A,TRUE,"general"}</definedName>
    <definedName name="_t77" hidden="1">{"TAB1",#N/A,TRUE,"GENERAL";"TAB2",#N/A,TRUE,"GENERAL";"TAB3",#N/A,TRUE,"GENERAL";"TAB4",#N/A,TRUE,"GENERAL";"TAB5",#N/A,TRUE,"GENERAL"}</definedName>
    <definedName name="_t8" hidden="1">{"TAB1",#N/A,TRUE,"GENERAL";"TAB2",#N/A,TRUE,"GENERAL";"TAB3",#N/A,TRUE,"GENERAL";"TAB4",#N/A,TRUE,"GENERAL";"TAB5",#N/A,TRUE,"GENERAL"}</definedName>
    <definedName name="_t88" hidden="1">{"via1",#N/A,TRUE,"general";"via2",#N/A,TRUE,"general";"via3",#N/A,TRUE,"general"}</definedName>
    <definedName name="_t9" hidden="1">{"TAB1",#N/A,TRUE,"GENERAL";"TAB2",#N/A,TRUE,"GENERAL";"TAB3",#N/A,TRUE,"GENERAL";"TAB4",#N/A,TRUE,"GENERAL";"TAB5",#N/A,TRUE,"GENERAL"}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hidden="1">{"TAB1",#N/A,TRUE,"GENERAL";"TAB2",#N/A,TRUE,"GENERAL";"TAB3",#N/A,TRUE,"GENERAL";"TAB4",#N/A,TRUE,"GENERAL";"TAB5",#N/A,TRUE,"GENERAL"}</definedName>
    <definedName name="_u5" hidden="1">{"TAB1",#N/A,TRUE,"GENERAL";"TAB2",#N/A,TRUE,"GENERAL";"TAB3",#N/A,TRUE,"GENERAL";"TAB4",#N/A,TRUE,"GENERAL";"TAB5",#N/A,TRUE,"GENERAL"}</definedName>
    <definedName name="_u6" hidden="1">{"TAB1",#N/A,TRUE,"GENERAL";"TAB2",#N/A,TRUE,"GENERAL";"TAB3",#N/A,TRUE,"GENERAL";"TAB4",#N/A,TRUE,"GENERAL";"TAB5",#N/A,TRUE,"GENERAL"}</definedName>
    <definedName name="_u7" hidden="1">{"via1",#N/A,TRUE,"general";"via2",#N/A,TRUE,"general";"via3",#N/A,TRUE,"general"}</definedName>
    <definedName name="_u8" hidden="1">{"TAB1",#N/A,TRUE,"GENERAL";"TAB2",#N/A,TRUE,"GENERAL";"TAB3",#N/A,TRUE,"GENERAL";"TAB4",#N/A,TRUE,"GENERAL";"TAB5",#N/A,TRUE,"GENERAL"}</definedName>
    <definedName name="_u9" hidden="1">{"TAB1",#N/A,TRUE,"GENERAL";"TAB2",#N/A,TRUE,"GENERAL";"TAB3",#N/A,TRUE,"GENERAL";"TAB4",#N/A,TRUE,"GENERAL";"TAB5",#N/A,TRUE,"GENERAL"}</definedName>
    <definedName name="_unj1" hidden="1">#REF!</definedName>
    <definedName name="_ur7" hidden="1">{"TAB1",#N/A,TRUE,"GENERAL";"TAB2",#N/A,TRUE,"GENERAL";"TAB3",#N/A,TRUE,"GENERAL";"TAB4",#N/A,TRUE,"GENERAL";"TAB5",#N/A,TRUE,"GENERAL"}</definedName>
    <definedName name="_v2" hidden="1">{"via1",#N/A,TRUE,"general";"via2",#N/A,TRUE,"general";"via3",#N/A,TRUE,"general"}</definedName>
    <definedName name="_v3" hidden="1">{"TAB1",#N/A,TRUE,"GENERAL";"TAB2",#N/A,TRUE,"GENERAL";"TAB3",#N/A,TRUE,"GENERAL";"TAB4",#N/A,TRUE,"GENERAL";"TAB5",#N/A,TRUE,"GENERAL"}</definedName>
    <definedName name="_v4" hidden="1">{"TAB1",#N/A,TRUE,"GENERAL";"TAB2",#N/A,TRUE,"GENERAL";"TAB3",#N/A,TRUE,"GENERAL";"TAB4",#N/A,TRUE,"GENERAL";"TAB5",#N/A,TRUE,"GENERAL"}</definedName>
    <definedName name="_v5" hidden="1">{"TAB1",#N/A,TRUE,"GENERAL";"TAB2",#N/A,TRUE,"GENERAL";"TAB3",#N/A,TRUE,"GENERAL";"TAB4",#N/A,TRUE,"GENERAL";"TAB5",#N/A,TRUE,"GENERAL"}</definedName>
    <definedName name="_v6" hidden="1">{"TAB1",#N/A,TRUE,"GENERAL";"TAB2",#N/A,TRUE,"GENERAL";"TAB3",#N/A,TRUE,"GENERAL";"TAB4",#N/A,TRUE,"GENERAL";"TAB5",#N/A,TRUE,"GENERAL"}</definedName>
    <definedName name="_v7" hidden="1">{"via1",#N/A,TRUE,"general";"via2",#N/A,TRUE,"general";"via3",#N/A,TRUE,"general"}</definedName>
    <definedName name="_v8" hidden="1">{"TAB1",#N/A,TRUE,"GENERAL";"TAB2",#N/A,TRUE,"GENERAL";"TAB3",#N/A,TRUE,"GENERAL";"TAB4",#N/A,TRUE,"GENERAL";"TAB5",#N/A,TRUE,"GENERAL"}</definedName>
    <definedName name="_v9" hidden="1">{"TAB1",#N/A,TRUE,"GENERAL";"TAB2",#N/A,TRUE,"GENERAL";"TAB3",#N/A,TRUE,"GENERAL";"TAB4",#N/A,TRUE,"GENERAL";"TAB5",#N/A,TRUE,"GENERAL"}</definedName>
    <definedName name="_VEX1">#REF!</definedName>
    <definedName name="_VFA1">#REF!</definedName>
    <definedName name="_vfv4" hidden="1">{"via1",#N/A,TRUE,"general";"via2",#N/A,TRUE,"general";"via3",#N/A,TRUE,"general"}</definedName>
    <definedName name="_VIT1">#REF!</definedName>
    <definedName name="_VPR1">#REF!</definedName>
    <definedName name="_VPR2">#REF!</definedName>
    <definedName name="_VRP1">#REF!</definedName>
    <definedName name="_VSM1">#REF!</definedName>
    <definedName name="_x1" hidden="1">{"TAB1",#N/A,TRUE,"GENERAL";"TAB2",#N/A,TRUE,"GENERAL";"TAB3",#N/A,TRUE,"GENERAL";"TAB4",#N/A,TRUE,"GENERAL";"TAB5",#N/A,TRUE,"GENERAL"}</definedName>
    <definedName name="_x2" hidden="1">{"via1",#N/A,TRUE,"general";"via2",#N/A,TRUE,"general";"via3",#N/A,TRUE,"general"}</definedName>
    <definedName name="_x3" hidden="1">{"via1",#N/A,TRUE,"general";"via2",#N/A,TRUE,"general";"via3",#N/A,TRUE,"general"}</definedName>
    <definedName name="_x4" hidden="1">{"via1",#N/A,TRUE,"general";"via2",#N/A,TRUE,"general";"via3",#N/A,TRUE,"general"}</definedName>
    <definedName name="_x5" hidden="1">{"TAB1",#N/A,TRUE,"GENERAL";"TAB2",#N/A,TRUE,"GENERAL";"TAB3",#N/A,TRUE,"GENERAL";"TAB4",#N/A,TRUE,"GENERAL";"TAB5",#N/A,TRUE,"GENERAL"}</definedName>
    <definedName name="_x6" hidden="1">{"TAB1",#N/A,TRUE,"GENERAL";"TAB2",#N/A,TRUE,"GENERAL";"TAB3",#N/A,TRUE,"GENERAL";"TAB4",#N/A,TRUE,"GENERAL";"TAB5",#N/A,TRUE,"GENERAL"}</definedName>
    <definedName name="_x7" hidden="1">{"TAB1",#N/A,TRUE,"GENERAL";"TAB2",#N/A,TRUE,"GENERAL";"TAB3",#N/A,TRUE,"GENERAL";"TAB4",#N/A,TRUE,"GENERAL";"TAB5",#N/A,TRUE,"GENERAL"}</definedName>
    <definedName name="_x8" hidden="1">{"via1",#N/A,TRUE,"general";"via2",#N/A,TRUE,"general";"via3",#N/A,TRUE,"general"}</definedName>
    <definedName name="_x9" hidden="1">{"TAB1",#N/A,TRUE,"GENERAL";"TAB2",#N/A,TRUE,"GENERAL";"TAB3",#N/A,TRUE,"GENERAL";"TAB4",#N/A,TRUE,"GENERAL";"TAB5",#N/A,TRUE,"GENERAL"}</definedName>
    <definedName name="_y2" hidden="1">{"TAB1",#N/A,TRUE,"GENERAL";"TAB2",#N/A,TRUE,"GENERAL";"TAB3",#N/A,TRUE,"GENERAL";"TAB4",#N/A,TRUE,"GENERAL";"TAB5",#N/A,TRUE,"GENERAL"}</definedName>
    <definedName name="_y3" hidden="1">{"via1",#N/A,TRUE,"general";"via2",#N/A,TRUE,"general";"via3",#N/A,TRUE,"general"}</definedName>
    <definedName name="_y4" hidden="1">{"via1",#N/A,TRUE,"general";"via2",#N/A,TRUE,"general";"via3",#N/A,TRUE,"general"}</definedName>
    <definedName name="_y5" hidden="1">{"TAB1",#N/A,TRUE,"GENERAL";"TAB2",#N/A,TRUE,"GENERAL";"TAB3",#N/A,TRUE,"GENERAL";"TAB4",#N/A,TRUE,"GENERAL";"TAB5",#N/A,TRUE,"GENERAL"}</definedName>
    <definedName name="_y6" hidden="1">{"via1",#N/A,TRUE,"general";"via2",#N/A,TRUE,"general";"via3",#N/A,TRUE,"general"}</definedName>
    <definedName name="_y7" hidden="1">{"via1",#N/A,TRUE,"general";"via2",#N/A,TRUE,"general";"via3",#N/A,TRUE,"general"}</definedName>
    <definedName name="_y8" hidden="1">{"via1",#N/A,TRUE,"general";"via2",#N/A,TRUE,"general";"via3",#N/A,TRUE,"general"}</definedName>
    <definedName name="_y9" hidden="1">{"TAB1",#N/A,TRUE,"GENERAL";"TAB2",#N/A,TRUE,"GENERAL";"TAB3",#N/A,TRUE,"GENERAL";"TAB4",#N/A,TRUE,"GENERAL";"TAB5",#N/A,TRUE,"GENERAL"}</definedName>
    <definedName name="_z1" hidden="1">{"TAB1",#N/A,TRUE,"GENERAL";"TAB2",#N/A,TRUE,"GENERAL";"TAB3",#N/A,TRUE,"GENERAL";"TAB4",#N/A,TRUE,"GENERAL";"TAB5",#N/A,TRUE,"GENERAL"}</definedName>
    <definedName name="_z2" hidden="1">{"via1",#N/A,TRUE,"general";"via2",#N/A,TRUE,"general";"via3",#N/A,TRUE,"general"}</definedName>
    <definedName name="_z3" hidden="1">{"via1",#N/A,TRUE,"general";"via2",#N/A,TRUE,"general";"via3",#N/A,TRUE,"general"}</definedName>
    <definedName name="_z4" hidden="1">{"TAB1",#N/A,TRUE,"GENERAL";"TAB2",#N/A,TRUE,"GENERAL";"TAB3",#N/A,TRUE,"GENERAL";"TAB4",#N/A,TRUE,"GENERAL";"TAB5",#N/A,TRUE,"GENERAL"}</definedName>
    <definedName name="_z5" hidden="1">{"via1",#N/A,TRUE,"general";"via2",#N/A,TRUE,"general";"via3",#N/A,TRUE,"general"}</definedName>
    <definedName name="_z6" hidden="1">{"TAB1",#N/A,TRUE,"GENERAL";"TAB2",#N/A,TRUE,"GENERAL";"TAB3",#N/A,TRUE,"GENERAL";"TAB4",#N/A,TRUE,"GENERAL";"TAB5",#N/A,TRUE,"GENERAL"}</definedName>
    <definedName name="a">#REF!</definedName>
    <definedName name="A_1">#REF!</definedName>
    <definedName name="A_impresión_IM">#REF!</definedName>
    <definedName name="A18A200">#REF!</definedName>
    <definedName name="a2a" hidden="1">{"TAB1",#N/A,TRUE,"GENERAL";"TAB2",#N/A,TRUE,"GENERAL";"TAB3",#N/A,TRUE,"GENERAL";"TAB4",#N/A,TRUE,"GENERAL";"TAB5",#N/A,TRUE,"GENERAL"}</definedName>
    <definedName name="aa">[0]!ERR</definedName>
    <definedName name="AAA">[0]!ERR</definedName>
    <definedName name="aaaaaa">#REF!</definedName>
    <definedName name="aaaaas" hidden="1">{"TAB1",#N/A,TRUE,"GENERAL";"TAB2",#N/A,TRUE,"GENERAL";"TAB3",#N/A,TRUE,"GENERAL";"TAB4",#N/A,TRUE,"GENERAL";"TAB5",#N/A,TRUE,"GENERAL"}</definedName>
    <definedName name="AAC">#REF!</definedName>
    <definedName name="aas" hidden="1">{"TAB1",#N/A,TRUE,"GENERAL";"TAB2",#N/A,TRUE,"GENERAL";"TAB3",#N/A,TRUE,"GENERAL";"TAB4",#N/A,TRUE,"GENERAL";"TAB5",#N/A,TRUE,"GENERAL"}</definedName>
    <definedName name="AB">#REF!</definedName>
    <definedName name="aba_1">#REF!</definedName>
    <definedName name="aba_2">#REF!</definedName>
    <definedName name="abc">#REF!</definedName>
    <definedName name="ABCD" hidden="1">#REF!</definedName>
    <definedName name="ABCDE" hidden="1">#REF!</definedName>
    <definedName name="ABG">#REF!</definedName>
    <definedName name="absc1">#REF!</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#REF!,#REF!,#REF!,#REF!</definedName>
    <definedName name="ad">#REF!</definedName>
    <definedName name="adasd">#REF!</definedName>
    <definedName name="ADFGSDB" hidden="1">{"via1",#N/A,TRUE,"general";"via2",#N/A,TRUE,"general";"via3",#N/A,TRUE,"general"}</definedName>
    <definedName name="ADM">#REF!</definedName>
    <definedName name="administrador">#REF!</definedName>
    <definedName name="ADMON">#REF!</definedName>
    <definedName name="ADMON1">#REF!</definedName>
    <definedName name="adoc1">#REF!</definedName>
    <definedName name="ADOC125">#REF!</definedName>
    <definedName name="adoq">#REF!</definedName>
    <definedName name="ADSAD" hidden="1">{"TAB1",#N/A,TRUE,"GENERAL";"TAB2",#N/A,TRUE,"GENERAL";"TAB3",#N/A,TRUE,"GENERAL";"TAB4",#N/A,TRUE,"GENERAL";"TAB5",#N/A,TRUE,"GENERAL"}</definedName>
    <definedName name="aefa" hidden="1">{"via1",#N/A,TRUE,"general";"via2",#N/A,TRUE,"general";"via3",#N/A,TRUE,"general"}</definedName>
    <definedName name="afdsw" hidden="1">{"TAB1",#N/A,TRUE,"GENERAL";"TAB2",#N/A,TRUE,"GENERAL";"TAB3",#N/A,TRUE,"GENERAL";"TAB4",#N/A,TRUE,"GENERAL";"TAB5",#N/A,TRUE,"GENERAL"}</definedName>
    <definedName name="agdsgg" hidden="1">{"via1",#N/A,TRUE,"general";"via2",#N/A,TRUE,"general";"via3",#N/A,TRUE,"general"}</definedName>
    <definedName name="aida">#REF!</definedName>
    <definedName name="aida1">#REF!</definedName>
    <definedName name="AIU">#REF!</definedName>
    <definedName name="AIU_01">#REF!</definedName>
    <definedName name="AIU_1">#REF!</definedName>
    <definedName name="AIU_2">#REF!</definedName>
    <definedName name="AjustDelAIU">#REF!</definedName>
    <definedName name="alam">#REF!</definedName>
    <definedName name="alc">#REF!</definedName>
    <definedName name="AlcanceProyecto">#REF!</definedName>
    <definedName name="ALM">#REF!</definedName>
    <definedName name="ALTO">#REF!</definedName>
    <definedName name="Amount">#REF!</definedName>
    <definedName name="ANCLAJE">#REF!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#REF!</definedName>
    <definedName name="anexo8">#REF!</definedName>
    <definedName name="anexo9">#REF!</definedName>
    <definedName name="anexů7">#REF!</definedName>
    <definedName name="Antic">#REF!</definedName>
    <definedName name="ANTICIPO">#REF!</definedName>
    <definedName name="AÑO">#REF!</definedName>
    <definedName name="AÑOWUIE">#REF!</definedName>
    <definedName name="apaiy">#REF!</definedName>
    <definedName name="APELLIDOS">#REF!</definedName>
    <definedName name="API">#REF!</definedName>
    <definedName name="APU">#REF!</definedName>
    <definedName name="APU_directos">#REF!</definedName>
    <definedName name="APU221.1">#REF!</definedName>
    <definedName name="APU221.2">#REF!</definedName>
    <definedName name="aq">[0]!ERR</definedName>
    <definedName name="aqaq" hidden="1">{"TAB1",#N/A,TRUE,"GENERAL";"TAB2",#N/A,TRUE,"GENERAL";"TAB3",#N/A,TRUE,"GENERAL";"TAB4",#N/A,TRUE,"GENERAL";"TAB5",#N/A,TRUE,"GENERAL"}</definedName>
    <definedName name="AQW">#REF!</definedName>
    <definedName name="ARANCEL">#REF!</definedName>
    <definedName name="AREA">#REF!</definedName>
    <definedName name="AreaLimpiar">#REF!,#REF!,#REF!,#REF!,#REF!,#REF!,#REF!,#REF!,#REF!,#REF!</definedName>
    <definedName name="Areatotal">#REF!</definedName>
    <definedName name="Aref">#REF!</definedName>
    <definedName name="armuve">[0]!ERR</definedName>
    <definedName name="ARP">#REF!</definedName>
    <definedName name="ARS">#REF!</definedName>
    <definedName name="as">[0]!ERR</definedName>
    <definedName name="ASB">#REF!</definedName>
    <definedName name="ASD" hidden="1">{"via1",#N/A,TRUE,"general";"via2",#N/A,TRUE,"general";"via3",#N/A,TRUE,"general"}</definedName>
    <definedName name="ASDA" hidden="1">{"via1",#N/A,TRUE,"general";"via2",#N/A,TRUE,"general";"via3",#N/A,TRUE,"general"}</definedName>
    <definedName name="asdasd" hidden="1">{"TAB1",#N/A,TRUE,"GENERAL";"TAB2",#N/A,TRUE,"GENERAL";"TAB3",#N/A,TRUE,"GENERAL";"TAB4",#N/A,TRUE,"GENERAL";"TAB5",#N/A,TRUE,"GENERAL"}</definedName>
    <definedName name="asdf" hidden="1">{"via1",#N/A,TRUE,"general";"via2",#N/A,TRUE,"general";"via3",#N/A,TRUE,"general"}</definedName>
    <definedName name="asdfa" hidden="1">{"via1",#N/A,TRUE,"general";"via2",#N/A,TRUE,"general";"via3",#N/A,TRUE,"general"}</definedName>
    <definedName name="ASDFGHJKLÑ">[0]!ERR</definedName>
    <definedName name="asfasd"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hidden="1">{"TAB1",#N/A,TRUE,"GENERAL";"TAB2",#N/A,TRUE,"GENERAL";"TAB3",#N/A,TRUE,"GENERAL";"TAB4",#N/A,TRUE,"GENERAL";"TAB5",#N/A,TRUE,"GENERAL"}</definedName>
    <definedName name="asfghjoi" hidden="1">{"via1",#N/A,TRUE,"general";"via2",#N/A,TRUE,"general";"via3",#N/A,TRUE,"general"}</definedName>
    <definedName name="asojkdr" hidden="1">{"TAB1",#N/A,TRUE,"GENERAL";"TAB2",#N/A,TRUE,"GENERAL";"TAB3",#N/A,TRUE,"GENERAL";"TAB4",#N/A,TRUE,"GENERAL";"TAB5",#N/A,TRUE,"GENERAL"}</definedName>
    <definedName name="Atp">#REF!</definedName>
    <definedName name="_xlnm.Auto_Open">MODULO10.auto_abrir</definedName>
    <definedName name="auto1">#REF!</definedName>
    <definedName name="auto123">#REF!</definedName>
    <definedName name="auto2">#REF!</definedName>
    <definedName name="AUTOMOTOR">#REF!</definedName>
    <definedName name="AUTOMOTOR1">#REF!</definedName>
    <definedName name="AuxAlim">#REF!</definedName>
    <definedName name="auxalimentacion">#REF!</definedName>
    <definedName name="AuxCom">#REF!</definedName>
    <definedName name="auxcomisariato">#REF!</definedName>
    <definedName name="AuxDot">#REF!</definedName>
    <definedName name="auxdotacion">#REF!</definedName>
    <definedName name="AuxHab">#REF!</definedName>
    <definedName name="auxhabi">#REF!</definedName>
    <definedName name="auxhabitacion">#REF!</definedName>
    <definedName name="auxtransporte">#REF!</definedName>
    <definedName name="Avance_por_item">#REF!,#REF!,#REF!,#REF!,#REF!,#REF!,#REF!,#REF!,#REF!,#REF!,#REF!,#REF!,#REF!,#REF!,#REF!,#REF!,#REF!,#REF!</definedName>
    <definedName name="Avances_Totales">#REF!,#REF!,#REF!,#REF!,#REF!,#REF!,#REF!,#REF!,#REF!,#REF!,#REF!,#REF!,#REF!,#REF!,#REF!,#REF!,#REF!,#REF!</definedName>
    <definedName name="AW">#REF!</definedName>
    <definedName name="azaz" hidden="1">{"TAB1",#N/A,TRUE,"GENERAL";"TAB2",#N/A,TRUE,"GENERAL";"TAB3",#N/A,TRUE,"GENERAL";"TAB4",#N/A,TRUE,"GENERAL";"TAB5",#N/A,TRUE,"GENERAL"}</definedName>
    <definedName name="B" hidden="1">{"via1",#N/A,TRUE,"general";"via2",#N/A,TRUE,"general";"via3",#N/A,TRUE,"general"}</definedName>
    <definedName name="Bajo_L">#REF!</definedName>
    <definedName name="Base">#REF!</definedName>
    <definedName name="Base_datos_IM">#REF!</definedName>
    <definedName name="base1">#REF!</definedName>
    <definedName name="base2">#REF!</definedName>
    <definedName name="basedatos">#REF!</definedName>
    <definedName name="BaseDeDatos1">#REF!</definedName>
    <definedName name="basep">#REF!</definedName>
    <definedName name="Basica_Centro_costo_2001">#REF!</definedName>
    <definedName name="Basica_Facturacion_2001">#REF!</definedName>
    <definedName name="Basica_Reserva_2001">#REF!</definedName>
    <definedName name="Básico">#REF!</definedName>
    <definedName name="BB">[0]!ERR</definedName>
    <definedName name="bbbbbb" hidden="1">{"via1",#N/A,TRUE,"general";"via2",#N/A,TRUE,"general";"via3",#N/A,TRUE,"general"}</definedName>
    <definedName name="bbbbbh"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hidden="1">{"TAB1",#N/A,TRUE,"GENERAL";"TAB2",#N/A,TRUE,"GENERAL";"TAB3",#N/A,TRUE,"GENERAL";"TAB4",#N/A,TRUE,"GENERAL";"TAB5",#N/A,TRUE,"GENERAL"}</definedName>
    <definedName name="BDD">#REF!</definedName>
    <definedName name="BDFB" hidden="1">{"via1",#N/A,TRUE,"general";"via2",#N/A,TRUE,"general";"via3",#N/A,TRUE,"general"}</definedName>
    <definedName name="BDFGDG"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hidden="1">{"TAB1",#N/A,TRUE,"GENERAL";"TAB2",#N/A,TRUE,"GENERAL";"TAB3",#N/A,TRUE,"GENERAL";"TAB4",#N/A,TRUE,"GENERAL";"TAB5",#N/A,TRUE,"GENERAL"}</definedName>
    <definedName name="bgb" hidden="1">{"TAB1",#N/A,TRUE,"GENERAL";"TAB2",#N/A,TRUE,"GENERAL";"TAB3",#N/A,TRUE,"GENERAL";"TAB4",#N/A,TRUE,"GENERAL";"TAB5",#N/A,TRUE,"GENERAL"}</definedName>
    <definedName name="BGDGFRT" hidden="1">{"via1",#N/A,TRUE,"general";"via2",#N/A,TRUE,"general";"via3",#N/A,TRUE,"general"}</definedName>
    <definedName name="BGFBFH" hidden="1">{"via1",#N/A,TRUE,"general";"via2",#N/A,TRUE,"general";"via3",#N/A,TRUE,"general"}</definedName>
    <definedName name="BGT">#REF!</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#REF!</definedName>
    <definedName name="blEjecutadoPorcen">#REF!</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#REF!</definedName>
    <definedName name="blReferenciaInforme">#REF!</definedName>
    <definedName name="bn">#REF!</definedName>
    <definedName name="Bombas">#REF!</definedName>
    <definedName name="BONO">#REF!</definedName>
    <definedName name="BORDER1">#REF!</definedName>
    <definedName name="BORDET">#REF!</definedName>
    <definedName name="BORSHE">#REF!</definedName>
    <definedName name="BORSUM">#REF!</definedName>
    <definedName name="boxes">#REF!</definedName>
    <definedName name="BQ">#REF!</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hidden="1">{"via1",#N/A,TRUE,"general";"via2",#N/A,TRUE,"general";"via3",#N/A,TRUE,"general"}</definedName>
    <definedName name="bspoi" hidden="1">{"TAB1",#N/A,TRUE,"GENERAL";"TAB2",#N/A,TRUE,"GENERAL";"TAB3",#N/A,TRUE,"GENERAL";"TAB4",#N/A,TRUE,"GENERAL";"TAB5",#N/A,TRUE,"GENERAL"}</definedName>
    <definedName name="BSW">#REF!</definedName>
    <definedName name="bt" hidden="1">{"via1",#N/A,TRUE,"general";"via2",#N/A,TRUE,"general";"via3",#N/A,TRUE,"general"}</definedName>
    <definedName name="BTYJHTR" hidden="1">{"TAB1",#N/A,TRUE,"GENERAL";"TAB2",#N/A,TRUE,"GENERAL";"TAB3",#N/A,TRUE,"GENERAL";"TAB4",#N/A,TRUE,"GENERAL";"TAB5",#N/A,TRUE,"GENERAL"}</definedName>
    <definedName name="BuiltIn_Print_Area">#REF!</definedName>
    <definedName name="BuiltIn_Print_Area___0">#REF!</definedName>
    <definedName name="bvbc" hidden="1">{"TAB1",#N/A,TRUE,"GENERAL";"TAB2",#N/A,TRUE,"GENERAL";"TAB3",#N/A,TRUE,"GENERAL";"TAB4",#N/A,TRUE,"GENERAL";"TAB5",#N/A,TRUE,"GENERAL"}</definedName>
    <definedName name="bvcb" hidden="1">{"via1",#N/A,TRUE,"general";"via2",#N/A,TRUE,"general";"via3",#N/A,TRUE,"general"}</definedName>
    <definedName name="bvn" hidden="1">{"via1",#N/A,TRUE,"general";"via2",#N/A,TRUE,"general";"via3",#N/A,TRUE,"general"}</definedName>
    <definedName name="by" hidden="1">{"via1",#N/A,TRUE,"general";"via2",#N/A,TRUE,"general";"via3",#N/A,TRUE,"general"}</definedName>
    <definedName name="C._C.">#REF!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#REF!</definedName>
    <definedName name="cantidad">#REF!,#REF!,#REF!,#REF!,#REF!,#REF!,#REF!,#REF!,#REF!,#REF!,#REF!,#REF!,#REF!,#REF!,#REF!,#REF!</definedName>
    <definedName name="CAP">#REF!</definedName>
    <definedName name="CAPAC._HSE">#REF!</definedName>
    <definedName name="CARGA">#REF!</definedName>
    <definedName name="CARGOS">#REF!</definedName>
    <definedName name="carlos">MODULO10.auto_abrir</definedName>
    <definedName name="CBLES">#REF!</definedName>
    <definedName name="CBLES1">#REF!</definedName>
    <definedName name="CBRDISEÑO">#REF!</definedName>
    <definedName name="CBWorkbookPriority" hidden="1">-1602700874</definedName>
    <definedName name="CC">#REF!</definedName>
    <definedName name="ccccc" hidden="1">{"TAB1",#N/A,TRUE,"GENERAL";"TAB2",#N/A,TRUE,"GENERAL";"TAB3",#N/A,TRUE,"GENERAL";"TAB4",#N/A,TRUE,"GENERAL";"TAB5",#N/A,TRUE,"GENERAL"}</definedName>
    <definedName name="CCCCCC">#REF!</definedName>
    <definedName name="CCT">#REF!</definedName>
    <definedName name="ccto210">#REF!</definedName>
    <definedName name="cd">#REF!</definedName>
    <definedName name="cdcdc" hidden="1">{"via1",#N/A,TRUE,"general";"via2",#N/A,TRUE,"general";"via3",#N/A,TRUE,"general"}</definedName>
    <definedName name="CDctrl">#REF!</definedName>
    <definedName name="CDE">#REF!</definedName>
    <definedName name="cdfgrtfd" hidden="1">#REF!</definedName>
    <definedName name="ceerf" hidden="1">{"TAB1",#N/A,TRUE,"GENERAL";"TAB2",#N/A,TRUE,"GENERAL";"TAB3",#N/A,TRUE,"GENERAL";"TAB4",#N/A,TRUE,"GENERAL";"TAB5",#N/A,TRUE,"GENERAL"}</definedName>
    <definedName name="CEMENTO">#REF!</definedName>
    <definedName name="CGDI01">#REF!</definedName>
    <definedName name="CGDI02">#REF!</definedName>
    <definedName name="CGDI03">#REF!</definedName>
    <definedName name="CGDI04">#REF!</definedName>
    <definedName name="CGDI05">#REF!</definedName>
    <definedName name="CGDI06">#REF!</definedName>
    <definedName name="CGDI07">#REF!</definedName>
    <definedName name="CGDI08">#REF!</definedName>
    <definedName name="CGEX01">#REF!</definedName>
    <definedName name="CGEX02">#REF!</definedName>
    <definedName name="CGEX031">#REF!</definedName>
    <definedName name="CGEX04">#REF!</definedName>
    <definedName name="CGFI011">#REF!</definedName>
    <definedName name="CGFI012">#REF!</definedName>
    <definedName name="CGFI021">#REF!</definedName>
    <definedName name="CGFI022">#REF!</definedName>
    <definedName name="CGFI023">#REF!</definedName>
    <definedName name="CGFI024">#REF!</definedName>
    <definedName name="CGFI031">#REF!</definedName>
    <definedName name="CGFI032">#REF!</definedName>
    <definedName name="CGFI0331">#REF!</definedName>
    <definedName name="CGFI0332">#REF!</definedName>
    <definedName name="CGFI0333">#REF!</definedName>
    <definedName name="CGFI0334">#REF!</definedName>
    <definedName name="CGFI0335">#REF!</definedName>
    <definedName name="CGFI0341">#REF!</definedName>
    <definedName name="CGFI0343">#REF!</definedName>
    <definedName name="CGFI0344">#REF!</definedName>
    <definedName name="CGPR01">#REF!</definedName>
    <definedName name="CGPR021">#REF!</definedName>
    <definedName name="CGPR022">#REF!</definedName>
    <definedName name="CGPR023">#REF!</definedName>
    <definedName name="CGPR024">#REF!</definedName>
    <definedName name="CGPR031">#REF!</definedName>
    <definedName name="CGPR032">#REF!</definedName>
    <definedName name="CGPR0331">#REF!</definedName>
    <definedName name="CGPR0332">#REF!</definedName>
    <definedName name="CGPR0333">#REF!</definedName>
    <definedName name="CGPR041">#REF!</definedName>
    <definedName name="CGPR042">#REF!</definedName>
    <definedName name="CGPR043">#REF!</definedName>
    <definedName name="CGPR051">#REF!</definedName>
    <definedName name="CGPR052">#REF!</definedName>
    <definedName name="CGPR0531">#REF!</definedName>
    <definedName name="CGPR0532">#REF!</definedName>
    <definedName name="CGPR0533">#REF!</definedName>
    <definedName name="CGPR0534">#REF!</definedName>
    <definedName name="CGPR0541">#REF!</definedName>
    <definedName name="CGPR0542">#REF!</definedName>
    <definedName name="CGPR0543">#REF!</definedName>
    <definedName name="CGPR061">#REF!</definedName>
    <definedName name="CGPR062">#REF!</definedName>
    <definedName name="CGPR0621">#REF!</definedName>
    <definedName name="CGPR0622">#REF!</definedName>
    <definedName name="CGPR0631">#REF!</definedName>
    <definedName name="CGPR0632">#REF!</definedName>
    <definedName name="CGPR0633">#REF!</definedName>
    <definedName name="CGPR0641">#REF!</definedName>
    <definedName name="CGPR0642">#REF!</definedName>
    <definedName name="CGPR0643">#REF!</definedName>
    <definedName name="CGRF01">#REF!</definedName>
    <definedName name="CGRF02">#REF!</definedName>
    <definedName name="CGRF031">#REF!</definedName>
    <definedName name="CGRF032">#REF!</definedName>
    <definedName name="CGRF0331">#REF!</definedName>
    <definedName name="CGRF0332">#REF!</definedName>
    <definedName name="CGRF0333">#REF!</definedName>
    <definedName name="CGRF0334">#REF!</definedName>
    <definedName name="CGRF0335">#REF!</definedName>
    <definedName name="CGRF0336">#REF!</definedName>
    <definedName name="CGRF0337">#REF!</definedName>
    <definedName name="CGRF0338">#REF!</definedName>
    <definedName name="CGRF0341">#REF!</definedName>
    <definedName name="CGRF0342">#REF!</definedName>
    <definedName name="CGRF0343">#REF!</definedName>
    <definedName name="CGRF041">#REF!</definedName>
    <definedName name="CGRF042">#REF!</definedName>
    <definedName name="CGRF0431">#REF!</definedName>
    <definedName name="CGRF0432">#REF!</definedName>
    <definedName name="CGRF0433">#REF!</definedName>
    <definedName name="CGRF0441">#REF!</definedName>
    <definedName name="CGRF0442">#REF!</definedName>
    <definedName name="CGRF0443">#REF!</definedName>
    <definedName name="CGSM01">#REF!</definedName>
    <definedName name="CGSM02">#REF!</definedName>
    <definedName name="CGSM03">#REF!</definedName>
    <definedName name="CGSM04">#REF!</definedName>
    <definedName name="CGSM05">#REF!</definedName>
    <definedName name="CGSO011">#REF!</definedName>
    <definedName name="CGSO012">#REF!</definedName>
    <definedName name="CGSO013">#REF!</definedName>
    <definedName name="CGSO014">#REF!</definedName>
    <definedName name="CGSO02">#REF!</definedName>
    <definedName name="CGSO031">#REF!</definedName>
    <definedName name="CGSO032">#REF!</definedName>
    <definedName name="CGSO033">#REF!</definedName>
    <definedName name="CGSO034">#REF!</definedName>
    <definedName name="CGSO041">#REF!</definedName>
    <definedName name="CGSO042">#REF!</definedName>
    <definedName name="CGSO043">#REF!</definedName>
    <definedName name="CGSO044">#REF!</definedName>
    <definedName name="CGSO051">#REF!</definedName>
    <definedName name="CGSO052">#REF!</definedName>
    <definedName name="CGSO053">#REF!</definedName>
    <definedName name="CGSO054">#REF!</definedName>
    <definedName name="CGSO055">#REF!</definedName>
    <definedName name="CGSO061">#REF!</definedName>
    <definedName name="CGSO062">#REF!</definedName>
    <definedName name="CGSO063">#REF!</definedName>
    <definedName name="CGSO064">#REF!</definedName>
    <definedName name="CGTR011">#REF!</definedName>
    <definedName name="CGTR012">#REF!</definedName>
    <definedName name="CGTR021">#REF!</definedName>
    <definedName name="CGTR022">#REF!</definedName>
    <definedName name="CGTR023">#REF!</definedName>
    <definedName name="CGTR031">#REF!</definedName>
    <definedName name="CGTR032">#REF!</definedName>
    <definedName name="CGTR033">#REF!</definedName>
    <definedName name="CGTR034">#REF!</definedName>
    <definedName name="CGTR035">#REF!</definedName>
    <definedName name="CGTR036">#REF!</definedName>
    <definedName name="CGTR037">#REF!</definedName>
    <definedName name="CGTR038">#REF!</definedName>
    <definedName name="CGTR039">#REF!</definedName>
    <definedName name="CGTR041">#REF!</definedName>
    <definedName name="CGTR042">#REF!</definedName>
    <definedName name="CGTR043">#REF!</definedName>
    <definedName name="CGTR044">#REF!</definedName>
    <definedName name="CGTR051">#REF!</definedName>
    <definedName name="Ch">#REF!</definedName>
    <definedName name="CHK_PU">#REF!</definedName>
    <definedName name="CHP">#REF!</definedName>
    <definedName name="CISNEROS">#REF!</definedName>
    <definedName name="cjsa" hidden="1">#REF!</definedName>
    <definedName name="CL">#REF!</definedName>
    <definedName name="cmf">#REF!</definedName>
    <definedName name="CMIBLE">#REF!</definedName>
    <definedName name="CMIBLE1">#REF!</definedName>
    <definedName name="Cod">#REF!</definedName>
    <definedName name="CodActEco">#REF!</definedName>
    <definedName name="codigo">#REF!,#REF!</definedName>
    <definedName name="CodigoInversion">#REF!</definedName>
    <definedName name="CodigoProyecto">#REF!</definedName>
    <definedName name="Codigos">#REF!</definedName>
    <definedName name="CODOS">#REF!</definedName>
    <definedName name="cogvsiruj">#REF!</definedName>
    <definedName name="COLON">#REF!</definedName>
    <definedName name="ColTap">#REF!</definedName>
    <definedName name="Com">#REF!</definedName>
    <definedName name="COMIDA">#REF!</definedName>
    <definedName name="Compresores">#REF!</definedName>
    <definedName name="ConseqCat">0</definedName>
    <definedName name="ConseqForMitRisk">3</definedName>
    <definedName name="CONT">#REF!</definedName>
    <definedName name="Contratante">#REF!</definedName>
    <definedName name="CONTRATO">#REF!</definedName>
    <definedName name="COPIA">[0]!ERR</definedName>
    <definedName name="COPIA1">#REF!</definedName>
    <definedName name="COPIA2">#REF!</definedName>
    <definedName name="copiao4">[0]!ERR</definedName>
    <definedName name="corri">[0]!ERR</definedName>
    <definedName name="COSTO_FRENTE">#REF!</definedName>
    <definedName name="costo2" hidden="1">#REF!</definedName>
    <definedName name="COSTODIRECTO">#REF!</definedName>
    <definedName name="COSTOS">#REF!</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#REF!</definedName>
    <definedName name="Criterios_IM">#REF!</definedName>
    <definedName name="Criticidad">#REF!</definedName>
    <definedName name="cs">#REF!</definedName>
    <definedName name="CS_AVG_SIZE">#REF!</definedName>
    <definedName name="CS_WELDING">#REF!</definedName>
    <definedName name="CTA">#REF!</definedName>
    <definedName name="CTE">#REF!</definedName>
    <definedName name="CTR">#REF!</definedName>
    <definedName name="CTRPAG">#REF!</definedName>
    <definedName name="CUAL">[0]!ERR</definedName>
    <definedName name="CUBS">#REF!</definedName>
    <definedName name="CUNET" hidden="1">{"via1",#N/A,TRUE,"general";"via2",#N/A,TRUE,"general";"via3",#N/A,TRUE,"general"}</definedName>
    <definedName name="Customize">#REF!</definedName>
    <definedName name="cv">#REF!</definedName>
    <definedName name="CVa">#REF!</definedName>
    <definedName name="cvbcvbf" hidden="1">{#N/A,#N/A,TRUE,"INGENIERIA";#N/A,#N/A,TRUE,"COMPRAS";#N/A,#N/A,TRUE,"DIRECCION";#N/A,#N/A,TRUE,"RESUMEN"}</definedName>
    <definedName name="cvfvd" hidden="1">{"via1",#N/A,TRUE,"general";"via2",#N/A,TRUE,"general";"via3",#N/A,TRUE,"general"}</definedName>
    <definedName name="cvn" hidden="1">{"TAB1",#N/A,TRUE,"GENERAL";"TAB2",#N/A,TRUE,"GENERAL";"TAB3",#N/A,TRUE,"GENERAL";"TAB4",#N/A,TRUE,"GENERAL";"TAB5",#N/A,TRUE,"GENERAL"}</definedName>
    <definedName name="CVXC" hidden="1">{"via1",#N/A,TRUE,"general";"via2",#N/A,TRUE,"general";"via3",#N/A,TRUE,"general"}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#REF!</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_xlnm.Database">#REF!</definedName>
    <definedName name="Database_MI">#REF!</definedName>
    <definedName name="DATO1">#REF!</definedName>
    <definedName name="datos">#REF!</definedName>
    <definedName name="DBASE1">#REF!</definedName>
    <definedName name="DBASE2">#REF!</definedName>
    <definedName name="DBASE3">#REF!</definedName>
    <definedName name="dbfdfbi" hidden="1">{"TAB1",#N/A,TRUE,"GENERAL";"TAB2",#N/A,TRUE,"GENERAL";"TAB3",#N/A,TRUE,"GENERAL";"TAB4",#N/A,TRUE,"GENERAL";"TAB5",#N/A,TRUE,"GENERAL"}</definedName>
    <definedName name="Dbgcm">#REF!</definedName>
    <definedName name="dc">#REF!</definedName>
    <definedName name="Dcacm">#REF!</definedName>
    <definedName name="DCI">#REF!</definedName>
    <definedName name="DCI1_1">#REF!</definedName>
    <definedName name="DCI1_1_1">#REF!</definedName>
    <definedName name="DCI1_1_2">#REF!</definedName>
    <definedName name="DCI1_1_3">#REF!</definedName>
    <definedName name="DCI1_1_4">#REF!</definedName>
    <definedName name="DCI1_2">#REF!</definedName>
    <definedName name="DCI1_3">#REF!</definedName>
    <definedName name="DCI1_4">#REF!</definedName>
    <definedName name="DCorriente">#REF!</definedName>
    <definedName name="Dcorriente1">#REF!</definedName>
    <definedName name="DCSDCTV" hidden="1">{"via1",#N/A,TRUE,"general";"via2",#N/A,TRUE,"general";"via3",#N/A,TRUE,"general"}</definedName>
    <definedName name="dd">#REF!</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hidden="1">{"via1",#N/A,TRUE,"general";"via2",#N/A,TRUE,"general";"via3",#N/A,TRUE,"general"}</definedName>
    <definedName name="ddewdw" hidden="1">{"TAB1",#N/A,TRUE,"GENERAL";"TAB2",#N/A,TRUE,"GENERAL";"TAB3",#N/A,TRUE,"GENERAL";"TAB4",#N/A,TRUE,"GENERAL";"TAB5",#N/A,TRUE,"GENERAL"}</definedName>
    <definedName name="ddfdh" hidden="1">{"TAB1",#N/A,TRUE,"GENERAL";"TAB2",#N/A,TRUE,"GENERAL";"TAB3",#N/A,TRUE,"GENERAL";"TAB4",#N/A,TRUE,"GENERAL";"TAB5",#N/A,TRUE,"GENERAL"}</definedName>
    <definedName name="DDGSDP" hidden="1">{"TAB1",#N/A,TRUE,"GENERAL";"TAB2",#N/A,TRUE,"GENERAL";"TAB3",#N/A,TRUE,"GENERAL";"TAB4",#N/A,TRUE,"GENERAL";"TAB5",#N/A,TRUE,"GENERAL"}</definedName>
    <definedName name="DDS">#REF!</definedName>
    <definedName name="DDS1_1">#REF!</definedName>
    <definedName name="DDS1_1_1">#REF!</definedName>
    <definedName name="deded" hidden="1">{"TAB1",#N/A,TRUE,"GENERAL";"TAB2",#N/A,TRUE,"GENERAL";"TAB3",#N/A,TRUE,"GENERAL";"TAB4",#N/A,TRUE,"GENERAL";"TAB5",#N/A,TRUE,"GENERAL"}</definedName>
    <definedName name="defd" hidden="1">{"via1",#N/A,TRUE,"general";"via2",#N/A,TRUE,"general";"via3",#N/A,TRUE,"general"}</definedName>
    <definedName name="demanto">#REF!</definedName>
    <definedName name="DEMOLICIÓN">#REF!</definedName>
    <definedName name="DEP_VPR_GRM">#REF!</definedName>
    <definedName name="DEP_VPR_GRN">#REF!</definedName>
    <definedName name="DEP_VPR_GRS">#REF!</definedName>
    <definedName name="DEP_VPR_GTP">#REF!</definedName>
    <definedName name="DEP_VPR_NA">#REF!</definedName>
    <definedName name="DEPEND">#REF!</definedName>
    <definedName name="DEPENDENCIA">#REF!</definedName>
    <definedName name="DEPENDENCIAS">#REF!</definedName>
    <definedName name="DERFE">#REF!</definedName>
    <definedName name="desarrolladas">#REF!,#REF!,#REF!,#REF!</definedName>
    <definedName name="DESCUNMI">#REF!</definedName>
    <definedName name="DEST_ART">#REF!</definedName>
    <definedName name="DESTCOD">#REF!</definedName>
    <definedName name="DESTFG">#REF!</definedName>
    <definedName name="DESTQTY">#REF!</definedName>
    <definedName name="DETAIL">#REF!</definedName>
    <definedName name="Detalle_Reserva">#REF!</definedName>
    <definedName name="DEX">#REF!</definedName>
    <definedName name="DF">#REF!</definedName>
    <definedName name="dfa" hidden="1">{"TAB1",#N/A,TRUE,"GENERAL";"TAB2",#N/A,TRUE,"GENERAL";"TAB3",#N/A,TRUE,"GENERAL";"TAB4",#N/A,TRUE,"GENERAL";"TAB5",#N/A,TRUE,"GENERAL"}</definedName>
    <definedName name="dfasd" hidden="1">{"TAB1",#N/A,TRUE,"GENERAL";"TAB2",#N/A,TRUE,"GENERAL";"TAB3",#N/A,TRUE,"GENERAL";"TAB4",#N/A,TRUE,"GENERAL";"TAB5",#N/A,TRUE,"GENERAL"}</definedName>
    <definedName name="DFBNJ" hidden="1">{"via1",#N/A,TRUE,"general";"via2",#N/A,TRUE,"general";"via3",#N/A,TRUE,"general"}</definedName>
    <definedName name="dfds" hidden="1">{"TAB1",#N/A,TRUE,"GENERAL";"TAB2",#N/A,TRUE,"GENERAL";"TAB3",#N/A,TRUE,"GENERAL";"TAB4",#N/A,TRUE,"GENERAL";"TAB5",#N/A,TRUE,"GENERAL"}</definedName>
    <definedName name="dfdsfi" hidden="1">{"via1",#N/A,TRUE,"general";"via2",#N/A,TRUE,"general";"via3",#N/A,TRUE,"general"}</definedName>
    <definedName name="dffffe" hidden="1">{"TAB1",#N/A,TRUE,"GENERAL";"TAB2",#N/A,TRUE,"GENERAL";"TAB3",#N/A,TRUE,"GENERAL";"TAB4",#N/A,TRUE,"GENERAL";"TAB5",#N/A,TRUE,"GENERAL"}</definedName>
    <definedName name="DFG" hidden="1">{"via1",#N/A,TRUE,"general";"via2",#N/A,TRUE,"general";"via3",#N/A,TRUE,"general"}</definedName>
    <definedName name="DFGBHJ" hidden="1">{"via1",#N/A,TRUE,"general";"via2",#N/A,TRUE,"general";"via3",#N/A,TRUE,"general"}</definedName>
    <definedName name="DFGDFG" hidden="1">{"via1",#N/A,TRUE,"general";"via2",#N/A,TRUE,"general";"via3",#N/A,TRUE,"general"}</definedName>
    <definedName name="DFGDYYB" hidden="1">{"TAB1",#N/A,TRUE,"GENERAL";"TAB2",#N/A,TRUE,"GENERAL";"TAB3",#N/A,TRUE,"GENERAL";"TAB4",#N/A,TRUE,"GENERAL";"TAB5",#N/A,TRUE,"GENERAL"}</definedName>
    <definedName name="dfgf" hidden="1">{"via1",#N/A,TRUE,"general";"via2",#N/A,TRUE,"general";"via3",#N/A,TRUE,"general"}</definedName>
    <definedName name="DFGFBOP" hidden="1">{"TAB1",#N/A,TRUE,"GENERAL";"TAB2",#N/A,TRUE,"GENERAL";"TAB3",#N/A,TRUE,"GENERAL";"TAB4",#N/A,TRUE,"GENERAL";"TAB5",#N/A,TRUE,"GENERAL"}</definedName>
    <definedName name="DFGFDG" hidden="1">{"TAB1",#N/A,TRUE,"GENERAL";"TAB2",#N/A,TRUE,"GENERAL";"TAB3",#N/A,TRUE,"GENERAL";"TAB4",#N/A,TRUE,"GENERAL";"TAB5",#N/A,TRUE,"GENERAL"}</definedName>
    <definedName name="DFGV" hidden="1">{"TAB1",#N/A,TRUE,"GENERAL";"TAB2",#N/A,TRUE,"GENERAL";"TAB3",#N/A,TRUE,"GENERAL";"TAB4",#N/A,TRUE,"GENERAL";"TAB5",#N/A,TRUE,"GENERAL"}</definedName>
    <definedName name="dfgypuj" hidden="1">{"TAB1",#N/A,TRUE,"GENERAL";"TAB2",#N/A,TRUE,"GENERAL";"TAB3",#N/A,TRUE,"GENERAL";"TAB4",#N/A,TRUE,"GENERAL";"TAB5",#N/A,TRUE,"GENERAL"}</definedName>
    <definedName name="dfh" hidden="1">{"TAB1",#N/A,TRUE,"GENERAL";"TAB2",#N/A,TRUE,"GENERAL";"TAB3",#N/A,TRUE,"GENERAL";"TAB4",#N/A,TRUE,"GENERAL";"TAB5",#N/A,TRUE,"GENERAL"}</definedName>
    <definedName name="dfhdr" hidden="1">{"via1",#N/A,TRUE,"general";"via2",#N/A,TRUE,"general";"via3",#N/A,TRUE,"general"}</definedName>
    <definedName name="dfhgh" hidden="1">{"via1",#N/A,TRUE,"general";"via2",#N/A,TRUE,"general";"via3",#N/A,TRUE,"general"}</definedName>
    <definedName name="dfj" hidden="1">{"via1",#N/A,TRUE,"general";"via2",#N/A,TRUE,"general";"via3",#N/A,TRUE,"general"}</definedName>
    <definedName name="dflt1">#REF!</definedName>
    <definedName name="dflt2">#REF!</definedName>
    <definedName name="dflt3">#REF!</definedName>
    <definedName name="dflt4">#REF!</definedName>
    <definedName name="dflt5">#REF!</definedName>
    <definedName name="dflt6">#REF!</definedName>
    <definedName name="dflt7">#REF!</definedName>
    <definedName name="DFRFRF" hidden="1">{"via1",#N/A,TRUE,"general";"via2",#N/A,TRUE,"general";"via3",#N/A,TRUE,"general"}</definedName>
    <definedName name="DFVUI" hidden="1">{"via1",#N/A,TRUE,"general";"via2",#N/A,TRUE,"general";"via3",#N/A,TRUE,"general"}</definedName>
    <definedName name="dg" hidden="1">{"via1",#N/A,TRUE,"general";"via2",#N/A,TRUE,"general";"via3",#N/A,TRUE,"general"}</definedName>
    <definedName name="dgdgr" hidden="1">{"via1",#N/A,TRUE,"general";"via2",#N/A,TRUE,"general";"via3",#N/A,TRUE,"general"}</definedName>
    <definedName name="dgfd" hidden="1">{"TAB1",#N/A,TRUE,"GENERAL";"TAB2",#N/A,TRUE,"GENERAL";"TAB3",#N/A,TRUE,"GENERAL";"TAB4",#N/A,TRUE,"GENERAL";"TAB5",#N/A,TRUE,"GENERAL"}</definedName>
    <definedName name="DGFDFVSDF" hidden="1">{"via1",#N/A,TRUE,"general";"via2",#N/A,TRUE,"general";"via3",#N/A,TRUE,"general"}</definedName>
    <definedName name="dgfdg" hidden="1">{"via1",#N/A,TRUE,"general";"via2",#N/A,TRUE,"general";"via3",#N/A,TRUE,"general"}</definedName>
    <definedName name="DGFG" hidden="1">{"via1",#N/A,TRUE,"general";"via2",#N/A,TRUE,"general";"via3",#N/A,TRUE,"general"}</definedName>
    <definedName name="dgfsado" hidden="1">{"TAB1",#N/A,TRUE,"GENERAL";"TAB2",#N/A,TRUE,"GENERAL";"TAB3",#N/A,TRUE,"GENERAL";"TAB4",#N/A,TRUE,"GENERAL";"TAB5",#N/A,TRUE,"GENERAL"}</definedName>
    <definedName name="DGO">#REF!</definedName>
    <definedName name="DGO1_1">#REF!</definedName>
    <definedName name="DGO1_1_1">#REF!</definedName>
    <definedName name="DGP">#REF!</definedName>
    <definedName name="DGP1_1">#REF!</definedName>
    <definedName name="DGP1_1_1">#REF!</definedName>
    <definedName name="dgrdeb" hidden="1">{"TAB1",#N/A,TRUE,"GENERAL";"TAB2",#N/A,TRUE,"GENERAL";"TAB3",#N/A,TRUE,"GENERAL";"TAB4",#N/A,TRUE,"GENERAL";"TAB5",#N/A,TRUE,"GENERAL"}</definedName>
    <definedName name="dgreg" hidden="1">{"via1",#N/A,TRUE,"general";"via2",#N/A,TRUE,"general";"via3",#N/A,TRUE,"general"}</definedName>
    <definedName name="DH" hidden="1">{"via1",#N/A,TRUE,"general";"via2",#N/A,TRUE,"general";"via3",#N/A,TRUE,"general"}</definedName>
    <definedName name="dhdth" hidden="1">{"TAB1",#N/A,TRUE,"GENERAL";"TAB2",#N/A,TRUE,"GENERAL";"TAB3",#N/A,TRUE,"GENERAL";"TAB4",#N/A,TRUE,"GENERAL";"TAB5",#N/A,TRUE,"GENERAL"}</definedName>
    <definedName name="dhgh" hidden="1">{"via1",#N/A,TRUE,"general";"via2",#N/A,TRUE,"general";"via3",#N/A,TRUE,"general"}</definedName>
    <definedName name="DIA">#REF!</definedName>
    <definedName name="Diámetro">#REF!</definedName>
    <definedName name="diámetroft">#REF!</definedName>
    <definedName name="diametros">#REF!</definedName>
    <definedName name="diferencia">#REF!,#REF!,#REF!,#REF!,#REF!,#REF!,#REF!,#REF!,#REF!,#REF!</definedName>
    <definedName name="DIJ">#REF!</definedName>
    <definedName name="DIJ1_1">#REF!</definedName>
    <definedName name="DIJ1_1_1">#REF!</definedName>
    <definedName name="DIJ1_1_2">#REF!</definedName>
    <definedName name="DIJ1_1_3">#REF!</definedName>
    <definedName name="DIJ1_1_4">#REF!</definedName>
    <definedName name="DIJ1_1_5">#REF!</definedName>
    <definedName name="DIJ1_2">#REF!</definedName>
    <definedName name="DIJ1_3">#REF!</definedName>
    <definedName name="DIJ1_4">#REF!</definedName>
    <definedName name="DIJ1_5">#REF!</definedName>
    <definedName name="Direccion">#REF!</definedName>
    <definedName name="display_area_2">#REF!</definedName>
    <definedName name="djdytj" hidden="1">{"TAB1",#N/A,TRUE,"GENERAL";"TAB2",#N/A,TRUE,"GENERAL";"TAB3",#N/A,TRUE,"GENERAL";"TAB4",#N/A,TRUE,"GENERAL";"TAB5",#N/A,TRUE,"GENERAL"}</definedName>
    <definedName name="DMxUS">#REF!</definedName>
    <definedName name="do">#REF!</definedName>
    <definedName name="dolar">#REF!</definedName>
    <definedName name="DOLLAR">#REF!</definedName>
    <definedName name="DOTACIÓN">#REF!</definedName>
    <definedName name="DPI">#REF!</definedName>
    <definedName name="DPI1_1">#REF!</definedName>
    <definedName name="DPI1_1_1">#REF!</definedName>
    <definedName name="DPY">#REF!</definedName>
    <definedName name="DPY1_1">#REF!</definedName>
    <definedName name="DPY1_1_1">#REF!</definedName>
    <definedName name="DRI">#REF!</definedName>
    <definedName name="DRI1_1">#REF!</definedName>
    <definedName name="DRI1_1_1">#REF!</definedName>
    <definedName name="DRI1_1_2">#REF!</definedName>
    <definedName name="DRI1_1_3">#REF!</definedName>
    <definedName name="DRI1_1_4">#REF!</definedName>
    <definedName name="DRI1_2">#REF!</definedName>
    <definedName name="DRI1_3">#REF!</definedName>
    <definedName name="DRI1_4">#REF!</definedName>
    <definedName name="DRL">#REF!</definedName>
    <definedName name="DRL1_1">#REF!</definedName>
    <definedName name="DRL1_1_1">#REF!</definedName>
    <definedName name="DRL1_1_2">#REF!</definedName>
    <definedName name="DRL1_1_3">#REF!</definedName>
    <definedName name="DRL1_1_4">#REF!</definedName>
    <definedName name="DRL1_2">#REF!</definedName>
    <definedName name="DRL1_3">#REF!</definedName>
    <definedName name="DRL1_4">#REF!</definedName>
    <definedName name="dry" hidden="1">{"via1",#N/A,TRUE,"general";"via2",#N/A,TRUE,"general";"via3",#N/A,TRUE,"general"}</definedName>
    <definedName name="DS">#REF!</definedName>
    <definedName name="DSAD" hidden="1">{"via1",#N/A,TRUE,"general";"via2",#N/A,TRUE,"general";"via3",#N/A,TRUE,"general"}</definedName>
    <definedName name="dsadfp" hidden="1">{"TAB1",#N/A,TRUE,"GENERAL";"TAB2",#N/A,TRUE,"GENERAL";"TAB3",#N/A,TRUE,"GENERAL";"TAB4",#N/A,TRUE,"GENERAL";"TAB5",#N/A,TRUE,"GENERAL"}</definedName>
    <definedName name="Dsbcm">#REF!</definedName>
    <definedName name="DsctoFondo">#REF!</definedName>
    <definedName name="DsctoPension">#REF!</definedName>
    <definedName name="DsctoSalud">#REF!</definedName>
    <definedName name="DSD" hidden="1">{"via1",#N/A,TRUE,"general";"via2",#N/A,TRUE,"general";"via3",#N/A,TRUE,"general"}</definedName>
    <definedName name="dsdads4" hidden="1">{"TAB1",#N/A,TRUE,"GENERAL";"TAB2",#N/A,TRUE,"GENERAL";"TAB3",#N/A,TRUE,"GENERAL";"TAB4",#N/A,TRUE,"GENERAL";"TAB5",#N/A,TRUE,"GENERAL"}</definedName>
    <definedName name="DSF" hidden="1">{"via1",#N/A,TRUE,"general";"via2",#N/A,TRUE,"general";"via3",#N/A,TRUE,"general"}</definedName>
    <definedName name="DSFCVTY" hidden="1">{"TAB1",#N/A,TRUE,"GENERAL";"TAB2",#N/A,TRUE,"GENERAL";"TAB3",#N/A,TRUE,"GENERAL";"TAB4",#N/A,TRUE,"GENERAL";"TAB5",#N/A,TRUE,"GENERAL"}</definedName>
    <definedName name="dsfg" hidden="1">{"via1",#N/A,TRUE,"general";"via2",#N/A,TRUE,"general";"via3",#N/A,TRUE,"general"}</definedName>
    <definedName name="dsfhgfdh" hidden="1">{"TAB1",#N/A,TRUE,"GENERAL";"TAB2",#N/A,TRUE,"GENERAL";"TAB3",#N/A,TRUE,"GENERAL";"TAB4",#N/A,TRUE,"GENERAL";"TAB5",#N/A,TRUE,"GENERAL"}</definedName>
    <definedName name="dsfsdf" hidden="1">{"via1",#N/A,TRUE,"general";"via2",#N/A,TRUE,"general";"via3",#N/A,TRUE,"general"}</definedName>
    <definedName name="DSFSDFCXV" hidden="1">{"TAB1",#N/A,TRUE,"GENERAL";"TAB2",#N/A,TRUE,"GENERAL";"TAB3",#N/A,TRUE,"GENERAL";"TAB4",#N/A,TRUE,"GENERAL";"TAB5",#N/A,TRUE,"GENERAL"}</definedName>
    <definedName name="dsfsvm" hidden="1">{"TAB1",#N/A,TRUE,"GENERAL";"TAB2",#N/A,TRUE,"GENERAL";"TAB3",#N/A,TRUE,"GENERAL";"TAB4",#N/A,TRUE,"GENERAL";"TAB5",#N/A,TRUE,"GENERAL"}</definedName>
    <definedName name="dsftbv" hidden="1">{"via1",#N/A,TRUE,"general";"via2",#N/A,TRUE,"general";"via3",#N/A,TRUE,"general"}</definedName>
    <definedName name="DSP">#REF!</definedName>
    <definedName name="DSP1_1">#REF!</definedName>
    <definedName name="DSP1_1_1">#REF!</definedName>
    <definedName name="dt">#REF!</definedName>
    <definedName name="dtrhj" hidden="1">{"via1",#N/A,TRUE,"general";"via2",#N/A,TRUE,"general";"via3",#N/A,TRUE,"general"}</definedName>
    <definedName name="dxfgg" hidden="1">{"via1",#N/A,TRUE,"general";"via2",#N/A,TRUE,"general";"via3",#N/A,TRUE,"general"}</definedName>
    <definedName name="E">#REF!</definedName>
    <definedName name="e3e33" hidden="1">{"via1",#N/A,TRUE,"general";"via2",#N/A,TRUE,"general";"via3",#N/A,TRUE,"general"}</definedName>
    <definedName name="ECP">#REF!</definedName>
    <definedName name="ECP1_1">#REF!</definedName>
    <definedName name="ECP1_1_1">#REF!</definedName>
    <definedName name="EDC">#REF!</definedName>
    <definedName name="EDEDWSWQA" hidden="1">{"TAB1",#N/A,TRUE,"GENERAL";"TAB2",#N/A,TRUE,"GENERAL";"TAB3",#N/A,TRUE,"GENERAL";"TAB4",#N/A,TRUE,"GENERAL";"TAB5",#N/A,TRUE,"GENERAL"}</definedName>
    <definedName name="edgfhmn" hidden="1">{"via1",#N/A,TRUE,"general";"via2",#N/A,TRUE,"general";"via3",#N/A,TRUE,"general"}</definedName>
    <definedName name="EE">[0]!ERR</definedName>
    <definedName name="eeedfr" hidden="1">{"TAB1",#N/A,TRUE,"GENERAL";"TAB2",#N/A,TRUE,"GENERAL";"TAB3",#N/A,TRUE,"GENERAL";"TAB4",#N/A,TRUE,"GENERAL";"TAB5",#N/A,TRUE,"GENERAL"}</definedName>
    <definedName name="eeeeer" hidden="1">{"TAB1",#N/A,TRUE,"GENERAL";"TAB2",#N/A,TRUE,"GENERAL";"TAB3",#N/A,TRUE,"GENERAL";"TAB4",#N/A,TRUE,"GENERAL";"TAB5",#N/A,TRUE,"GENERAL"}</definedName>
    <definedName name="eeerfd" hidden="1">{"via1",#N/A,TRUE,"general";"via2",#N/A,TRUE,"general";"via3",#N/A,TRUE,"general"}</definedName>
    <definedName name="EF">#REF!</definedName>
    <definedName name="EFA">#REF!</definedName>
    <definedName name="efef" hidden="1">{"TAB1",#N/A,TRUE,"GENERAL";"TAB2",#N/A,TRUE,"GENERAL";"TAB3",#N/A,TRUE,"GENERAL";"TAB4",#N/A,TRUE,"GENERAL";"TAB5",#N/A,TRUE,"GENERAL"}</definedName>
    <definedName name="efer" hidden="1">{"via1",#N/A,TRUE,"general";"via2",#N/A,TRUE,"general";"via3",#N/A,TRUE,"general"}</definedName>
    <definedName name="egeg" hidden="1">{"TAB1",#N/A,TRUE,"GENERAL";"TAB2",#N/A,TRUE,"GENERAL";"TAB3",#N/A,TRUE,"GENERAL";"TAB4",#N/A,TRUE,"GENERAL";"TAB5",#N/A,TRUE,"GENERAL"}</definedName>
    <definedName name="egtrgthrt" hidden="1">{"TAB1",#N/A,TRUE,"GENERAL";"TAB2",#N/A,TRUE,"GENERAL";"TAB3",#N/A,TRUE,"GENERAL";"TAB4",#N/A,TRUE,"GENERAL";"TAB5",#N/A,TRUE,"GENERAL"}</definedName>
    <definedName name="EJEC">#REF!</definedName>
    <definedName name="Ejecutivo">#REF!</definedName>
    <definedName name="ELIMINACIONPROYC">#REF!</definedName>
    <definedName name="emanto">#REF!</definedName>
    <definedName name="eme">[0]!ERR</definedName>
    <definedName name="EMPLEADO">#REF!</definedName>
    <definedName name="Empresa">#REF!</definedName>
    <definedName name="EMULSION">#REF!</definedName>
    <definedName name="End_Bal">#REF!</definedName>
    <definedName name="ene">#REF!</definedName>
    <definedName name="Ensayos">#REF!</definedName>
    <definedName name="ENTRADASP">#REF!</definedName>
    <definedName name="EPECIALIDAD_SIDOE">#REF!</definedName>
    <definedName name="equipo">#REF!</definedName>
    <definedName name="EQUIPO1">#REF!</definedName>
    <definedName name="Equipos">#REF!</definedName>
    <definedName name="EQUIPOS1">#REF!</definedName>
    <definedName name="eqw" hidden="1">{"via1",#N/A,TRUE,"general";"via2",#N/A,TRUE,"general";"via3",#N/A,TRUE,"general"}</definedName>
    <definedName name="ERE_ART">#REF!</definedName>
    <definedName name="erfg" hidden="1">{#N/A,#N/A,FALSE,"Hoja1";#N/A,#N/A,FALSE,"Hoja2"}</definedName>
    <definedName name="erg" hidden="1">{"TAB1",#N/A,TRUE,"GENERAL";"TAB2",#N/A,TRUE,"GENERAL";"TAB3",#N/A,TRUE,"GENERAL";"TAB4",#N/A,TRUE,"GENERAL";"TAB5",#N/A,TRUE,"GENERAL"}</definedName>
    <definedName name="erger" hidden="1">{"via1",#N/A,TRUE,"general";"via2",#N/A,TRUE,"general";"via3",#N/A,TRUE,"general"}</definedName>
    <definedName name="ergerg" hidden="1">{"via1",#N/A,TRUE,"general";"via2",#N/A,TRUE,"general";"via3",#N/A,TRUE,"general"}</definedName>
    <definedName name="ergfegr" hidden="1">{"via1",#N/A,TRUE,"general";"via2",#N/A,TRUE,"general";"via3",#N/A,TRUE,"general"}</definedName>
    <definedName name="ergge" hidden="1">{"TAB1",#N/A,TRUE,"GENERAL";"TAB2",#N/A,TRUE,"GENERAL";"TAB3",#N/A,TRUE,"GENERAL";"TAB4",#N/A,TRUE,"GENERAL";"TAB5",#N/A,TRUE,"GENERAL"}</definedName>
    <definedName name="erggewg" hidden="1">{"via1",#N/A,TRUE,"general";"via2",#N/A,TRUE,"general";"via3",#N/A,TRUE,"general"}</definedName>
    <definedName name="ergreg" hidden="1">{"TAB1",#N/A,TRUE,"GENERAL";"TAB2",#N/A,TRUE,"GENERAL";"TAB3",#N/A,TRUE,"GENERAL";"TAB4",#N/A,TRUE,"GENERAL";"TAB5",#N/A,TRUE,"GENERAL"}</definedName>
    <definedName name="ergregerg" hidden="1">{"via1",#N/A,TRUE,"general";"via2",#N/A,TRUE,"general";"via3",#N/A,TRUE,"general"}</definedName>
    <definedName name="ergrg" hidden="1">{"TAB1",#N/A,TRUE,"GENERAL";"TAB2",#N/A,TRUE,"GENERAL";"TAB3",#N/A,TRUE,"GENERAL";"TAB4",#N/A,TRUE,"GENERAL";"TAB5",#N/A,TRUE,"GENERAL"}</definedName>
    <definedName name="ergweg" hidden="1">{"TAB1",#N/A,TRUE,"GENERAL";"TAB2",#N/A,TRUE,"GENERAL";"TAB3",#N/A,TRUE,"GENERAL";"TAB4",#N/A,TRUE,"GENERAL";"TAB5",#N/A,TRUE,"GENERAL"}</definedName>
    <definedName name="ergwreg" hidden="1">{"via1",#N/A,TRUE,"general";"via2",#N/A,TRUE,"general";"via3",#N/A,TRUE,"general"}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{"TAB1",#N/A,TRUE,"GENERAL";"TAB2",#N/A,TRUE,"GENERAL";"TAB3",#N/A,TRUE,"GENERAL";"TAB4",#N/A,TRUE,"GENERAL";"TAB5",#N/A,TRUE,"GENERAL"}</definedName>
    <definedName name="ERRORE">#REF!</definedName>
    <definedName name="ert" hidden="1">{"via1",#N/A,TRUE,"general";"via2",#N/A,TRUE,"general";"via3",#N/A,TRUE,"general"}</definedName>
    <definedName name="erte" hidden="1">{"via1",#N/A,TRUE,"general";"via2",#N/A,TRUE,"general";"via3",#N/A,TRUE,"general"}</definedName>
    <definedName name="erter" hidden="1">{"TAB1",#N/A,TRUE,"GENERAL";"TAB2",#N/A,TRUE,"GENERAL";"TAB3",#N/A,TRUE,"GENERAL";"TAB4",#N/A,TRUE,"GENERAL";"TAB5",#N/A,TRUE,"GENERAL"}</definedName>
    <definedName name="ertert" hidden="1">{"via1",#N/A,TRUE,"general";"via2",#N/A,TRUE,"general";"via3",#N/A,TRUE,"general"}</definedName>
    <definedName name="ertgyhik" hidden="1">{"TAB1",#N/A,TRUE,"GENERAL";"TAB2",#N/A,TRUE,"GENERAL";"TAB3",#N/A,TRUE,"GENERAL";"TAB4",#N/A,TRUE,"GENERAL";"TAB5",#N/A,TRUE,"GENERAL"}</definedName>
    <definedName name="ertreb" hidden="1">{"via1",#N/A,TRUE,"general";"via2",#N/A,TRUE,"general";"via3",#N/A,TRUE,"general"}</definedName>
    <definedName name="ertret" hidden="1">{"TAB1",#N/A,TRUE,"GENERAL";"TAB2",#N/A,TRUE,"GENERAL";"TAB3",#N/A,TRUE,"GENERAL";"TAB4",#N/A,TRUE,"GENERAL";"TAB5",#N/A,TRUE,"GENERAL"}</definedName>
    <definedName name="erttret" hidden="1">{"via1",#N/A,TRUE,"general";"via2",#N/A,TRUE,"general";"via3",#N/A,TRUE,"general"}</definedName>
    <definedName name="ertuiy" hidden="1">{"via1",#N/A,TRUE,"general";"via2",#N/A,TRUE,"general";"via3",#N/A,TRUE,"general"}</definedName>
    <definedName name="ertwert" hidden="1">{"TAB1",#N/A,TRUE,"GENERAL";"TAB2",#N/A,TRUE,"GENERAL";"TAB3",#N/A,TRUE,"GENERAL";"TAB4",#N/A,TRUE,"GENERAL";"TAB5",#N/A,TRUE,"GENERAL"}</definedName>
    <definedName name="eru" hidden="1">{"TAB1",#N/A,TRUE,"GENERAL";"TAB2",#N/A,TRUE,"GENERAL";"TAB3",#N/A,TRUE,"GENERAL";"TAB4",#N/A,TRUE,"GENERAL";"TAB5",#N/A,TRUE,"GENERAL"}</definedName>
    <definedName name="ERV" hidden="1">{"via1",#N/A,TRUE,"general";"via2",#N/A,TRUE,"general";"via3",#N/A,TRUE,"general"}</definedName>
    <definedName name="erware" hidden="1">{"via1",#N/A,TRUE,"general";"via2",#N/A,TRUE,"general";"via3",#N/A,TRUE,"general"}</definedName>
    <definedName name="ERWER" hidden="1">{"via1",#N/A,TRUE,"general";"via2",#N/A,TRUE,"general";"via3",#N/A,TRUE,"general"}</definedName>
    <definedName name="erwertd" hidden="1">{"TAB1",#N/A,TRUE,"GENERAL";"TAB2",#N/A,TRUE,"GENERAL";"TAB3",#N/A,TRUE,"GENERAL";"TAB4",#N/A,TRUE,"GENERAL";"TAB5",#N/A,TRUE,"GENERAL"}</definedName>
    <definedName name="erwr" hidden="1">{"TAB1",#N/A,TRUE,"GENERAL";"TAB2",#N/A,TRUE,"GENERAL";"TAB3",#N/A,TRUE,"GENERAL";"TAB4",#N/A,TRUE,"GENERAL";"TAB5",#N/A,TRUE,"GENERAL"}</definedName>
    <definedName name="ERWRL" hidden="1">{"via1",#N/A,TRUE,"general";"via2",#N/A,TRUE,"general";"via3",#N/A,TRUE,"general"}</definedName>
    <definedName name="ery" hidden="1">{"via1",#N/A,TRUE,"general";"via2",#N/A,TRUE,"general";"via3",#N/A,TRUE,"general"}</definedName>
    <definedName name="eryhd" hidden="1">{"via1",#N/A,TRUE,"general";"via2",#N/A,TRUE,"general";"via3",#N/A,TRUE,"general"}</definedName>
    <definedName name="eryhdf" hidden="1">{"TAB1",#N/A,TRUE,"GENERAL";"TAB2",#N/A,TRUE,"GENERAL";"TAB3",#N/A,TRUE,"GENERAL";"TAB4",#N/A,TRUE,"GENERAL";"TAB5",#N/A,TRUE,"GENERAL"}</definedName>
    <definedName name="eryhk" hidden="1">{"TAB1",#N/A,TRUE,"GENERAL";"TAB2",#N/A,TRUE,"GENERAL";"TAB3",#N/A,TRUE,"GENERAL";"TAB4",#N/A,TRUE,"GENERAL";"TAB5",#N/A,TRUE,"GENERAL"}</definedName>
    <definedName name="eryhrf" hidden="1">{"TAB1",#N/A,TRUE,"GENERAL";"TAB2",#N/A,TRUE,"GENERAL";"TAB3",#N/A,TRUE,"GENERAL";"TAB4",#N/A,TRUE,"GENERAL";"TAB5",#N/A,TRUE,"GENERAL"}</definedName>
    <definedName name="eryre" hidden="1">{"TAB1",#N/A,TRUE,"GENERAL";"TAB2",#N/A,TRUE,"GENERAL";"TAB3",#N/A,TRUE,"GENERAL";"TAB4",#N/A,TRUE,"GENERAL";"TAB5",#N/A,TRUE,"GENERAL"}</definedName>
    <definedName name="erytd" hidden="1">{"via1",#N/A,TRUE,"general";"via2",#N/A,TRUE,"general";"via3",#N/A,TRUE,"general"}</definedName>
    <definedName name="eryty" hidden="1">{"via1",#N/A,TRUE,"general";"via2",#N/A,TRUE,"general";"via3",#N/A,TRUE,"general"}</definedName>
    <definedName name="eryy" hidden="1">{"via1",#N/A,TRUE,"general";"via2",#N/A,TRUE,"general";"via3",#N/A,TRUE,"general"}</definedName>
    <definedName name="ES">[0]!ERR</definedName>
    <definedName name="ESA">#REF!</definedName>
    <definedName name="ESE">#REF!</definedName>
    <definedName name="ESPE">#REF!</definedName>
    <definedName name="ESPECIFICACION">#REF!</definedName>
    <definedName name="Especificación">#REF!</definedName>
    <definedName name="ESTA">#REF!</definedName>
    <definedName name="Estados">#REF!</definedName>
    <definedName name="Estimate_Factor">1</definedName>
    <definedName name="ESTRAE">#REF!</definedName>
    <definedName name="ESTRU">#REF!</definedName>
    <definedName name="ESTRUCTURA" hidden="1">{#N/A,#N/A,TRUE,"INGENIERIA";#N/A,#N/A,TRUE,"COMPRAS";#N/A,#N/A,TRUE,"DIRECCION";#N/A,#N/A,TRUE,"RESUMEN"}</definedName>
    <definedName name="ESTRUCTURAS">#REF!</definedName>
    <definedName name="ETAP">#REF!</definedName>
    <definedName name="ETAPA_PACC">#REF!</definedName>
    <definedName name="etertgg" hidden="1">{"via1",#N/A,TRUE,"general";"via2",#N/A,TRUE,"general";"via3",#N/A,TRUE,"general"}</definedName>
    <definedName name="etertt" hidden="1">{#N/A,#N/A,TRUE,"1842CWN0"}</definedName>
    <definedName name="etewt" hidden="1">{"TAB1",#N/A,TRUE,"GENERAL";"TAB2",#N/A,TRUE,"GENERAL";"TAB3",#N/A,TRUE,"GENERAL";"TAB4",#N/A,TRUE,"GENERAL";"TAB5",#N/A,TRUE,"GENERAL"}</definedName>
    <definedName name="etu" hidden="1">{"via1",#N/A,TRUE,"general";"via2",#N/A,TRUE,"general";"via3",#N/A,TRUE,"general"}</definedName>
    <definedName name="etueh" hidden="1">{"via1",#N/A,TRUE,"general";"via2",#N/A,TRUE,"general";"via3",#N/A,TRUE,"general"}</definedName>
    <definedName name="etyty" hidden="1">{"via1",#N/A,TRUE,"general";"via2",#N/A,TRUE,"general";"via3",#N/A,TRUE,"general"}</definedName>
    <definedName name="etyu" hidden="1">{"TAB1",#N/A,TRUE,"GENERAL";"TAB2",#N/A,TRUE,"GENERAL";"TAB3",#N/A,TRUE,"GENERAL";"TAB4",#N/A,TRUE,"GENERAL";"TAB5",#N/A,TRUE,"GENERAL"}</definedName>
    <definedName name="eu" hidden="1">{"via1",#N/A,TRUE,"general";"via2",#N/A,TRUE,"general";"via3",#N/A,TRUE,"general"}</definedName>
    <definedName name="eut" hidden="1">{"via1",#N/A,TRUE,"general";"via2",#N/A,TRUE,"general";"via3",#N/A,TRUE,"general"}</definedName>
    <definedName name="euyt" hidden="1">{"TAB1",#N/A,TRUE,"GENERAL";"TAB2",#N/A,TRUE,"GENERAL";"TAB3",#N/A,TRUE,"GENERAL";"TAB4",#N/A,TRUE,"GENERAL";"TAB5",#N/A,TRUE,"GENERAL"}</definedName>
    <definedName name="EW">#REF!</definedName>
    <definedName name="ewegt" hidden="1">{"TAB1",#N/A,TRUE,"GENERAL";"TAB2",#N/A,TRUE,"GENERAL";"TAB3",#N/A,TRUE,"GENERAL";"TAB4",#N/A,TRUE,"GENERAL";"TAB5",#N/A,TRUE,"GENERAL"}</definedName>
    <definedName name="ewfewfg" hidden="1">{"TAB1",#N/A,TRUE,"GENERAL";"TAB2",#N/A,TRUE,"GENERAL";"TAB3",#N/A,TRUE,"GENERAL";"TAB4",#N/A,TRUE,"GENERAL";"TAB5",#N/A,TRUE,"GENERAL"}</definedName>
    <definedName name="ewre" hidden="1">{"TAB1",#N/A,TRUE,"GENERAL";"TAB2",#N/A,TRUE,"GENERAL";"TAB3",#N/A,TRUE,"GENERAL";"TAB4",#N/A,TRUE,"GENERAL";"TAB5",#N/A,TRUE,"GENERAL"}</definedName>
    <definedName name="ewrewf" hidden="1">{"TAB1",#N/A,TRUE,"GENERAL";"TAB2",#N/A,TRUE,"GENERAL";"TAB3",#N/A,TRUE,"GENERAL";"TAB4",#N/A,TRUE,"GENERAL";"TAB5",#N/A,TRUE,"GENERAL"}</definedName>
    <definedName name="ewrr" hidden="1">{"TAB1",#N/A,TRUE,"GENERAL";"TAB2",#N/A,TRUE,"GENERAL";"TAB3",#N/A,TRUE,"GENERAL";"TAB4",#N/A,TRUE,"GENERAL";"TAB5",#N/A,TRUE,"GENERAL"}</definedName>
    <definedName name="ewrt"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#REF!</definedName>
    <definedName name="EXCAV_1">#REF!</definedName>
    <definedName name="EXCAV_2">#REF!</definedName>
    <definedName name="exCEL">#REF!</definedName>
    <definedName name="Excel_BuiltIn_Print_Area_3">#REF!</definedName>
    <definedName name="Excel_BuiltIn_Print_Area_3_X">#REF!</definedName>
    <definedName name="Excel_BuiltIn_Print_Titles_10">#REF!</definedName>
    <definedName name="Excel_BuiltIn_Print_Titles_11">#REF!</definedName>
    <definedName name="Excel_BuiltIn_Print_Titles_12">#REF!</definedName>
    <definedName name="Excel_BuiltIn_Print_Titles_13">#REF!</definedName>
    <definedName name="Excel_BuiltIn_Print_Titles_14">#REF!</definedName>
    <definedName name="Excel_BuiltIn_Print_Titles_15">#REF!</definedName>
    <definedName name="Excel_BuiltIn_Print_Titles_16">#REF!</definedName>
    <definedName name="Excel_BuiltIn_Print_Titles_17">#REF!</definedName>
    <definedName name="Excel_BuiltIn_Print_Titles_18">#REF!</definedName>
    <definedName name="Excel_BuiltIn_Print_Titles_19">#REF!</definedName>
    <definedName name="Excel_BuiltIn_Print_Titles_20">#REF!</definedName>
    <definedName name="Excel_BuiltIn_Print_Titles_21">#REF!</definedName>
    <definedName name="Excel_BuiltIn_Print_Titles_23">#REF!</definedName>
    <definedName name="Excel_BuiltIn_Print_Titles_3">#REF!</definedName>
    <definedName name="Excel_BuiltIn_Print_Titles_5">#REF!</definedName>
    <definedName name="Excel_BuiltIn_Print_Titles_5_XX">#REF!</definedName>
    <definedName name="Excel_BuiltIn_Print_Titles_6">#REF!</definedName>
    <definedName name="Excel_BuiltIn_Print_Titles_7">#REF!</definedName>
    <definedName name="Excel_BuiltIn_Print_Titles_8">#REF!</definedName>
    <definedName name="Excel_BuiltIn_Print_Titles_9">#REF!</definedName>
    <definedName name="EXCROC">#REF!</definedName>
    <definedName name="ExtensionCoordinador">#REF!</definedName>
    <definedName name="Extra_Pay">#REF!</definedName>
    <definedName name="Extracción_IM">#REF!</definedName>
    <definedName name="_xlnm.Extract">#REF!</definedName>
    <definedName name="Extras">#REF!</definedName>
    <definedName name="F._INGRESO">#REF!</definedName>
    <definedName name="F._RETIRO">#REF!</definedName>
    <definedName name="F.L">#REF!</definedName>
    <definedName name="Facilidades">#REF!</definedName>
    <definedName name="factor">#REF!</definedName>
    <definedName name="FACTURADO">#REF!</definedName>
    <definedName name="FareWellStmnt">#REF!</definedName>
    <definedName name="FaseProyecto">#REF!</definedName>
    <definedName name="FD">[0]!ERR</definedName>
    <definedName name="fda" hidden="1">{"TAB1",#N/A,TRUE,"GENERAL";"TAB2",#N/A,TRUE,"GENERAL";"TAB3",#N/A,TRUE,"GENERAL";"TAB4",#N/A,TRUE,"GENERAL";"TAB5",#N/A,TRUE,"GENERAL"}</definedName>
    <definedName name="fdbjp" hidden="1">{"TAB1",#N/A,TRUE,"GENERAL";"TAB2",#N/A,TRUE,"GENERAL";"TAB3",#N/A,TRUE,"GENERAL";"TAB4",#N/A,TRUE,"GENERAL";"TAB5",#N/A,TRUE,"GENERAL"}</definedName>
    <definedName name="fdf" hidden="1">{"TAB1",#N/A,TRUE,"GENERAL";"TAB2",#N/A,TRUE,"GENERAL";"TAB3",#N/A,TRUE,"GENERAL";"TAB4",#N/A,TRUE,"GENERAL";"TAB5",#N/A,TRUE,"GENERAL"}</definedName>
    <definedName name="fdg" hidden="1">{"via1",#N/A,TRUE,"general";"via2",#N/A,TRUE,"general";"via3",#N/A,TRUE,"general"}</definedName>
    <definedName name="FDGD" hidden="1">{"TAB1",#N/A,TRUE,"GENERAL";"TAB2",#N/A,TRUE,"GENERAL";"TAB3",#N/A,TRUE,"GENERAL";"TAB4",#N/A,TRUE,"GENERAL";"TAB5",#N/A,TRUE,"GENERAL"}</definedName>
    <definedName name="FDGFDBBP" hidden="1">{"TAB1",#N/A,TRUE,"GENERAL";"TAB2",#N/A,TRUE,"GENERAL";"TAB3",#N/A,TRUE,"GENERAL";"TAB4",#N/A,TRUE,"GENERAL";"TAB5",#N/A,TRUE,"GENERAL"}</definedName>
    <definedName name="fdh" hidden="1">{"TAB1",#N/A,TRUE,"GENERAL";"TAB2",#N/A,TRUE,"GENERAL";"TAB3",#N/A,TRUE,"GENERAL";"TAB4",#N/A,TRUE,"GENERAL";"TAB5",#N/A,TRUE,"GENERAL"}</definedName>
    <definedName name="fdsf" hidden="1">{"TAB1",#N/A,TRUE,"GENERAL";"TAB2",#N/A,TRUE,"GENERAL";"TAB3",#N/A,TRUE,"GENERAL";"TAB4",#N/A,TRUE,"GENERAL";"TAB5",#N/A,TRUE,"GENERAL"}</definedName>
    <definedName name="fdsfds" hidden="1">{"TAB1",#N/A,TRUE,"GENERAL";"TAB2",#N/A,TRUE,"GENERAL";"TAB3",#N/A,TRUE,"GENERAL";"TAB4",#N/A,TRUE,"GENERAL";"TAB5",#N/A,TRUE,"GENERAL"}</definedName>
    <definedName name="fdsfdsf" hidden="1">{"via1",#N/A,TRUE,"general";"via2",#N/A,TRUE,"general";"via3",#N/A,TRUE,"general"}</definedName>
    <definedName name="fdsgfds" hidden="1">{"via1",#N/A,TRUE,"general";"via2",#N/A,TRUE,"general";"via3",#N/A,TRUE,"general"}</definedName>
    <definedName name="fdsgsdfu"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#REF!</definedName>
    <definedName name="FechaInicio">#REF!</definedName>
    <definedName name="FechaTermina">#REF!</definedName>
    <definedName name="FechaTerminacion">#REF!</definedName>
    <definedName name="fer">#REF!</definedName>
    <definedName name="ferfer" hidden="1">{"via1",#N/A,TRUE,"general";"via2",#N/A,TRUE,"general";"via3",#N/A,TRUE,"general"}</definedName>
    <definedName name="ff">[0]!ERR</definedName>
    <definedName name="fff" hidden="1">{"via1",#N/A,TRUE,"general";"via2",#N/A,TRUE,"general";"via3",#N/A,TRUE,"general"}</definedName>
    <definedName name="ffffd" hidden="1">{"via1",#N/A,TRUE,"general";"via2",#N/A,TRUE,"general";"via3",#N/A,TRUE,"general"}</definedName>
    <definedName name="fffffft" hidden="1">{"TAB1",#N/A,TRUE,"GENERAL";"TAB2",#N/A,TRUE,"GENERAL";"TAB3",#N/A,TRUE,"GENERAL";"TAB4",#N/A,TRUE,"GENERAL";"TAB5",#N/A,TRUE,"GENERAL"}</definedName>
    <definedName name="fffffik" hidden="1">{"TAB1",#N/A,TRUE,"GENERAL";"TAB2",#N/A,TRUE,"GENERAL";"TAB3",#N/A,TRUE,"GENERAL";"TAB4",#N/A,TRUE,"GENERAL";"TAB5",#N/A,TRUE,"GENERAL"}</definedName>
    <definedName name="fffffj" hidden="1">{"TAB1",#N/A,TRUE,"GENERAL";"TAB2",#N/A,TRUE,"GENERAL";"TAB3",#N/A,TRUE,"GENERAL";"TAB4",#N/A,TRUE,"GENERAL";"TAB5",#N/A,TRUE,"GENERAL"}</definedName>
    <definedName name="ffffrd" hidden="1">{"via1",#N/A,TRUE,"general";"via2",#N/A,TRUE,"general";"via3",#N/A,TRUE,"general"}</definedName>
    <definedName name="ffffy" hidden="1">{"TAB1",#N/A,TRUE,"GENERAL";"TAB2",#N/A,TRUE,"GENERAL";"TAB3",#N/A,TRUE,"GENERAL";"TAB4",#N/A,TRUE,"GENERAL";"TAB5",#N/A,TRUE,"GENERAL"}</definedName>
    <definedName name="fffrfr" hidden="1">{"TAB1",#N/A,TRUE,"GENERAL";"TAB2",#N/A,TRUE,"GENERAL";"TAB3",#N/A,TRUE,"GENERAL";"TAB4",#N/A,TRUE,"GENERAL";"TAB5",#N/A,TRUE,"GENERAL"}</definedName>
    <definedName name="fffs" hidden="1">{"TAB1",#N/A,TRUE,"GENERAL";"TAB2",#N/A,TRUE,"GENERAL";"TAB3",#N/A,TRUE,"GENERAL";"TAB4",#N/A,TRUE,"GENERAL";"TAB5",#N/A,TRUE,"GENERAL"}</definedName>
    <definedName name="fg">[0]!ERR</definedName>
    <definedName name="fgdfg" hidden="1">{"TAB1",#N/A,TRUE,"GENERAL";"TAB2",#N/A,TRUE,"GENERAL";"TAB3",#N/A,TRUE,"GENERAL";"TAB4",#N/A,TRUE,"GENERAL";"TAB5",#N/A,TRUE,"GENERAL"}</definedName>
    <definedName name="fgdfsgr" hidden="1">{"via1",#N/A,TRUE,"general";"via2",#N/A,TRUE,"general";"via3",#N/A,TRUE,"general"}</definedName>
    <definedName name="fgdsfg" hidden="1">{"TAB1",#N/A,TRUE,"GENERAL";"TAB2",#N/A,TRUE,"GENERAL";"TAB3",#N/A,TRUE,"GENERAL";"TAB4",#N/A,TRUE,"GENERAL";"TAB5",#N/A,TRUE,"GENERAL"}</definedName>
    <definedName name="FGFDH" hidden="1">{"via1",#N/A,TRUE,"general";"via2",#N/A,TRUE,"general";"via3",#N/A,TRUE,"general"}</definedName>
    <definedName name="fgghhj" hidden="1">{"via1",#N/A,TRUE,"general";"via2",#N/A,TRUE,"general";"via3",#N/A,TRUE,"general"}</definedName>
    <definedName name="fgh">#REF!</definedName>
    <definedName name="FGHFBC" hidden="1">{"via1",#N/A,TRUE,"general";"via2",#N/A,TRUE,"general";"via3",#N/A,TRUE,"general"}</definedName>
    <definedName name="fghfg" hidden="1">{"TAB1",#N/A,TRUE,"GENERAL";"TAB2",#N/A,TRUE,"GENERAL";"TAB3",#N/A,TRUE,"GENERAL";"TAB4",#N/A,TRUE,"GENERAL";"TAB5",#N/A,TRUE,"GENERAL"}</definedName>
    <definedName name="fghfgh" hidden="1">{"via1",#N/A,TRUE,"general";"via2",#N/A,TRUE,"general";"via3",#N/A,TRUE,"general"}</definedName>
    <definedName name="FGHFW" hidden="1">{"via1",#N/A,TRUE,"general";"via2",#N/A,TRUE,"general";"via3",#N/A,TRUE,"general"}</definedName>
    <definedName name="fghhh" hidden="1">{"TAB1",#N/A,TRUE,"GENERAL";"TAB2",#N/A,TRUE,"GENERAL";"TAB3",#N/A,TRUE,"GENERAL";"TAB4",#N/A,TRUE,"GENERAL";"TAB5",#N/A,TRUE,"GENERAL"}</definedName>
    <definedName name="fghsfgh" hidden="1">{"via1",#N/A,TRUE,"general";"via2",#N/A,TRUE,"general";"via3",#N/A,TRUE,"general"}</definedName>
    <definedName name="fght" hidden="1">{"TAB1",#N/A,TRUE,"GENERAL";"TAB2",#N/A,TRUE,"GENERAL";"TAB3",#N/A,TRUE,"GENERAL";"TAB4",#N/A,TRUE,"GENERAL";"TAB5",#N/A,TRUE,"GENERAL"}</definedName>
    <definedName name="fgjgryi" hidden="1">{"TAB1",#N/A,TRUE,"GENERAL";"TAB2",#N/A,TRUE,"GENERAL";"TAB3",#N/A,TRUE,"GENERAL";"TAB4",#N/A,TRUE,"GENERAL";"TAB5",#N/A,TRUE,"GENERAL"}</definedName>
    <definedName name="fhfg" hidden="1">{"TAB1",#N/A,TRUE,"GENERAL";"TAB2",#N/A,TRUE,"GENERAL";"TAB3",#N/A,TRUE,"GENERAL";"TAB4",#N/A,TRUE,"GENERAL";"TAB5",#N/A,TRUE,"GENERAL"}</definedName>
    <definedName name="fhfgh" hidden="1">{"via1",#N/A,TRUE,"general";"via2",#N/A,TRUE,"general";"via3",#N/A,TRUE,"general"}</definedName>
    <definedName name="fhg" hidden="1">{#N/A,#N/A,TRUE,"1842CWN0"}</definedName>
    <definedName name="fhgh"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[0]!ERR</definedName>
    <definedName name="FinePrint">#REF!</definedName>
    <definedName name="FM">1.18</definedName>
    <definedName name="fnic">#REF!</definedName>
    <definedName name="FO">1.32</definedName>
    <definedName name="FORDESCR">#REF!</definedName>
    <definedName name="FORM_C3">#REF!</definedName>
    <definedName name="FORMOLT">#REF!</definedName>
    <definedName name="formularioCantidades">#REF!</definedName>
    <definedName name="FORSHE">#REF!</definedName>
    <definedName name="FORUNMIS">#REF!</definedName>
    <definedName name="FR">1.15</definedName>
    <definedName name="frbgsd" hidden="1">{"TAB1",#N/A,TRUE,"GENERAL";"TAB2",#N/A,TRUE,"GENERAL";"TAB3",#N/A,TRUE,"GENERAL";"TAB4",#N/A,TRUE,"GENERAL";"TAB5",#N/A,TRUE,"GENERAL"}</definedName>
    <definedName name="frefr" hidden="1">{"via1",#N/A,TRUE,"general";"via2",#N/A,TRUE,"general";"via3",#N/A,TRUE,"general"}</definedName>
    <definedName name="frfa" hidden="1">{"via1",#N/A,TRUE,"general";"via2",#N/A,TRUE,"general";"via3",#N/A,TRUE,"general"}</definedName>
    <definedName name="frfr" hidden="1">{"TAB1",#N/A,TRUE,"GENERAL";"TAB2",#N/A,TRUE,"GENERAL";"TAB3",#N/A,TRUE,"GENERAL";"TAB4",#N/A,TRUE,"GENERAL";"TAB5",#N/A,TRUE,"GENERAL"}</definedName>
    <definedName name="FS">1.32</definedName>
    <definedName name="fu">[0]!ERR</definedName>
    <definedName name="Full_Print">#REF!</definedName>
    <definedName name="fwff"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#REF!</definedName>
    <definedName name="G_C10">#REF!</definedName>
    <definedName name="G_C11">#REF!</definedName>
    <definedName name="G_C12">#REF!</definedName>
    <definedName name="G_C13">#REF!</definedName>
    <definedName name="G_C14">#REF!</definedName>
    <definedName name="G_C15">#REF!</definedName>
    <definedName name="G_C16">#REF!</definedName>
    <definedName name="G_C17">#REF!</definedName>
    <definedName name="G_C18">#REF!</definedName>
    <definedName name="G_C19">#REF!</definedName>
    <definedName name="G_C2">#REF!</definedName>
    <definedName name="G_C20">#REF!</definedName>
    <definedName name="G_C21">#REF!</definedName>
    <definedName name="G_C22">#REF!</definedName>
    <definedName name="G_C3">#REF!</definedName>
    <definedName name="G_C4">#REF!</definedName>
    <definedName name="G_C5">#REF!</definedName>
    <definedName name="G_C6">#REF!</definedName>
    <definedName name="G_C7">#REF!</definedName>
    <definedName name="G_C8">#REF!</definedName>
    <definedName name="G_C9">#REF!</definedName>
    <definedName name="G1_">#REF!</definedName>
    <definedName name="GAJ">#REF!</definedName>
    <definedName name="G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hidden="1">{"TAB1",#N/A,TRUE,"GENERAL";"TAB2",#N/A,TRUE,"GENERAL";"TAB3",#N/A,TRUE,"GENERAL";"TAB4",#N/A,TRUE,"GENERAL";"TAB5",#N/A,TRUE,"GENERAL"}</definedName>
    <definedName name="GCB">#REF!</definedName>
    <definedName name="GCI">#REF!</definedName>
    <definedName name="GCN">#REF!</definedName>
    <definedName name="GCP">#REF!</definedName>
    <definedName name="GDN">#REF!</definedName>
    <definedName name="GDR">#REF!</definedName>
    <definedName name="gdt" hidden="1">{"TAB1",#N/A,TRUE,"GENERAL";"TAB2",#N/A,TRUE,"GENERAL";"TAB3",#N/A,TRUE,"GENERAL";"TAB4",#N/A,TRUE,"GENERAL";"TAB5",#N/A,TRUE,"GENERAL"}</definedName>
    <definedName name="GEA">#REF!</definedName>
    <definedName name="GEA1_1">#REF!</definedName>
    <definedName name="GEA1_1_1">#REF!</definedName>
    <definedName name="GEA1_1_10">#REF!</definedName>
    <definedName name="GEA1_1_2">#REF!</definedName>
    <definedName name="GEA1_1_3">#REF!</definedName>
    <definedName name="GEA1_1_4">#REF!</definedName>
    <definedName name="GEA1_1_5">#REF!</definedName>
    <definedName name="GEA1_1_6">#REF!</definedName>
    <definedName name="GEA1_1_7">#REF!</definedName>
    <definedName name="GEA1_1_8">#REF!</definedName>
    <definedName name="GEA1_1_9">#REF!</definedName>
    <definedName name="GEA1_2">#REF!</definedName>
    <definedName name="GEA1_3">#REF!</definedName>
    <definedName name="GEA1_4">#REF!</definedName>
    <definedName name="GEC">#REF!</definedName>
    <definedName name="GEC_ON_DAPIAY">#REF!</definedName>
    <definedName name="GEC_ON_GER">#REF!</definedName>
    <definedName name="geg" hidden="1">{"via1",#N/A,TRUE,"general";"via2",#N/A,TRUE,"general";"via3",#N/A,TRUE,"general"}</definedName>
    <definedName name="GENERAL">#REF!</definedName>
    <definedName name="GENERAL1">#REF!</definedName>
    <definedName name="Geotex">#REF!</definedName>
    <definedName name="GERENCIA">#REF!</definedName>
    <definedName name="GERENCIA1">#REF!</definedName>
    <definedName name="GERENCIA2">#REF!</definedName>
    <definedName name="Gerente">#REF!</definedName>
    <definedName name="gerg" hidden="1">{"TAB1",#N/A,TRUE,"GENERAL";"TAB2",#N/A,TRUE,"GENERAL";"TAB3",#N/A,TRUE,"GENERAL";"TAB4",#N/A,TRUE,"GENERAL";"TAB5",#N/A,TRUE,"GENERAL"}</definedName>
    <definedName name="gerg54" hidden="1">{"via1",#N/A,TRUE,"general";"via2",#N/A,TRUE,"general";"via3",#N/A,TRUE,"general"}</definedName>
    <definedName name="gergew" hidden="1">{"TAB1",#N/A,TRUE,"GENERAL";"TAB2",#N/A,TRUE,"GENERAL";"TAB3",#N/A,TRUE,"GENERAL";"TAB4",#N/A,TRUE,"GENERAL";"TAB5",#N/A,TRUE,"GENERAL"}</definedName>
    <definedName name="gergw" hidden="1">{"TAB1",#N/A,TRUE,"GENERAL";"TAB2",#N/A,TRUE,"GENERAL";"TAB3",#N/A,TRUE,"GENERAL";"TAB4",#N/A,TRUE,"GENERAL";"TAB5",#N/A,TRUE,"GENERAL"}</definedName>
    <definedName name="gfd" hidden="1">{"TAB1",#N/A,TRUE,"GENERAL";"TAB2",#N/A,TRUE,"GENERAL";"TAB3",#N/A,TRUE,"GENERAL";"TAB4",#N/A,TRUE,"GENERAL";"TAB5",#N/A,TRUE,"GENERAL"}</definedName>
    <definedName name="gfdg" hidden="1">{"via1",#N/A,TRUE,"general";"via2",#N/A,TRUE,"general";"via3",#N/A,TRUE,"general"}</definedName>
    <definedName name="gffgfhhf" hidden="1">{#N/A,#N/A,TRUE,"INGENIERIA";#N/A,#N/A,TRUE,"COMPRAS";#N/A,#N/A,TRUE,"DIRECCION";#N/A,#N/A,TRUE,"RESUMEN"}</definedName>
    <definedName name="gfgfgr" hidden="1">{"via1",#N/A,TRUE,"general";"via2",#N/A,TRUE,"general";"via3",#N/A,TRUE,"general"}</definedName>
    <definedName name="gfhf" hidden="1">{"via1",#N/A,TRUE,"general";"via2",#N/A,TRUE,"general";"via3",#N/A,TRUE,"general"}</definedName>
    <definedName name="gfhfdh" hidden="1">{"TAB1",#N/A,TRUE,"GENERAL";"TAB2",#N/A,TRUE,"GENERAL";"TAB3",#N/A,TRUE,"GENERAL";"TAB4",#N/A,TRUE,"GENERAL";"TAB5",#N/A,TRUE,"GENERAL"}</definedName>
    <definedName name="gfhgfh" hidden="1">{"TAB1",#N/A,TRUE,"GENERAL";"TAB2",#N/A,TRUE,"GENERAL";"TAB3",#N/A,TRUE,"GENERAL";"TAB4",#N/A,TRUE,"GENERAL";"TAB5",#N/A,TRUE,"GENERAL"}</definedName>
    <definedName name="GFJHGJ" hidden="1">{"TAB1",#N/A,TRUE,"GENERAL";"TAB2",#N/A,TRUE,"GENERAL";"TAB3",#N/A,TRUE,"GENERAL";"TAB4",#N/A,TRUE,"GENERAL";"TAB5",#N/A,TRUE,"GENERAL"}</definedName>
    <definedName name="gfjjh" hidden="1">{"via1",#N/A,TRUE,"general";"via2",#N/A,TRUE,"general";"via3",#N/A,TRUE,"general"}</definedName>
    <definedName name="GFN">#REF!</definedName>
    <definedName name="gfutyj6" hidden="1">{"via1",#N/A,TRUE,"general";"via2",#N/A,TRUE,"general";"via3",#N/A,TRUE,"general"}</definedName>
    <definedName name="gg" hidden="1">{"TAB1",#N/A,TRUE,"GENERAL";"TAB2",#N/A,TRUE,"GENERAL";"TAB3",#N/A,TRUE,"GENERAL";"TAB4",#N/A,TRUE,"GENERAL";"TAB5",#N/A,TRUE,"GENERAL"}</definedName>
    <definedName name="ggdr" hidden="1">{"via1",#N/A,TRUE,"general";"via2",#N/A,TRUE,"general";"via3",#N/A,TRUE,"general"}</definedName>
    <definedName name="ggerg" hidden="1">{"TAB1",#N/A,TRUE,"GENERAL";"TAB2",#N/A,TRUE,"GENERAL";"TAB3",#N/A,TRUE,"GENERAL";"TAB4",#N/A,TRUE,"GENERAL";"TAB5",#N/A,TRUE,"GENERAL"}</definedName>
    <definedName name="GGG">[0]!ERR</definedName>
    <definedName name="gggb" hidden="1">{"TAB1",#N/A,TRUE,"GENERAL";"TAB2",#N/A,TRUE,"GENERAL";"TAB3",#N/A,TRUE,"GENERAL";"TAB4",#N/A,TRUE,"GENERAL";"TAB5",#N/A,TRUE,"GENERAL"}</definedName>
    <definedName name="gggg" hidden="1">{"via1",#N/A,TRUE,"general";"via2",#N/A,TRUE,"general";"via3",#N/A,TRUE,"general"}</definedName>
    <definedName name="ggggd" hidden="1">{"TAB1",#N/A,TRUE,"GENERAL";"TAB2",#N/A,TRUE,"GENERAL";"TAB3",#N/A,TRUE,"GENERAL";"TAB4",#N/A,TRUE,"GENERAL";"TAB5",#N/A,TRUE,"GENERAL"}</definedName>
    <definedName name="gggggt" hidden="1">{"via1",#N/A,TRUE,"general";"via2",#N/A,TRUE,"general";"via3",#N/A,TRUE,"general"}</definedName>
    <definedName name="gggghn" hidden="1">{"TAB1",#N/A,TRUE,"GENERAL";"TAB2",#N/A,TRUE,"GENERAL";"TAB3",#N/A,TRUE,"GENERAL";"TAB4",#N/A,TRUE,"GENERAL";"TAB5",#N/A,TRUE,"GENERAL"}</definedName>
    <definedName name="ggggt" hidden="1">{"TAB1",#N/A,TRUE,"GENERAL";"TAB2",#N/A,TRUE,"GENERAL";"TAB3",#N/A,TRUE,"GENERAL";"TAB4",#N/A,TRUE,"GENERAL";"TAB5",#N/A,TRUE,"GENERAL"}</definedName>
    <definedName name="ggggy" hidden="1">{"TAB1",#N/A,TRUE,"GENERAL";"TAB2",#N/A,TRUE,"GENERAL";"TAB3",#N/A,TRUE,"GENERAL";"TAB4",#N/A,TRUE,"GENERAL";"TAB5",#N/A,TRUE,"GENERAL"}</definedName>
    <definedName name="gggtgd" hidden="1">{"via1",#N/A,TRUE,"general";"via2",#N/A,TRUE,"general";"via3",#N/A,TRUE,"general"}</definedName>
    <definedName name="ggjgjkg" hidden="1">{#N/A,#N/A,TRUE,"1842CWN0"}</definedName>
    <definedName name="ggtgt" hidden="1">{"via1",#N/A,TRUE,"general";"via2",#N/A,TRUE,"general";"via3",#N/A,TRUE,"general"}</definedName>
    <definedName name="ghdghuy" hidden="1">{"via1",#N/A,TRUE,"general";"via2",#N/A,TRUE,"general";"via3",#N/A,TRUE,"general"}</definedName>
    <definedName name="GHDP" hidden="1">{"via1",#N/A,TRUE,"general";"via2",#N/A,TRUE,"general";"via3",#N/A,TRUE,"general"}</definedName>
    <definedName name="ghf">#REF!</definedName>
    <definedName name="ghfg" hidden="1">{"via1",#N/A,TRUE,"general";"via2",#N/A,TRUE,"general";"via3",#N/A,TRUE,"general"}</definedName>
    <definedName name="ghghy">#REF!</definedName>
    <definedName name="ghjghj"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hidden="1">{"TAB1",#N/A,TRUE,"GENERAL";"TAB2",#N/A,TRUE,"GENERAL";"TAB3",#N/A,TRUE,"GENERAL";"TAB4",#N/A,TRUE,"GENERAL";"TAB5",#N/A,TRUE,"GENERAL"}</definedName>
    <definedName name="gk" hidden="1">{"via1",#N/A,TRUE,"general";"via2",#N/A,TRUE,"general";"via3",#N/A,TRUE,"general"}</definedName>
    <definedName name="GKJDGDIJZ">"Imagen 3"</definedName>
    <definedName name="GMM_ON_ASO">#REF!</definedName>
    <definedName name="GMM_ON_DMARES">#REF!</definedName>
    <definedName name="GMM_ON_DRIO">#REF!</definedName>
    <definedName name="GOR">#REF!</definedName>
    <definedName name="GOT">#REF!</definedName>
    <definedName name="GPO">#REF!</definedName>
    <definedName name="GPR">#REF!</definedName>
    <definedName name="GRAF1ANO" hidden="1">{"via1",#N/A,TRUE,"general";"via2",#N/A,TRUE,"general";"via3",#N/A,TRUE,"general"}</definedName>
    <definedName name="GRAF1AÑO" hidden="1">{"TAB1",#N/A,TRUE,"GENERAL";"TAB2",#N/A,TRUE,"GENERAL";"TAB3",#N/A,TRUE,"GENERAL";"TAB4",#N/A,TRUE,"GENERAL";"TAB5",#N/A,TRUE,"GENERAL"}</definedName>
    <definedName name="GRAF2">#REF!</definedName>
    <definedName name="GRAF3">#REF!</definedName>
    <definedName name="GRC">#REF!</definedName>
    <definedName name="GRC_ON_ASO">#REF!</definedName>
    <definedName name="GRC_ON_DAPIAY">#REF!</definedName>
    <definedName name="GRC_ON_GER">#REF!</definedName>
    <definedName name="gregds" hidden="1">{"TAB1",#N/A,TRUE,"GENERAL";"TAB2",#N/A,TRUE,"GENERAL";"TAB3",#N/A,TRUE,"GENERAL";"TAB4",#N/A,TRUE,"GENERAL";"TAB5",#N/A,TRUE,"GENERAL"}</definedName>
    <definedName name="grehrtyh" hidden="1">{"TAB1",#N/A,TRUE,"GENERAL";"TAB2",#N/A,TRUE,"GENERAL";"TAB3",#N/A,TRUE,"GENERAL";"TAB4",#N/A,TRUE,"GENERAL";"TAB5",#N/A,TRUE,"GENERAL"}</definedName>
    <definedName name="grggwero" hidden="1">{"via1",#N/A,TRUE,"general";"via2",#N/A,TRUE,"general";"via3",#N/A,TRUE,"general"}</definedName>
    <definedName name="GRM">#REF!</definedName>
    <definedName name="GRM_ON_DMARES">#REF!</definedName>
    <definedName name="GRM_ON_DRIO">#REF!</definedName>
    <definedName name="GRN">#REF!</definedName>
    <definedName name="GRN_ON_ASO">#REF!</definedName>
    <definedName name="GRN_ON_DIREC">#REF!</definedName>
    <definedName name="GRS">#REF!</definedName>
    <definedName name="GRS_ON_ASO">#REF!</definedName>
    <definedName name="GRS_ON_DIREC">#REF!</definedName>
    <definedName name="GRS_ON_HUIL">#REF!</definedName>
    <definedName name="grtyerh" hidden="1">{"TAB1",#N/A,TRUE,"GENERAL";"TAB2",#N/A,TRUE,"GENERAL";"TAB3",#N/A,TRUE,"GENERAL";"TAB4",#N/A,TRUE,"GENERAL";"TAB5",#N/A,TRUE,"GENERAL"}</definedName>
    <definedName name="GRUPO1">#REF!</definedName>
    <definedName name="GRUPO123">#REF!</definedName>
    <definedName name="GRUPO13">#REF!</definedName>
    <definedName name="GRUPO2">#REF!</definedName>
    <definedName name="grupo3">#REF!</definedName>
    <definedName name="grupo4">#REF!</definedName>
    <definedName name="grupo5">#REF!</definedName>
    <definedName name="grupo6">#REF!</definedName>
    <definedName name="grupo7">#REF!</definedName>
    <definedName name="grupo8">#REF!</definedName>
    <definedName name="grupo9">#REF!</definedName>
    <definedName name="GSDG" hidden="1">{"TAB1",#N/A,TRUE,"GENERAL";"TAB2",#N/A,TRUE,"GENERAL";"TAB3",#N/A,TRUE,"GENERAL";"TAB4",#N/A,TRUE,"GENERAL";"TAB5",#N/A,TRUE,"GENERAL"}</definedName>
    <definedName name="gsfsf" hidden="1">{"via1",#N/A,TRUE,"general";"via2",#N/A,TRUE,"general";"via3",#N/A,TRUE,"general"}</definedName>
    <definedName name="GT">#REF!</definedName>
    <definedName name="GTC">#REF!</definedName>
    <definedName name="GTE">#REF!</definedName>
    <definedName name="gtgt" hidden="1">{"via1",#N/A,TRUE,"general";"via2",#N/A,TRUE,"general";"via3",#N/A,TRUE,"general"}</definedName>
    <definedName name="gtgtg" hidden="1">{"via1",#N/A,TRUE,"general";"via2",#N/A,TRUE,"general";"via3",#N/A,TRUE,"general"}</definedName>
    <definedName name="gtgtgff" hidden="1">{"via1",#N/A,TRUE,"general";"via2",#N/A,TRUE,"general";"via3",#N/A,TRUE,"general"}</definedName>
    <definedName name="gtgtgyh"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#REF!</definedName>
    <definedName name="GTRE">#REF!</definedName>
    <definedName name="h">#REF!</definedName>
    <definedName name="H_pump">#REF!</definedName>
    <definedName name="h9h" hidden="1">{"via1",#N/A,TRUE,"general";"via2",#N/A,TRUE,"general";"via3",#N/A,TRUE,"general"}</definedName>
    <definedName name="Hazards">#REF!</definedName>
    <definedName name="hbfdhrw" hidden="1">{"TAB1",#N/A,TRUE,"GENERAL";"TAB2",#N/A,TRUE,"GENERAL";"TAB3",#N/A,TRUE,"GENERAL";"TAB4",#N/A,TRUE,"GENERAL";"TAB5",#N/A,TRUE,"GENERAL"}</definedName>
    <definedName name="hdfh" hidden="1">{"via1",#N/A,TRUE,"general";"via2",#N/A,TRUE,"general";"via3",#N/A,TRUE,"general"}</definedName>
    <definedName name="hdfh4" hidden="1">{"TAB1",#N/A,TRUE,"GENERAL";"TAB2",#N/A,TRUE,"GENERAL";"TAB3",#N/A,TRUE,"GENERAL";"TAB4",#N/A,TRUE,"GENERAL";"TAB5",#N/A,TRUE,"GENERAL"}</definedName>
    <definedName name="hdfhwq" hidden="1">{"TAB1",#N/A,TRUE,"GENERAL";"TAB2",#N/A,TRUE,"GENERAL";"TAB3",#N/A,TRUE,"GENERAL";"TAB4",#N/A,TRUE,"GENERAL";"TAB5",#N/A,TRUE,"GENERAL"}</definedName>
    <definedName name="hdgh" hidden="1">{"via1",#N/A,TRUE,"general";"via2",#N/A,TRUE,"general";"via3",#N/A,TRUE,"general"}</definedName>
    <definedName name="hdhf" hidden="1">{"TAB1",#N/A,TRUE,"GENERAL";"TAB2",#N/A,TRUE,"GENERAL";"TAB3",#N/A,TRUE,"GENERAL";"TAB4",#N/A,TRUE,"GENERAL";"TAB5",#N/A,TRUE,"GENERAL"}</definedName>
    <definedName name="Header_Row">ROW(#REF!)</definedName>
    <definedName name="hed">#REF!</definedName>
    <definedName name="hen">#REF!</definedName>
    <definedName name="HERRERO">#REF!</definedName>
    <definedName name="hfgh" hidden="1">{"via1",#N/A,TRUE,"general";"via2",#N/A,TRUE,"general";"via3",#N/A,TRUE,"general"}</definedName>
    <definedName name="hfh" hidden="1">{"TAB1",#N/A,TRUE,"GENERAL";"TAB2",#N/A,TRUE,"GENERAL";"TAB3",#N/A,TRUE,"GENERAL";"TAB4",#N/A,TRUE,"GENERAL";"TAB5",#N/A,TRUE,"GENERAL"}</definedName>
    <definedName name="hfhg" hidden="1">{"TAB1",#N/A,TRUE,"GENERAL";"TAB2",#N/A,TRUE,"GENERAL";"TAB3",#N/A,TRUE,"GENERAL";"TAB4",#N/A,TRUE,"GENERAL";"TAB5",#N/A,TRUE,"GENERAL"}</definedName>
    <definedName name="hfthr" hidden="1">{"via1",#N/A,TRUE,"general";"via2",#N/A,TRUE,"general";"via3",#N/A,TRUE,"general"}</definedName>
    <definedName name="hg" hidden="1">{"via1",#N/A,TRUE,"general";"via2",#N/A,TRUE,"general";"via3",#N/A,TRUE,"general"}</definedName>
    <definedName name="HGFH" hidden="1">{"via1",#N/A,TRUE,"general";"via2",#N/A,TRUE,"general";"via3",#N/A,TRUE,"general"}</definedName>
    <definedName name="hgfhty" hidden="1">{"via1",#N/A,TRUE,"general";"via2",#N/A,TRUE,"general";"via3",#N/A,TRUE,"general"}</definedName>
    <definedName name="HGHFH7" hidden="1">{"TAB1",#N/A,TRUE,"GENERAL";"TAB2",#N/A,TRUE,"GENERAL";"TAB3",#N/A,TRUE,"GENERAL";"TAB4",#N/A,TRUE,"GENERAL";"TAB5",#N/A,TRUE,"GENERAL"}</definedName>
    <definedName name="hghhj" hidden="1">{"TAB1",#N/A,TRUE,"GENERAL";"TAB2",#N/A,TRUE,"GENERAL";"TAB3",#N/A,TRUE,"GENERAL";"TAB4",#N/A,TRUE,"GENERAL";"TAB5",#N/A,TRUE,"GENERAL"}</definedName>
    <definedName name="hghydj" hidden="1">{"via1",#N/A,TRUE,"general";"via2",#N/A,TRUE,"general";"via3",#N/A,TRUE,"general"}</definedName>
    <definedName name="hgjfjw" hidden="1">{"via1",#N/A,TRUE,"general";"via2",#N/A,TRUE,"general";"via3",#N/A,TRUE,"general"}</definedName>
    <definedName name="HGJG" hidden="1">{"TAB1",#N/A,TRUE,"GENERAL";"TAB2",#N/A,TRUE,"GENERAL";"TAB3",#N/A,TRUE,"GENERAL";"TAB4",#N/A,TRUE,"GENERAL";"TAB5",#N/A,TRUE,"GENERAL"}</definedName>
    <definedName name="hh">[0]!ERR</definedName>
    <definedName name="hhg" hidden="1">{#N/A,#N/A,TRUE,"1842CWN0"}</definedName>
    <definedName name="hhh" hidden="1">{"TAB1",#N/A,TRUE,"GENERAL";"TAB2",#N/A,TRUE,"GENERAL";"TAB3",#N/A,TRUE,"GENERAL";"TAB4",#N/A,TRUE,"GENERAL";"TAB5",#N/A,TRUE,"GENERAL"}</definedName>
    <definedName name="hhhhhh" hidden="1">{"via1",#N/A,TRUE,"general";"via2",#N/A,TRUE,"general";"via3",#N/A,TRUE,"general"}</definedName>
    <definedName name="hhhhhho" hidden="1">{"TAB1",#N/A,TRUE,"GENERAL";"TAB2",#N/A,TRUE,"GENERAL";"TAB3",#N/A,TRUE,"GENERAL";"TAB4",#N/A,TRUE,"GENERAL";"TAB5",#N/A,TRUE,"GENERAL"}</definedName>
    <definedName name="hhhhhpy" hidden="1">{"TAB1",#N/A,TRUE,"GENERAL";"TAB2",#N/A,TRUE,"GENERAL";"TAB3",#N/A,TRUE,"GENERAL";"TAB4",#N/A,TRUE,"GENERAL";"TAB5",#N/A,TRUE,"GENERAL"}</definedName>
    <definedName name="hhhhth" hidden="1">{"via1",#N/A,TRUE,"general";"via2",#N/A,TRUE,"general";"via3",#N/A,TRUE,"general"}</definedName>
    <definedName name="hhhyhyh" hidden="1">{"TAB1",#N/A,TRUE,"GENERAL";"TAB2",#N/A,TRUE,"GENERAL";"TAB3",#N/A,TRUE,"GENERAL";"TAB4",#N/A,TRUE,"GENERAL";"TAB5",#N/A,TRUE,"GENERAL"}</definedName>
    <definedName name="hhtrhreh" hidden="1">{"via1",#N/A,TRUE,"general";"via2",#N/A,TRUE,"general";"via3",#N/A,TRUE,"general"}</definedName>
    <definedName name="Hid">#REF!</definedName>
    <definedName name="HIDE1">#REF!</definedName>
    <definedName name="hjfg" hidden="1">{"via1",#N/A,TRUE,"general";"via2",#N/A,TRUE,"general";"via3",#N/A,TRUE,"general"}</definedName>
    <definedName name="hjgh" hidden="1">{"TAB1",#N/A,TRUE,"GENERAL";"TAB2",#N/A,TRUE,"GENERAL";"TAB3",#N/A,TRUE,"GENERAL";"TAB4",#N/A,TRUE,"GENERAL";"TAB5",#N/A,TRUE,"GENERAL"}</definedName>
    <definedName name="hjghj" hidden="1">{"TAB1",#N/A,TRUE,"GENERAL";"TAB2",#N/A,TRUE,"GENERAL";"TAB3",#N/A,TRUE,"GENERAL";"TAB4",#N/A,TRUE,"GENERAL";"TAB5",#N/A,TRUE,"GENERAL"}</definedName>
    <definedName name="hjhjhg" hidden="1">{"TAB1",#N/A,TRUE,"GENERAL";"TAB2",#N/A,TRUE,"GENERAL";"TAB3",#N/A,TRUE,"GENERAL";"TAB4",#N/A,TRUE,"GENERAL";"TAB5",#N/A,TRUE,"GENERAL"}</definedName>
    <definedName name="HJKH" hidden="1">{"via1",#N/A,TRUE,"general";"via2",#N/A,TRUE,"general";"via3",#N/A,TRUE,"general"}</definedName>
    <definedName name="hjkjk" hidden="1">{"via1",#N/A,TRUE,"general";"via2",#N/A,TRUE,"general";"via3",#N/A,TRUE,"general"}</definedName>
    <definedName name="HK">[0]!ERR</definedName>
    <definedName name="HM">#REF!</definedName>
    <definedName name="hn" hidden="1">{"TAB1",#N/A,TRUE,"GENERAL";"TAB2",#N/A,TRUE,"GENERAL";"TAB3",#N/A,TRUE,"GENERAL";"TAB4",#N/A,TRUE,"GENERAL";"TAB5",#N/A,TRUE,"GENERAL"}</definedName>
    <definedName name="HOJA1">#REF!</definedName>
    <definedName name="horat">#REF!</definedName>
    <definedName name="Hornos">#REF!</definedName>
    <definedName name="HP_stg_Hz">#REF!</definedName>
    <definedName name="hreer" hidden="1">{"TAB1",#N/A,TRUE,"GENERAL";"TAB2",#N/A,TRUE,"GENERAL";"TAB3",#N/A,TRUE,"GENERAL";"TAB4",#N/A,TRUE,"GENERAL";"TAB5",#N/A,TRUE,"GENERAL"}</definedName>
    <definedName name="hrhth" hidden="1">{"TAB1",#N/A,TRUE,"GENERAL";"TAB2",#N/A,TRUE,"GENERAL";"TAB3",#N/A,TRUE,"GENERAL";"TAB4",#N/A,TRUE,"GENERAL";"TAB5",#N/A,TRUE,"GENERAL"}</definedName>
    <definedName name="hrn">#REF!</definedName>
    <definedName name="hrthtrh" hidden="1">{"TAB1",#N/A,TRUE,"GENERAL";"TAB2",#N/A,TRUE,"GENERAL";"TAB3",#N/A,TRUE,"GENERAL";"TAB4",#N/A,TRUE,"GENERAL";"TAB5",#N/A,TRUE,"GENERAL"}</definedName>
    <definedName name="hs">#REF!</definedName>
    <definedName name="hsfg" hidden="1">{"via1",#N/A,TRUE,"general";"via2",#N/A,TRUE,"general";"via3",#N/A,TRUE,"general"}</definedName>
    <definedName name="HTAS">#REF!</definedName>
    <definedName name="HTAS1">#REF!</definedName>
    <definedName name="hthdrf" hidden="1">{"TAB1",#N/A,TRUE,"GENERAL";"TAB2",#N/A,TRUE,"GENERAL";"TAB3",#N/A,TRUE,"GENERAL";"TAB4",#N/A,TRUE,"GENERAL";"TAB5",#N/A,TRUE,"GENERAL"}</definedName>
    <definedName name="htryrt7" hidden="1">{"via1",#N/A,TRUE,"general";"via2",#N/A,TRUE,"general";"via3",#N/A,TRUE,"general"}</definedName>
    <definedName name="hut">#REF!</definedName>
    <definedName name="hxdfk">#REF!</definedName>
    <definedName name="hyhjop" hidden="1">{"TAB1",#N/A,TRUE,"GENERAL";"TAB2",#N/A,TRUE,"GENERAL";"TAB3",#N/A,TRUE,"GENERAL";"TAB4",#N/A,TRUE,"GENERAL";"TAB5",#N/A,TRUE,"GENERAL"}</definedName>
    <definedName name="hyhyh" hidden="1">{"TAB1",#N/A,TRUE,"GENERAL";"TAB2",#N/A,TRUE,"GENERAL";"TAB3",#N/A,TRUE,"GENERAL";"TAB4",#N/A,TRUE,"GENERAL";"TAB5",#N/A,TRUE,"GENERAL"}</definedName>
    <definedName name="hytirs" hidden="1">{"via1",#N/A,TRUE,"general";"via2",#N/A,TRUE,"general";"via3",#N/A,TRUE,"general"}</definedName>
    <definedName name="I">#REF!</definedName>
    <definedName name="i0">#REF!</definedName>
    <definedName name="i8i" hidden="1">{"TAB1",#N/A,TRUE,"GENERAL";"TAB2",#N/A,TRUE,"GENERAL";"TAB3",#N/A,TRUE,"GENERAL";"TAB4",#N/A,TRUE,"GENERAL";"TAB5",#N/A,TRUE,"GENERAL"}</definedName>
    <definedName name="ic">#REF!</definedName>
    <definedName name="icbf">#REF!</definedName>
    <definedName name="Icct">#REF!</definedName>
    <definedName name="ICP">#REF!</definedName>
    <definedName name="ICP1_1">#REF!</definedName>
    <definedName name="ICP1_1_1">#REF!</definedName>
    <definedName name="ICP1_1_2">#REF!</definedName>
    <definedName name="ICP1_1_3">#REF!</definedName>
    <definedName name="ICP1_1_4">#REF!</definedName>
    <definedName name="ICP1_2">#REF!</definedName>
    <definedName name="ICP1_3">#REF!</definedName>
    <definedName name="ICP1_4">#REF!</definedName>
    <definedName name="ID">[0]!ERR</definedName>
    <definedName name="IF">#REF!</definedName>
    <definedName name="Ig">#REF!</definedName>
    <definedName name="ii" hidden="1">{"TAB1",#N/A,TRUE,"GENERAL";"TAB2",#N/A,TRUE,"GENERAL";"TAB3",#N/A,TRUE,"GENERAL";"TAB4",#N/A,TRUE,"GENERAL";"TAB5",#N/A,TRUE,"GENERAL"}</definedName>
    <definedName name="iii" hidden="1">{"via1",#N/A,TRUE,"general";"via2",#N/A,TRUE,"general";"via3",#N/A,TRUE,"general"}</definedName>
    <definedName name="iiii" hidden="1">{"via1",#N/A,TRUE,"general";"via2",#N/A,TRUE,"general";"via3",#N/A,TRUE,"general"}</definedName>
    <definedName name="iiiiiiik" hidden="1">{"via1",#N/A,TRUE,"general";"via2",#N/A,TRUE,"general";"via3",#N/A,TRUE,"general"}</definedName>
    <definedName name="iiiiuh"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#REF!</definedName>
    <definedName name="IMP">#REF!</definedName>
    <definedName name="IMPRESSION">#REF!</definedName>
    <definedName name="imprimir">#REF!</definedName>
    <definedName name="IMPTOS">#REF!</definedName>
    <definedName name="IMPTOS1">#REF!</definedName>
    <definedName name="INC">#REF!</definedName>
    <definedName name="INCR._PRODC.">#REF!</definedName>
    <definedName name="INDICE">#REF!</definedName>
    <definedName name="inf">#REF!</definedName>
    <definedName name="INFORME">#REF!</definedName>
    <definedName name="Informe_semanal">#REF!</definedName>
    <definedName name="INGENIERIA1" hidden="1">#REF!</definedName>
    <definedName name="INGENIERIA11" hidden="1">#REF!</definedName>
    <definedName name="iniciales">#REF!,#REF!,#REF!,#REF!</definedName>
    <definedName name="Inicio">#REF!</definedName>
    <definedName name="INPU">#REF!</definedName>
    <definedName name="INPUT">#REF!</definedName>
    <definedName name="INSU">#REF!</definedName>
    <definedName name="Insumos_auxiliares">#REF!</definedName>
    <definedName name="Insumos_basicos">#REF!</definedName>
    <definedName name="Int">#REF!</definedName>
    <definedName name="InTap">#REF!</definedName>
    <definedName name="INTER">#REF!</definedName>
    <definedName name="Intercambiadores">#REF!</definedName>
    <definedName name="Interest_Rate">#REF!</definedName>
    <definedName name="INTERMEDIA_I">#REF!</definedName>
    <definedName name="Interventor">#REF!</definedName>
    <definedName name="IntVal">#REF!</definedName>
    <definedName name="INV_11">#REF!</definedName>
    <definedName name="INV_Payments">#REF!</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[0]!ERR</definedName>
    <definedName name="IP">#REF!</definedName>
    <definedName name="irng" hidden="1">#REF!</definedName>
    <definedName name="Iss">#REF!</definedName>
    <definedName name="issafp">#REF!</definedName>
    <definedName name="isscs">#REF!</definedName>
    <definedName name="isseps">#REF!</definedName>
    <definedName name="ITEM">#REF!</definedName>
    <definedName name="ITEM1">#REF!</definedName>
    <definedName name="ITEM15">#REF!</definedName>
    <definedName name="ITEM2">#REF!</definedName>
    <definedName name="item210.3">#REF!</definedName>
    <definedName name="item230.1">#REF!</definedName>
    <definedName name="ITEM3">#REF!</definedName>
    <definedName name="item310">#REF!</definedName>
    <definedName name="item320.2">#REF!</definedName>
    <definedName name="item330.1">#REF!</definedName>
    <definedName name="item420">#REF!</definedName>
    <definedName name="item450.2P">#REF!</definedName>
    <definedName name="item600.1">#REF!</definedName>
    <definedName name="item610.1">#REF!</definedName>
    <definedName name="item610.2">#REF!</definedName>
    <definedName name="item630.4">#REF!</definedName>
    <definedName name="item630.6">#REF!</definedName>
    <definedName name="item630.7">#REF!</definedName>
    <definedName name="item640.3">#REF!</definedName>
    <definedName name="item661">#REF!</definedName>
    <definedName name="item671">#REF!</definedName>
    <definedName name="item673.1">#REF!</definedName>
    <definedName name="item673.3">#REF!</definedName>
    <definedName name="item681">#REF!</definedName>
    <definedName name="item700.1">#REF!</definedName>
    <definedName name="item710.1">#REF!</definedName>
    <definedName name="item710.2">#REF!</definedName>
    <definedName name="item730.1">#REF!</definedName>
    <definedName name="item730.2">#REF!</definedName>
    <definedName name="item730.2.4">#REF!</definedName>
    <definedName name="item900.2">#REF!</definedName>
    <definedName name="ItemCodos">#REF!</definedName>
    <definedName name="IUI" hidden="1">{"TAB1",#N/A,TRUE,"GENERAL";"TAB2",#N/A,TRUE,"GENERAL";"TAB3",#N/A,TRUE,"GENERAL";"TAB4",#N/A,TRUE,"GENERAL";"TAB5",#N/A,TRUE,"GENERAL"}</definedName>
    <definedName name="iuit7" hidden="1">{"TAB1",#N/A,TRUE,"GENERAL";"TAB2",#N/A,TRUE,"GENERAL";"TAB3",#N/A,TRUE,"GENERAL";"TAB4",#N/A,TRUE,"GENERAL";"TAB5",#N/A,TRUE,"GENERAL"}</definedName>
    <definedName name="iul" hidden="1">{"via1",#N/A,TRUE,"general";"via2",#N/A,TRUE,"general";"via3",#N/A,TRUE,"general"}</definedName>
    <definedName name="iuouio" hidden="1">{"via1",#N/A,TRUE,"general";"via2",#N/A,TRUE,"general";"via3",#N/A,TRUE,"general"}</definedName>
    <definedName name="iuyi9" hidden="1">{"TAB1",#N/A,TRUE,"GENERAL";"TAB2",#N/A,TRUE,"GENERAL";"TAB3",#N/A,TRUE,"GENERAL";"TAB4",#N/A,TRUE,"GENERAL";"TAB5",#N/A,TRUE,"GENERAL"}</definedName>
    <definedName name="IVA">#REF!</definedName>
    <definedName name="iwjer">#REF!</definedName>
    <definedName name="iyuiuyi" hidden="1">{"via1",#N/A,TRUE,"general";"via2",#N/A,TRUE,"general";"via3",#N/A,TRUE,"general"}</definedName>
    <definedName name="j" hidden="1">{"TAB1",#N/A,TRUE,"GENERAL";"TAB2",#N/A,TRUE,"GENERAL";"TAB3",#N/A,TRUE,"GENERAL";"TAB4",#N/A,TRUE,"GENERAL";"TAB5",#N/A,TRUE,"GENERAL"}</definedName>
    <definedName name="jd" hidden="1">{"via1",#N/A,TRUE,"general";"via2",#N/A,TRUE,"general";"via3",#N/A,TRUE,"general"}</definedName>
    <definedName name="jdh"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hidden="1">{"TAB1",#N/A,TRUE,"GENERAL";"TAB2",#N/A,TRUE,"GENERAL";"TAB3",#N/A,TRUE,"GENERAL";"TAB4",#N/A,TRUE,"GENERAL";"TAB5",#N/A,TRUE,"GENERAL"}</definedName>
    <definedName name="jgfj" hidden="1">{"via1",#N/A,TRUE,"general";"via2",#N/A,TRUE,"general";"via3",#N/A,TRUE,"general"}</definedName>
    <definedName name="jghj" hidden="1">{"TAB1",#N/A,TRUE,"GENERAL";"TAB2",#N/A,TRUE,"GENERAL";"TAB3",#N/A,TRUE,"GENERAL";"TAB4",#N/A,TRUE,"GENERAL";"TAB5",#N/A,TRUE,"GENERAL"}</definedName>
    <definedName name="jgj" hidden="1">{"TAB1",#N/A,TRUE,"GENERAL";"TAB2",#N/A,TRUE,"GENERAL";"TAB3",#N/A,TRUE,"GENERAL";"TAB4",#N/A,TRUE,"GENERAL";"TAB5",#N/A,TRUE,"GENERAL"}</definedName>
    <definedName name="jhg" hidden="1">{"TAB1",#N/A,TRUE,"GENERAL";"TAB2",#N/A,TRUE,"GENERAL";"TAB3",#N/A,TRUE,"GENERAL";"TAB4",#N/A,TRUE,"GENERAL";"TAB5",#N/A,TRUE,"GENERAL"}</definedName>
    <definedName name="jhjyj" hidden="1">{"via1",#N/A,TRUE,"general";"via2",#N/A,TRUE,"general";"via3",#N/A,TRUE,"general"}</definedName>
    <definedName name="JHK" hidden="1">{"TAB1",#N/A,TRUE,"GENERAL";"TAB2",#N/A,TRUE,"GENERAL";"TAB3",#N/A,TRUE,"GENERAL";"TAB4",#N/A,TRUE,"GENERAL";"TAB5",#N/A,TRUE,"GENERAL"}</definedName>
    <definedName name="jhkgjkvf" hidden="1">{"TAB1",#N/A,TRUE,"GENERAL";"TAB2",#N/A,TRUE,"GENERAL";"TAB3",#N/A,TRUE,"GENERAL";"TAB4",#N/A,TRUE,"GENERAL";"TAB5",#N/A,TRUE,"GENERAL"}</definedName>
    <definedName name="jj">[0]!ERR</definedName>
    <definedName name="jjfq" hidden="1">{"via1",#N/A,TRUE,"general";"via2",#N/A,TRUE,"general";"via3",#N/A,TRUE,"general"}</definedName>
    <definedName name="JJJ" hidden="1">{#N/A,#N/A,FALSE,"Hoja1";#N/A,#N/A,FALSE,"Hoja2"}</definedName>
    <definedName name="jjjhjddfg" hidden="1">{"via1",#N/A,TRUE,"general";"via2",#N/A,TRUE,"general";"via3",#N/A,TRUE,"general"}</definedName>
    <definedName name="jjjjju" hidden="1">{"via1",#N/A,TRUE,"general";"via2",#N/A,TRUE,"general";"via3",#N/A,TRUE,"general"}</definedName>
    <definedName name="jjujujty" hidden="1">{"TAB1",#N/A,TRUE,"GENERAL";"TAB2",#N/A,TRUE,"GENERAL";"TAB3",#N/A,TRUE,"GENERAL";"TAB4",#N/A,TRUE,"GENERAL";"TAB5",#N/A,TRUE,"GENERAL"}</definedName>
    <definedName name="jjyjy" hidden="1">{"via1",#N/A,TRUE,"general";"via2",#N/A,TRUE,"general";"via3",#N/A,TRUE,"general"}</definedName>
    <definedName name="jkk" hidden="1">{"TAB1",#N/A,TRUE,"GENERAL";"TAB2",#N/A,TRUE,"GENERAL";"TAB3",#N/A,TRUE,"GENERAL";"TAB4",#N/A,TRUE,"GENERAL";"TAB5",#N/A,TRUE,"GENERAL"}</definedName>
    <definedName name="jkl">#REF!</definedName>
    <definedName name="JOHNNY">[0]!ERR</definedName>
    <definedName name="JRYJ" hidden="1">{"via1",#N/A,TRUE,"general";"via2",#N/A,TRUE,"general";"via3",#N/A,TRUE,"general"}</definedName>
    <definedName name="jtyj" hidden="1">{"TAB1",#N/A,TRUE,"GENERAL";"TAB2",#N/A,TRUE,"GENERAL";"TAB3",#N/A,TRUE,"GENERAL";"TAB4",#N/A,TRUE,"GENERAL";"TAB5",#N/A,TRUE,"GENERAL"}</definedName>
    <definedName name="jtyry" hidden="1">{"TAB1",#N/A,TRUE,"GENERAL";"TAB2",#N/A,TRUE,"GENERAL";"TAB3",#N/A,TRUE,"GENERAL";"TAB4",#N/A,TRUE,"GENERAL";"TAB5",#N/A,TRUE,"GENERAL"}</definedName>
    <definedName name="juj" hidden="1">{"via1",#N/A,TRUE,"general";"via2",#N/A,TRUE,"general";"via3",#N/A,TRUE,"general"}</definedName>
    <definedName name="jujcx" hidden="1">{"via1",#N/A,TRUE,"general";"via2",#N/A,TRUE,"general";"via3",#N/A,TRUE,"general"}</definedName>
    <definedName name="jujuj" hidden="1">{"via1",#N/A,TRUE,"general";"via2",#N/A,TRUE,"general";"via3",#N/A,TRUE,"general"}</definedName>
    <definedName name="jujujuju" hidden="1">{"TAB1",#N/A,TRUE,"GENERAL";"TAB2",#N/A,TRUE,"GENERAL";"TAB3",#N/A,TRUE,"GENERAL";"TAB4",#N/A,TRUE,"GENERAL";"TAB5",#N/A,TRUE,"GENERAL"}</definedName>
    <definedName name="juuuhb" hidden="1">{"TAB1",#N/A,TRUE,"GENERAL";"TAB2",#N/A,TRUE,"GENERAL";"TAB3",#N/A,TRUE,"GENERAL";"TAB4",#N/A,TRUE,"GENERAL";"TAB5",#N/A,TRUE,"GENERAL"}</definedName>
    <definedName name="jvv">#REF!</definedName>
    <definedName name="jyjt7" hidden="1">{"via1",#N/A,TRUE,"general";"via2",#N/A,TRUE,"general";"via3",#N/A,TRUE,"general"}</definedName>
    <definedName name="jyt" hidden="1">{"via1",#N/A,TRUE,"general";"via2",#N/A,TRUE,"general";"via3",#N/A,TRUE,"general"}</definedName>
    <definedName name="jytj" hidden="1">{"via1",#N/A,TRUE,"general";"via2",#N/A,TRUE,"general";"via3",#N/A,TRUE,"general"}</definedName>
    <definedName name="jyuju" hidden="1">{"via1",#N/A,TRUE,"general";"via2",#N/A,TRUE,"general";"via3",#N/A,TRUE,"general"}</definedName>
    <definedName name="jyujyuj" hidden="1">{"via1",#N/A,TRUE,"general";"via2",#N/A,TRUE,"general";"via3",#N/A,TRUE,"general"}</definedName>
    <definedName name="K0F1">#REF!</definedName>
    <definedName name="K0F2">#REF!</definedName>
    <definedName name="K10ALO">#REF!</definedName>
    <definedName name="K11ALO">#REF!</definedName>
    <definedName name="K1F1">#REF!</definedName>
    <definedName name="K1F2">#REF!</definedName>
    <definedName name="K2F1">#REF!</definedName>
    <definedName name="K2F2">#REF!</definedName>
    <definedName name="K3F1">#REF!</definedName>
    <definedName name="K3F2">#REF!</definedName>
    <definedName name="K4F1">#REF!</definedName>
    <definedName name="K4F2">#REF!</definedName>
    <definedName name="K5F1">#REF!</definedName>
    <definedName name="K5F2">#REF!</definedName>
    <definedName name="K6F1">#REF!</definedName>
    <definedName name="K6F2">#REF!</definedName>
    <definedName name="K7F1">#REF!</definedName>
    <definedName name="K7F2">#REF!</definedName>
    <definedName name="K8ALO">#REF!</definedName>
    <definedName name="K8F1">#REF!</definedName>
    <definedName name="K8F2">#REF!</definedName>
    <definedName name="K9ALO">#REF!</definedName>
    <definedName name="kdmfm" hidden="1">#REF!</definedName>
    <definedName name="kf">#REF!</definedName>
    <definedName name="kh">#REF!</definedName>
    <definedName name="KHGGH" hidden="1">{"via1",#N/A,TRUE,"general";"via2",#N/A,TRUE,"general";"via3",#N/A,TRUE,"general"}</definedName>
    <definedName name="khjk7" hidden="1">{"TAB1",#N/A,TRUE,"GENERAL";"TAB2",#N/A,TRUE,"GENERAL";"TAB3",#N/A,TRUE,"GENERAL";"TAB4",#N/A,TRUE,"GENERAL";"TAB5",#N/A,TRUE,"GENERAL"}</definedName>
    <definedName name="kikik" hidden="1">{"via1",#N/A,TRUE,"general";"via2",#N/A,TRUE,"general";"via3",#N/A,TRUE,"general"}</definedName>
    <definedName name="kj">#REF!</definedName>
    <definedName name="kjhkd" hidden="1">{"via1",#N/A,TRUE,"general";"via2",#N/A,TRUE,"general";"via3",#N/A,TRUE,"general"}</definedName>
    <definedName name="kjj">#REF!</definedName>
    <definedName name="kjk" hidden="1">{"via1",#N/A,TRUE,"general";"via2",#N/A,TRUE,"general";"via3",#N/A,TRUE,"general"}</definedName>
    <definedName name="kjtrkjr" hidden="1">{"via1",#N/A,TRUE,"general";"via2",#N/A,TRUE,"general";"via3",#N/A,TRUE,"general"}</definedName>
    <definedName name="kk">#REF!</definedName>
    <definedName name="kkkki" hidden="1">{"via1",#N/A,TRUE,"general";"via2",#N/A,TRUE,"general";"via3",#N/A,TRUE,"general"}</definedName>
    <definedName name="kkkkkki" hidden="1">{"TAB1",#N/A,TRUE,"GENERAL";"TAB2",#N/A,TRUE,"GENERAL";"TAB3",#N/A,TRUE,"GENERAL";"TAB4",#N/A,TRUE,"GENERAL";"TAB5",#N/A,TRUE,"GENERAL"}</definedName>
    <definedName name="kl">[0]!ERR</definedName>
    <definedName name="klklk">#REF!</definedName>
    <definedName name="km">#REF!</definedName>
    <definedName name="krtrk" hidden="1">{"via1",#N/A,TRUE,"general";"via2",#N/A,TRUE,"general";"via3",#N/A,TRUE,"general"}</definedName>
    <definedName name="ks">#REF!</definedName>
    <definedName name="ksogtk">#REF!</definedName>
    <definedName name="kuyhgbe">#REF!</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#REF!</definedName>
    <definedName name="LICITACION">#REF!</definedName>
    <definedName name="LINEA">#REF!</definedName>
    <definedName name="ListaCantidad">#REF!</definedName>
    <definedName name="Listado">#REF!</definedName>
    <definedName name="Listado1">#REF!</definedName>
    <definedName name="ListaItem">#REF!</definedName>
    <definedName name="ListaUni">#REF!</definedName>
    <definedName name="liuoo" hidden="1">{"TAB1",#N/A,TRUE,"GENERAL";"TAB2",#N/A,TRUE,"GENERAL";"TAB3",#N/A,TRUE,"GENERAL";"TAB4",#N/A,TRUE,"GENERAL";"TAB5",#N/A,TRUE,"GENERAL"}</definedName>
    <definedName name="lkj" hidden="1">{"via1",#N/A,TRUE,"general";"via2",#N/A,TRUE,"general";"via3",#N/A,TRUE,"general"}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#REF!</definedName>
    <definedName name="lllllh"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#REF!</definedName>
    <definedName name="LOCA1">#REF!</definedName>
    <definedName name="LOCALIZACION_Y_REPLANTEO">#REF!</definedName>
    <definedName name="LOGO">[0]!ERR</definedName>
    <definedName name="lolol" hidden="1">{"TAB1",#N/A,TRUE,"GENERAL";"TAB2",#N/A,TRUE,"GENERAL";"TAB3",#N/A,TRUE,"GENERAL";"TAB4",#N/A,TRUE,"GENERAL";"TAB5",#N/A,TRUE,"GENERAL"}</definedName>
    <definedName name="Longitud">#REF!</definedName>
    <definedName name="lp">#REF!</definedName>
    <definedName name="lplpl" hidden="1">{"via1",#N/A,TRUE,"general";"via2",#N/A,TRUE,"general";"via3",#N/A,TRUE,"general"}</definedName>
    <definedName name="lt">#REF!</definedName>
    <definedName name="lun">#REF!</definedName>
    <definedName name="lv">#REF!</definedName>
    <definedName name="m">#REF!</definedName>
    <definedName name="MA">#REF!</definedName>
    <definedName name="MACR">#REF!</definedName>
    <definedName name="MACRDEL">#REF!</definedName>
    <definedName name="Macroactividad">#REF!</definedName>
    <definedName name="mafdsf" hidden="1">{"via1",#N/A,TRUE,"general";"via2",#N/A,TRUE,"general";"via3",#N/A,TRUE,"general"}</definedName>
    <definedName name="MANUAL">#REF!</definedName>
    <definedName name="mao" hidden="1">{"TAB1",#N/A,TRUE,"GENERAL";"TAB2",#N/A,TRUE,"GENERAL";"TAB3",#N/A,TRUE,"GENERAL";"TAB4",#N/A,TRUE,"GENERAL";"TAB5",#N/A,TRUE,"GENERAL"}</definedName>
    <definedName name="maow" hidden="1">{"via1",#N/A,TRUE,"general";"via2",#N/A,TRUE,"general";"via3",#N/A,TRUE,"general"}</definedName>
    <definedName name="MAQUINAR">#REF!</definedName>
    <definedName name="mar">#REF!</definedName>
    <definedName name="MARCO_H">#REF!</definedName>
    <definedName name="marina">#REF!</definedName>
    <definedName name="masor" hidden="1">{"via1",#N/A,TRUE,"general";"via2",#N/A,TRUE,"general";"via3",#N/A,TRUE,"general"}</definedName>
    <definedName name="MAT">#REF!</definedName>
    <definedName name="MATERIAL">#REF!</definedName>
    <definedName name="materiales">#REF!</definedName>
    <definedName name="materiales1">#REF!</definedName>
    <definedName name="MaterialTub">#REF!</definedName>
    <definedName name="MATRIZ">#REF!</definedName>
    <definedName name="MATRIZ_DE_DATOS">#REF!</definedName>
    <definedName name="MCCs">#REF!</definedName>
    <definedName name="mdd" hidden="1">{"via1",#N/A,TRUE,"general";"via2",#N/A,TRUE,"general";"via3",#N/A,TRUE,"general"}</definedName>
    <definedName name="mediah_reposo_comida">#REF!</definedName>
    <definedName name="meg" hidden="1">{"TAB1",#N/A,TRUE,"GENERAL";"TAB2",#N/A,TRUE,"GENERAL";"TAB3",#N/A,TRUE,"GENERAL";"TAB4",#N/A,TRUE,"GENERAL";"TAB5",#N/A,TRUE,"GENERAL"}</definedName>
    <definedName name="MENU1">#REF!</definedName>
    <definedName name="MENU2">#REF!</definedName>
    <definedName name="MENU3">#REF!</definedName>
    <definedName name="MENU4">#REF!</definedName>
    <definedName name="MENU5">#REF!</definedName>
    <definedName name="MENU6">#REF!</definedName>
    <definedName name="MES">#REF!</definedName>
    <definedName name="MesCotiz">#REF!</definedName>
    <definedName name="MesCotizacion">#REF!</definedName>
    <definedName name="MESES">#REF!</definedName>
    <definedName name="MesesMora">#REF!</definedName>
    <definedName name="Meta1">#REF!</definedName>
    <definedName name="Meta2">#REF!</definedName>
    <definedName name="Meta3">#REF!</definedName>
    <definedName name="mfgjrdt" hidden="1">{"TAB1",#N/A,TRUE,"GENERAL";"TAB2",#N/A,TRUE,"GENERAL";"TAB3",#N/A,TRUE,"GENERAL";"TAB4",#N/A,TRUE,"GENERAL";"TAB5",#N/A,TRUE,"GENERAL"}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hidden="1">{"via1",#N/A,TRUE,"general";"via2",#N/A,TRUE,"general";"via3",#N/A,TRUE,"general"}</definedName>
    <definedName name="mjmjmn" hidden="1">{"via1",#N/A,TRUE,"general";"via2",#N/A,TRUE,"general";"via3",#N/A,TRUE,"general"}</definedName>
    <definedName name="mjnhgkio" hidden="1">{"via1",#N/A,TRUE,"general";"via2",#N/A,TRUE,"general";"via3",#N/A,TRUE,"general"}</definedName>
    <definedName name="MJU">#REF!</definedName>
    <definedName name="mmjmjh" hidden="1">{"TAB1",#N/A,TRUE,"GENERAL";"TAB2",#N/A,TRUE,"GENERAL";"TAB3",#N/A,TRUE,"GENERAL";"TAB4",#N/A,TRUE,"GENERAL";"TAB5",#N/A,TRUE,"GENERAL"}</definedName>
    <definedName name="mmm" hidden="1">{"TAB1",#N/A,TRUE,"GENERAL";"TAB2",#N/A,TRUE,"GENERAL";"TAB3",#N/A,TRUE,"GENERAL";"TAB4",#N/A,TRUE,"GENERAL";"TAB5",#N/A,TRUE,"GENERAL"}</definedName>
    <definedName name="mmmh" hidden="1">{"via1",#N/A,TRUE,"general";"via2",#N/A,TRUE,"general";"via3",#N/A,TRUE,"general"}</definedName>
    <definedName name="mmmmmjyt" hidden="1">{"TAB1",#N/A,TRUE,"GENERAL";"TAB2",#N/A,TRUE,"GENERAL";"TAB3",#N/A,TRUE,"GENERAL";"TAB4",#N/A,TRUE,"GENERAL";"TAB5",#N/A,TRUE,"GENERAL"}</definedName>
    <definedName name="mmmmmmg"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#REF!</definedName>
    <definedName name="Módulo3.anexo10">#REF!</definedName>
    <definedName name="Módulo3.anexo11">#REF!</definedName>
    <definedName name="Módulo3.anexo12">#REF!</definedName>
    <definedName name="Módulo3.anexo3">#REF!</definedName>
    <definedName name="Módulo3.anexo4">#REF!</definedName>
    <definedName name="Módulo3.anexo5">#REF!</definedName>
    <definedName name="Módulo3.anexo6">#REF!</definedName>
    <definedName name="Módulo8.anexo16">#REF!</definedName>
    <definedName name="MOE" hidden="1">{#N/A,#N/A,FALSE,"Hoja1";#N/A,#N/A,FALSE,"Hoja2"}</definedName>
    <definedName name="MONEDA">#REF!</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#REF!</definedName>
    <definedName name="MORON">#REF!</definedName>
    <definedName name="MRLART">#REF!</definedName>
    <definedName name="MRSUPDET">#REF!</definedName>
    <definedName name="Mtz_Avance">#REF!</definedName>
    <definedName name="Mv">#REF!</definedName>
    <definedName name="n" hidden="1">{"via1",#N/A,TRUE,"general";"via2",#N/A,TRUE,"general";"via3",#N/A,TRUE,"general"}</definedName>
    <definedName name="Nada">#REF!</definedName>
    <definedName name="Nafta_2">#REF!</definedName>
    <definedName name="Nafta2">#REF!</definedName>
    <definedName name="Nafta3">#REF!</definedName>
    <definedName name="nbvnv" hidden="1">{"via1",#N/A,TRUE,"general";"via2",#N/A,TRUE,"general";"via3",#N/A,TRUE,"general"}</definedName>
    <definedName name="NDHS" hidden="1">{"TAB1",#N/A,TRUE,"GENERAL";"TAB2",#N/A,TRUE,"GENERAL";"TAB3",#N/A,TRUE,"GENERAL";"TAB4",#N/A,TRUE,"GENERAL";"TAB5",#N/A,TRUE,"GENERAL"}</definedName>
    <definedName name="nf" hidden="1">{"TAB1",#N/A,TRUE,"GENERAL";"TAB2",#N/A,TRUE,"GENERAL";"TAB3",#N/A,TRUE,"GENERAL";"TAB4",#N/A,TRUE,"GENERAL";"TAB5",#N/A,TRUE,"GENERAL"}</definedName>
    <definedName name="nfg" hidden="1">{"via1",#N/A,TRUE,"general";"via2",#N/A,TRUE,"general";"via3",#N/A,TRUE,"general"}</definedName>
    <definedName name="nfgn" hidden="1">{"via1",#N/A,TRUE,"general";"via2",#N/A,TRUE,"general";"via3",#N/A,TRUE,"general"}</definedName>
    <definedName name="ng">#REF!</definedName>
    <definedName name="ngdn" hidden="1">{"TAB1",#N/A,TRUE,"GENERAL";"TAB2",#N/A,TRUE,"GENERAL";"TAB3",#N/A,TRUE,"GENERAL";"TAB4",#N/A,TRUE,"GENERAL";"TAB5",#N/A,TRUE,"GENERAL"}</definedName>
    <definedName name="ngfh" hidden="1">{"via1",#N/A,TRUE,"general";"via2",#N/A,TRUE,"general";"via3",#N/A,TRUE,"general"}</definedName>
    <definedName name="NH">#REF!</definedName>
    <definedName name="nhn" hidden="1">{"via1",#N/A,TRUE,"general";"via2",#N/A,TRUE,"general";"via3",#N/A,TRUE,"general"}</definedName>
    <definedName name="nhncfgn" hidden="1">{"TAB1",#N/A,TRUE,"GENERAL";"TAB2",#N/A,TRUE,"GENERAL";"TAB3",#N/A,TRUE,"GENERAL";"TAB4",#N/A,TRUE,"GENERAL";"TAB5",#N/A,TRUE,"GENERAL"}</definedName>
    <definedName name="nhndr" hidden="1">{"via1",#N/A,TRUE,"general";"via2",#N/A,TRUE,"general";"via3",#N/A,TRUE,"general"}</definedName>
    <definedName name="Nit">#REF!</definedName>
    <definedName name="Nmax">#REF!</definedName>
    <definedName name="nmdlf">#REF!</definedName>
    <definedName name="nmmmm" hidden="1">{"via1",#N/A,TRUE,"general";"via2",#N/A,TRUE,"general";"via3",#N/A,TRUE,"general"}</definedName>
    <definedName name="NN" hidden="1">{"TAB1",#N/A,TRUE,"GENERAL";"TAB2",#N/A,TRUE,"GENERAL";"TAB3",#N/A,TRUE,"GENERAL";"TAB4",#N/A,TRUE,"GENERAL";"TAB5",#N/A,TRUE,"GENERAL"}</definedName>
    <definedName name="nndng" hidden="1">{"TAB1",#N/A,TRUE,"GENERAL";"TAB2",#N/A,TRUE,"GENERAL";"TAB3",#N/A,TRUE,"GENERAL";"TAB4",#N/A,TRUE,"GENERAL";"TAB5",#N/A,TRUE,"GENERAL"}</definedName>
    <definedName name="nnn" hidden="1">{"TAB1",#N/A,TRUE,"GENERAL";"TAB2",#N/A,TRUE,"GENERAL";"TAB3",#N/A,TRUE,"GENERAL";"TAB4",#N/A,TRUE,"GENERAL";"TAB5",#N/A,TRUE,"GENERAL"}</definedName>
    <definedName name="nnnhd" hidden="1">{"via1",#N/A,TRUE,"general";"via2",#N/A,TRUE,"general";"via3",#N/A,TRUE,"general"}</definedName>
    <definedName name="nnnnn" hidden="1">{"via1",#N/A,TRUE,"general";"via2",#N/A,TRUE,"general";"via3",#N/A,TRUE,"general"}</definedName>
    <definedName name="nnnnnd" hidden="1">{"TAB1",#N/A,TRUE,"GENERAL";"TAB2",#N/A,TRUE,"GENERAL";"TAB3",#N/A,TRUE,"GENERAL";"TAB4",#N/A,TRUE,"GENERAL";"TAB5",#N/A,TRUE,"GENERAL"}</definedName>
    <definedName name="nnnnnf" hidden="1">{"TAB1",#N/A,TRUE,"GENERAL";"TAB2",#N/A,TRUE,"GENERAL";"TAB3",#N/A,TRUE,"GENERAL";"TAB4",#N/A,TRUE,"GENERAL";"TAB5",#N/A,TRUE,"GENERAL"}</definedName>
    <definedName name="nnnnnh" hidden="1">{"via1",#N/A,TRUE,"general";"via2",#N/A,TRUE,"general";"via3",#N/A,TRUE,"general"}</definedName>
    <definedName name="NO">[0]!ERR</definedName>
    <definedName name="No_desarrolladas">#REF!,#REF!,#REF!,#REF!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#REF!</definedName>
    <definedName name="NUEVO">#REF!</definedName>
    <definedName name="Num_Pmt_Per_Year">#REF!</definedName>
    <definedName name="Number_of_Payments">MATCH(0.01,End_Bal,-1)+1</definedName>
    <definedName name="nxn" hidden="1">{"via1",#N/A,TRUE,"general";"via2",#N/A,TRUE,"general";"via3",#N/A,TRUE,"general"}</definedName>
    <definedName name="ñpñpñ" hidden="1">{"via1",#N/A,TRUE,"general";"via2",#N/A,TRUE,"general";"via3",#N/A,TRUE,"general"}</definedName>
    <definedName name="º1">#REF!</definedName>
    <definedName name="o9o9" hidden="1">{"via1",#N/A,TRUE,"general";"via2",#N/A,TRUE,"general";"via3",#N/A,TRUE,"general"}</definedName>
    <definedName name="OBJ">#REF!</definedName>
    <definedName name="ObjetivoProyecto">#REF!</definedName>
    <definedName name="Obra">#REF!</definedName>
    <definedName name="obras" hidden="1">#REF!</definedName>
    <definedName name="obras1">DATE(YEAR(#REF!),MONTH(#REF!)+Payment_Number,DAY(#REF!))</definedName>
    <definedName name="obras11" hidden="1">#REF!</definedName>
    <definedName name="obras111">DATE(YEAR(#REF!),MONTH(#REF!)+Payment_Number,DAY(#REF!))</definedName>
    <definedName name="OCD">#REF!</definedName>
    <definedName name="OCD1_1">#REF!</definedName>
    <definedName name="OCD1_1_1">#REF!</definedName>
    <definedName name="OCI">#REF!</definedName>
    <definedName name="OCI1_1">#REF!</definedName>
    <definedName name="OCI1_1_1">#REF!</definedName>
    <definedName name="OCTUBRE" hidden="1">{#N/A,#N/A,FALSE,"orthoflow";#N/A,#N/A,FALSE,"Miscelaneos";#N/A,#N/A,FALSE,"Instrumentacio";#N/A,#N/A,FALSE,"Electrico";#N/A,#N/A,FALSE,"Valv. Seguridad"}</definedName>
    <definedName name="OD">#REF!</definedName>
    <definedName name="oiret" hidden="1">{"TAB1",#N/A,TRUE,"GENERAL";"TAB2",#N/A,TRUE,"GENERAL";"TAB3",#N/A,TRUE,"GENERAL";"TAB4",#N/A,TRUE,"GENERAL";"TAB5",#N/A,TRUE,"GENERAL"}</definedName>
    <definedName name="oirgrth" hidden="1">{"TAB1",#N/A,TRUE,"GENERAL";"TAB2",#N/A,TRUE,"GENERAL";"TAB3",#N/A,TRUE,"GENERAL";"TAB4",#N/A,TRUE,"GENERAL";"TAB5",#N/A,TRUE,"GENERAL"}</definedName>
    <definedName name="OIUOIU" hidden="1">{"via1",#N/A,TRUE,"general";"via2",#N/A,TRUE,"general";"via3",#N/A,TRUE,"general"}</definedName>
    <definedName name="OnceThru">0</definedName>
    <definedName name="OÑ">#REF!</definedName>
    <definedName name="ooo" hidden="1">{"via1",#N/A,TRUE,"general";"via2",#N/A,TRUE,"general";"via3",#N/A,TRUE,"general"}</definedName>
    <definedName name="ooooiii" hidden="1">{"TAB1",#N/A,TRUE,"GENERAL";"TAB2",#N/A,TRUE,"GENERAL";"TAB3",#N/A,TRUE,"GENERAL";"TAB4",#N/A,TRUE,"GENERAL";"TAB5",#N/A,TRUE,"GENERAL"}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#REF!</definedName>
    <definedName name="otros">#REF!</definedName>
    <definedName name="OTROS1">#REF!</definedName>
    <definedName name="OUT">#REF!</definedName>
    <definedName name="P">#REF!</definedName>
    <definedName name="P_Yacimiento">#REF!</definedName>
    <definedName name="p0p0" hidden="1">{"via1",#N/A,TRUE,"general";"via2",#N/A,TRUE,"general";"via3",#N/A,TRUE,"general"}</definedName>
    <definedName name="Page____1____of____2">#REF!</definedName>
    <definedName name="Parametro_Peso">#REF!</definedName>
    <definedName name="Pay_Date">#REF!</definedName>
    <definedName name="Pay_Num">#REF!</definedName>
    <definedName name="Payment_Date">DATE(YEAR(Loan_Start),MONTH(Loan_Start)+Payment_Number,DAY(Loan_Start))</definedName>
    <definedName name="Payment_Date1">DATE(YEAR(#REF!),MONTH(#REF!)+Payment_Number,DAY(#REF!))</definedName>
    <definedName name="Payment_Needed">"Pago necesario"</definedName>
    <definedName name="Pb">#REF!</definedName>
    <definedName name="Pd">#REF!</definedName>
    <definedName name="PEPE">[0]!ERR</definedName>
    <definedName name="Periodo">#REF!</definedName>
    <definedName name="PeriodoPago">#REF!</definedName>
    <definedName name="PeriodoRepago">#REF!</definedName>
    <definedName name="PeriodoRepagoCCP">#REF!</definedName>
    <definedName name="phed">#REF!</definedName>
    <definedName name="phen">#REF!</definedName>
    <definedName name="Pindis">#REF!</definedName>
    <definedName name="pint">#REF!</definedName>
    <definedName name="pintura">#REF!</definedName>
    <definedName name="pintyura">#REF!</definedName>
    <definedName name="PIP">#REF!</definedName>
    <definedName name="Piscinas">#REF!</definedName>
    <definedName name="PKHK"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hidden="1">{"TAB1",#N/A,TRUE,"GENERAL";"TAB2",#N/A,TRUE,"GENERAL";"TAB3",#N/A,TRUE,"GENERAL";"TAB4",#N/A,TRUE,"GENERAL";"TAB5",#N/A,TRUE,"GENERAL"}</definedName>
    <definedName name="Platinas">#REF!</definedName>
    <definedName name="Plazo">#REF!</definedName>
    <definedName name="PlazoAIU">#REF!</definedName>
    <definedName name="PLPLUNN" hidden="1">{"TAB1",#N/A,TRUE,"GENERAL";"TAB2",#N/A,TRUE,"GENERAL";"TAB3",#N/A,TRUE,"GENERAL";"TAB4",#N/A,TRUE,"GENERAL";"TAB5",#N/A,TRUE,"GENERAL"}</definedName>
    <definedName name="PMP">#REF!</definedName>
    <definedName name="POCETAS">#REF!</definedName>
    <definedName name="POIUP" hidden="1">{"via1",#N/A,TRUE,"general";"via2",#N/A,TRUE,"general";"via3",#N/A,TRUE,"general"}</definedName>
    <definedName name="popop" hidden="1">{"via1",#N/A,TRUE,"general";"via2",#N/A,TRUE,"general";"via3",#N/A,TRUE,"general"}</definedName>
    <definedName name="popp" hidden="1">{"via1",#N/A,TRUE,"general";"via2",#N/A,TRUE,"general";"via3",#N/A,TRUE,"general"}</definedName>
    <definedName name="popu">#REF!</definedName>
    <definedName name="popvds" hidden="1">{"TAB1",#N/A,TRUE,"GENERAL";"TAB2",#N/A,TRUE,"GENERAL";"TAB3",#N/A,TRUE,"GENERAL";"TAB4",#N/A,TRUE,"GENERAL";"TAB5",#N/A,TRUE,"GENERAL"}</definedName>
    <definedName name="porc">#REF!</definedName>
    <definedName name="PORCE">#REF!</definedName>
    <definedName name="Porcentaje">#REF!</definedName>
    <definedName name="PORCENTAJE1">#REF!</definedName>
    <definedName name="PORTADA2">#REF!</definedName>
    <definedName name="POSICION_PRESUP">#REF!</definedName>
    <definedName name="POSICIONES">#REF!</definedName>
    <definedName name="pouig" hidden="1">{"via1",#N/A,TRUE,"general";"via2",#N/A,TRUE,"general";"via3",#N/A,TRUE,"general"}</definedName>
    <definedName name="POZO">#REF!</definedName>
    <definedName name="PPPP" hidden="1">{#N/A,#N/A,FALSE,"orthoflow";#N/A,#N/A,FALSE,"Miscelaneos";#N/A,#N/A,FALSE,"Instrumentacio";#N/A,#N/A,FALSE,"Electrico";#N/A,#N/A,FALSE,"Valv. Seguridad"}</definedName>
    <definedName name="ppppp9" hidden="1">{"via1",#N/A,TRUE,"general";"via2",#N/A,TRUE,"general";"via3",#N/A,TRUE,"general"}</definedName>
    <definedName name="pppppd" hidden="1">{"TAB1",#N/A,TRUE,"GENERAL";"TAB2",#N/A,TRUE,"GENERAL";"TAB3",#N/A,TRUE,"GENERAL";"TAB4",#N/A,TRUE,"GENERAL";"TAB5",#N/A,TRUE,"GENERAL"}</definedName>
    <definedName name="PPtoNorte">#REF!</definedName>
    <definedName name="pqroj" hidden="1">{"via1",#N/A,TRUE,"general";"via2",#N/A,TRUE,"general";"via3",#N/A,TRUE,"general"}</definedName>
    <definedName name="Pr">#REF!</definedName>
    <definedName name="PRE">#REF!</definedName>
    <definedName name="Precio">#REF!</definedName>
    <definedName name="precio2">#REF!</definedName>
    <definedName name="PrecioS">#REF!</definedName>
    <definedName name="PREST">#REF!</definedName>
    <definedName name="PRIMER" hidden="1">{"via1",#N/A,TRUE,"general";"via2",#N/A,TRUE,"general";"via3",#N/A,TRUE,"general"}</definedName>
    <definedName name="PRIMERO">#REF!</definedName>
    <definedName name="PRIMET" hidden="1">{"TAB1",#N/A,TRUE,"GENERAL";"TAB2",#N/A,TRUE,"GENERAL";"TAB3",#N/A,TRUE,"GENERAL";"TAB4",#N/A,TRUE,"GENERAL";"TAB5",#N/A,TRUE,"GENERAL"}</definedName>
    <definedName name="Princ">#REF!</definedName>
    <definedName name="_xlnm.Print_Area" localSheetId="0">'PRESUPUESTO OFICIAL (Entidad)'!$A$1:$M$121</definedName>
    <definedName name="_xlnm.Print_Area">#REF!</definedName>
    <definedName name="Print_Area_MI">#REF!</definedName>
    <definedName name="Print_Area_Reset">OFFSET(Full_Print,0,0,Last_Row)</definedName>
    <definedName name="_xlnm.Print_Titles">#N/A</definedName>
    <definedName name="PRINT_TITLES_MI">#N/A</definedName>
    <definedName name="PRINT1">#REF!</definedName>
    <definedName name="PRINT2">#REF!</definedName>
    <definedName name="PRIVADO">#REF!</definedName>
    <definedName name="prn">#REF!</definedName>
    <definedName name="prnf">#REF!</definedName>
    <definedName name="ProbRange">0</definedName>
    <definedName name="ProbRangeMit">0</definedName>
    <definedName name="PROC">#REF!</definedName>
    <definedName name="PROCEDIM_SELECC">#REF!</definedName>
    <definedName name="PROCESO">#REF!</definedName>
    <definedName name="PRODUCTO">#REF!</definedName>
    <definedName name="PrOfic">#REF!</definedName>
    <definedName name="PROGDES">#REF!</definedName>
    <definedName name="Programa">#REF!</definedName>
    <definedName name="programainv">[0]!ERR</definedName>
    <definedName name="Proponente">#REF!</definedName>
    <definedName name="PRUEBA">#REF!</definedName>
    <definedName name="prueba1">#REF!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hidden="1">{"TAB1",#N/A,TRUE,"GENERAL";"TAB2",#N/A,TRUE,"GENERAL";"TAB3",#N/A,TRUE,"GENERAL";"TAB4",#N/A,TRUE,"GENERAL";"TAB5",#N/A,TRUE,"GENERAL"}</definedName>
    <definedName name="ptopes" hidden="1">{"via1",#N/A,TRUE,"general";"via2",#N/A,TRUE,"general";"via3",#N/A,TRUE,"general"}</definedName>
    <definedName name="PW">#REF!</definedName>
    <definedName name="Pwf">#REF!</definedName>
    <definedName name="Pwf_actual">#REF!</definedName>
    <definedName name="Pwf_i">#REF!</definedName>
    <definedName name="Pwf_min">#REF!</definedName>
    <definedName name="Pwfd">#REF!</definedName>
    <definedName name="Q">#REF!</definedName>
    <definedName name="Q_actual">#REF!</definedName>
    <definedName name="Q_BRUTO">#REF!</definedName>
    <definedName name="q1q1q" hidden="1">{"via1",#N/A,TRUE,"general";"via2",#N/A,TRUE,"general";"via3",#N/A,TRUE,"general"}</definedName>
    <definedName name="qaedtguj" hidden="1">{"via1",#N/A,TRUE,"general";"via2",#N/A,TRUE,"general";"via3",#N/A,TRUE,"general"}</definedName>
    <definedName name="QAQSWS" hidden="1">{"via1",#N/A,TRUE,"general";"via2",#N/A,TRUE,"general";"via3",#N/A,TRUE,"general"}</definedName>
    <definedName name="qaqwwxcr" hidden="1">{"via1",#N/A,TRUE,"general";"via2",#N/A,TRUE,"general";"via3",#N/A,TRUE,"general"}</definedName>
    <definedName name="qaz">#REF!</definedName>
    <definedName name="qedcd" hidden="1">{"via1",#N/A,TRUE,"general";"via2",#N/A,TRUE,"general";"via3",#N/A,TRUE,"general"}</definedName>
    <definedName name="qeqewe" hidden="1">{"TAB1",#N/A,TRUE,"GENERAL";"TAB2",#N/A,TRUE,"GENERAL";"TAB3",#N/A,TRUE,"GENERAL";"TAB4",#N/A,TRUE,"GENERAL";"TAB5",#N/A,TRUE,"GENERAL"}</definedName>
    <definedName name="qewj" hidden="1">{"via1",#N/A,TRUE,"general";"via2",#N/A,TRUE,"general";"via3",#N/A,TRUE,"general"}</definedName>
    <definedName name="Qmax">#REF!</definedName>
    <definedName name="qqqqqw" hidden="1">{"via1",#N/A,TRUE,"general";"via2",#N/A,TRUE,"general";"via3",#N/A,TRUE,"general"}</definedName>
    <definedName name="QS">#REF!</definedName>
    <definedName name="Qt">#REF!</definedName>
    <definedName name="QTIES">#REF!</definedName>
    <definedName name="QTY">#REF!</definedName>
    <definedName name="qw" hidden="1">{"via1",#N/A,TRUE,"general";"via2",#N/A,TRUE,"general";"via3",#N/A,TRUE,"general"}</definedName>
    <definedName name="qwdas2" hidden="1">{"via1",#N/A,TRUE,"general";"via2",#N/A,TRUE,"general";"via3",#N/A,TRUE,"general"}</definedName>
    <definedName name="QWE">#REF!</definedName>
    <definedName name="qweqe" hidden="1">{"TAB1",#N/A,TRUE,"GENERAL";"TAB2",#N/A,TRUE,"GENERAL";"TAB3",#N/A,TRUE,"GENERAL";"TAB4",#N/A,TRUE,"GENERAL";"TAB5",#N/A,TRUE,"GENERAL"}</definedName>
    <definedName name="QWERTY">[0]!ERR</definedName>
    <definedName name="qwewertet" hidden="1">{#N/A,#N/A,TRUE,"1842CWN0"}</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#REF!</definedName>
    <definedName name="Recall_3">#REF!</definedName>
    <definedName name="_xlnm.Recorder">#REF!</definedName>
    <definedName name="recursos">#REF!</definedName>
    <definedName name="rege" hidden="1">{"TAB1",#N/A,TRUE,"GENERAL";"TAB2",#N/A,TRUE,"GENERAL";"TAB3",#N/A,TRUE,"GENERAL";"TAB4",#N/A,TRUE,"GENERAL";"TAB5",#N/A,TRUE,"GENERAL"}</definedName>
    <definedName name="REGIMEN_CONTRAT">#REF!</definedName>
    <definedName name="REGIONAL">#REF!</definedName>
    <definedName name="RegistroCoordinador">#REF!</definedName>
    <definedName name="regresd" hidden="1">{"TAB1",#N/A,TRUE,"GENERAL";"TAB2",#N/A,TRUE,"GENERAL";"TAB3",#N/A,TRUE,"GENERAL";"TAB4",#N/A,TRUE,"GENERAL";"TAB5",#N/A,TRUE,"GENERAL"}</definedName>
    <definedName name="regthio" hidden="1">{"TAB1",#N/A,TRUE,"GENERAL";"TAB2",#N/A,TRUE,"GENERAL";"TAB3",#N/A,TRUE,"GENERAL";"TAB4",#N/A,TRUE,"GENERAL";"TAB5",#N/A,TRUE,"GENERAL"}</definedName>
    <definedName name="REICIO">[0]!ERR</definedName>
    <definedName name="Reimbursement">"Reembolso"</definedName>
    <definedName name="reinicio">[0]!ERR</definedName>
    <definedName name="REJHE" hidden="1">{"via1",#N/A,TRUE,"general";"via2",#N/A,TRUE,"general";"via3",#N/A,TRUE,"general"}</definedName>
    <definedName name="rell">#REF!</definedName>
    <definedName name="remanentes">#REF!,#REF!,#REF!,#REF!</definedName>
    <definedName name="rendimiento">#REF!</definedName>
    <definedName name="RENDIMIENTO____CARGA">#REF!</definedName>
    <definedName name="REPXXX">#REF!</definedName>
    <definedName name="Requerimiento">#REF!</definedName>
    <definedName name="Requerimientos">#REF!</definedName>
    <definedName name="rer" hidden="1">{"via1",#N/A,TRUE,"general";"via2",#N/A,TRUE,"general";"via3",#N/A,TRUE,"general"}</definedName>
    <definedName name="rererw" hidden="1">{"TAB1",#N/A,TRUE,"GENERAL";"TAB2",#N/A,TRUE,"GENERAL";"TAB3",#N/A,TRUE,"GENERAL";"TAB4",#N/A,TRUE,"GENERAL";"TAB5",#N/A,TRUE,"GENERAL"}</definedName>
    <definedName name="rerg"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#REF!</definedName>
    <definedName name="resu8">#REF!</definedName>
    <definedName name="resufi">#REF!</definedName>
    <definedName name="resufi1">#REF!</definedName>
    <definedName name="resumen">#REF!</definedName>
    <definedName name="resumen_final">#REF!</definedName>
    <definedName name="resumen_final1">#REF!</definedName>
    <definedName name="Retenc">#REF!</definedName>
    <definedName name="RETTRE" hidden="1">{"via1",#N/A,TRUE,"general";"via2",#N/A,TRUE,"general";"via3",#N/A,TRUE,"general"}</definedName>
    <definedName name="rety" hidden="1">{"TAB1",#N/A,TRUE,"GENERAL";"TAB2",#N/A,TRUE,"GENERAL";"TAB3",#N/A,TRUE,"GENERAL";"TAB4",#N/A,TRUE,"GENERAL";"TAB5",#N/A,TRUE,"GENERAL"}</definedName>
    <definedName name="rewfreg" hidden="1">{"via1",#N/A,TRUE,"general";"via2",#N/A,TRUE,"general";"via3",#N/A,TRUE,"general"}</definedName>
    <definedName name="rewr" hidden="1">{"via1",#N/A,TRUE,"general";"via2",#N/A,TRUE,"general";"via3",#N/A,TRUE,"general"}</definedName>
    <definedName name="REWWER" hidden="1">{"TAB1",#N/A,TRUE,"GENERAL";"TAB2",#N/A,TRUE,"GENERAL";"TAB3",#N/A,TRUE,"GENERAL";"TAB4",#N/A,TRUE,"GENERAL";"TAB5",#N/A,TRUE,"GENERAL"}</definedName>
    <definedName name="reyepoi" hidden="1">{"TAB1",#N/A,TRUE,"GENERAL";"TAB2",#N/A,TRUE,"GENERAL";"TAB3",#N/A,TRUE,"GENERAL";"TAB4",#N/A,TRUE,"GENERAL";"TAB5",#N/A,TRUE,"GENERAL"}</definedName>
    <definedName name="reyety" hidden="1">{"via1",#N/A,TRUE,"general";"via2",#N/A,TRUE,"general";"via3",#N/A,TRUE,"general"}</definedName>
    <definedName name="reyty" hidden="1">{"via1",#N/A,TRUE,"general";"via2",#N/A,TRUE,"general";"via3",#N/A,TRUE,"general"}</definedName>
    <definedName name="reyyt" hidden="1">{"via1",#N/A,TRUE,"general";"via2",#N/A,TRUE,"general";"via3",#N/A,TRUE,"general"}</definedName>
    <definedName name="rfhnhjyu" hidden="1">{"TAB1",#N/A,TRUE,"GENERAL";"TAB2",#N/A,TRUE,"GENERAL";"TAB3",#N/A,TRUE,"GENERAL";"TAB4",#N/A,TRUE,"GENERAL";"TAB5",#N/A,TRUE,"GENERAL"}</definedName>
    <definedName name="rfrf" hidden="1">{"via1",#N/A,TRUE,"general";"via2",#N/A,TRUE,"general";"via3",#N/A,TRUE,"general"}</definedName>
    <definedName name="RFV">#REF!</definedName>
    <definedName name="RG">#REF!</definedName>
    <definedName name="rge" hidden="1">{"via1",#N/A,TRUE,"general";"via2",#N/A,TRUE,"general";"via3",#N/A,TRUE,"general"}</definedName>
    <definedName name="rgegg" hidden="1">{"via1",#N/A,TRUE,"general";"via2",#N/A,TRUE,"general";"via3",#N/A,TRUE,"general"}</definedName>
    <definedName name="rhh" hidden="1">{"TAB1",#N/A,TRUE,"GENERAL";"TAB2",#N/A,TRUE,"GENERAL";"TAB3",#N/A,TRUE,"GENERAL";"TAB4",#N/A,TRUE,"GENERAL";"TAB5",#N/A,TRUE,"GENERAL"}</definedName>
    <definedName name="rhrtd" hidden="1">{"TAB1",#N/A,TRUE,"GENERAL";"TAB2",#N/A,TRUE,"GENERAL";"TAB3",#N/A,TRUE,"GENERAL";"TAB4",#N/A,TRUE,"GENERAL";"TAB5",#N/A,TRUE,"GENERAL"}</definedName>
    <definedName name="rhtry" hidden="1">{"TAB1",#N/A,TRUE,"GENERAL";"TAB2",#N/A,TRUE,"GENERAL";"TAB3",#N/A,TRUE,"GENERAL";"TAB4",#N/A,TRUE,"GENERAL";"TAB5",#N/A,TRUE,"GENERAL"}</definedName>
    <definedName name="RID">#REF!</definedName>
    <definedName name="RISP">#REF!</definedName>
    <definedName name="rj" hidden="1">{"TAB1",#N/A,TRUE,"GENERAL";"TAB2",#N/A,TRUE,"GENERAL";"TAB3",#N/A,TRUE,"GENERAL";"TAB4",#N/A,TRUE,"GENERAL";"TAB5",#N/A,TRUE,"GENERAL"}</definedName>
    <definedName name="rjjth" hidden="1">{"TAB1",#N/A,TRUE,"GENERAL";"TAB2",#N/A,TRUE,"GENERAL";"TAB3",#N/A,TRUE,"GENERAL";"TAB4",#N/A,TRUE,"GENERAL";"TAB5",#N/A,TRUE,"GENERAL"}</definedName>
    <definedName name="rjy" hidden="1">{"via1",#N/A,TRUE,"general";"via2",#N/A,TRUE,"general";"via3",#N/A,TRUE,"general"}</definedName>
    <definedName name="rkjyk" hidden="1">{"TAB1",#N/A,TRUE,"GENERAL";"TAB2",#N/A,TRUE,"GENERAL";"TAB3",#N/A,TRUE,"GENERAL";"TAB4",#N/A,TRUE,"GENERAL";"TAB5",#N/A,TRUE,"GENERAL"}</definedName>
    <definedName name="rkru" hidden="1">{"via1",#N/A,TRUE,"general";"via2",#N/A,TRUE,"general";"via3",#N/A,TRUE,"general"}</definedName>
    <definedName name="rky" hidden="1">{"TAB1",#N/A,TRUE,"GENERAL";"TAB2",#N/A,TRUE,"GENERAL";"TAB3",#N/A,TRUE,"GENERAL";"TAB4",#N/A,TRUE,"GENERAL";"TAB5",#N/A,TRUE,"GENERAL"}</definedName>
    <definedName name="rnf">#REF!</definedName>
    <definedName name="Ro">#REF!,#REF!,#REF!</definedName>
    <definedName name="rr">[0]!ERR</definedName>
    <definedName name="rrr" hidden="1">{"via1",#N/A,TRUE,"general";"via2",#N/A,TRUE,"general";"via3",#N/A,TRUE,"general"}</definedName>
    <definedName name="rrrr">#REF!</definedName>
    <definedName name="rrrrrb" hidden="1">{"via1",#N/A,TRUE,"general";"via2",#N/A,TRUE,"general";"via3",#N/A,TRUE,"general"}</definedName>
    <definedName name="rrrrrrre" hidden="1">{"TAB1",#N/A,TRUE,"GENERAL";"TAB2",#N/A,TRUE,"GENERAL";"TAB3",#N/A,TRUE,"GENERAL";"TAB4",#N/A,TRUE,"GENERAL";"TAB5",#N/A,TRUE,"GENERAL"}</definedName>
    <definedName name="rrrrt" hidden="1">{"via1",#N/A,TRUE,"general";"via2",#N/A,TRUE,"general";"via3",#N/A,TRUE,"general"}</definedName>
    <definedName name="Rs">#REF!</definedName>
    <definedName name="rsdgsd5" hidden="1">{"TAB1",#N/A,TRUE,"GENERAL";"TAB2",#N/A,TRUE,"GENERAL";"TAB3",#N/A,TRUE,"GENERAL";"TAB4",#N/A,TRUE,"GENERAL";"TAB5",#N/A,TRUE,"GENERAL"}</definedName>
    <definedName name="RSS">#REF!</definedName>
    <definedName name="rt" hidden="1">{"TAB1",#N/A,TRUE,"GENERAL";"TAB2",#N/A,TRUE,"GENERAL";"TAB3",#N/A,TRUE,"GENERAL";"TAB4",#N/A,TRUE,"GENERAL";"TAB5",#N/A,TRUE,"GENERAL"}</definedName>
    <definedName name="rte" hidden="1">{"TAB1",#N/A,TRUE,"GENERAL";"TAB2",#N/A,TRUE,"GENERAL";"TAB3",#N/A,TRUE,"GENERAL";"TAB4",#N/A,TRUE,"GENERAL";"TAB5",#N/A,TRUE,"GENERAL"}</definedName>
    <definedName name="rteg" hidden="1">{"via1",#N/A,TRUE,"general";"via2",#N/A,TRUE,"general";"via3",#N/A,TRUE,"general"}</definedName>
    <definedName name="rtert" hidden="1">{"TAB1",#N/A,TRUE,"GENERAL";"TAB2",#N/A,TRUE,"GENERAL";"TAB3",#N/A,TRUE,"GENERAL";"TAB4",#N/A,TRUE,"GENERAL";"TAB5",#N/A,TRUE,"GENERAL"}</definedName>
    <definedName name="rtes" hidden="1">{"via1",#N/A,TRUE,"general";"via2",#N/A,TRUE,"general";"via3",#N/A,TRUE,"general"}</definedName>
    <definedName name="rtewth" hidden="1">{"TAB1",#N/A,TRUE,"GENERAL";"TAB2",#N/A,TRUE,"GENERAL";"TAB3",#N/A,TRUE,"GENERAL";"TAB4",#N/A,TRUE,"GENERAL";"TAB5",#N/A,TRUE,"GENERAL"}</definedName>
    <definedName name="rthjtj" hidden="1">{"TAB1",#N/A,TRUE,"GENERAL";"TAB2",#N/A,TRUE,"GENERAL";"TAB3",#N/A,TRUE,"GENERAL";"TAB4",#N/A,TRUE,"GENERAL";"TAB5",#N/A,TRUE,"GENERAL"}</definedName>
    <definedName name="rthrthg" hidden="1">{"via1",#N/A,TRUE,"general";"via2",#N/A,TRUE,"general";"via3",#N/A,TRUE,"general"}</definedName>
    <definedName name="rthtrh" hidden="1">{"via1",#N/A,TRUE,"general";"via2",#N/A,TRUE,"general";"via3",#N/A,TRUE,"general"}</definedName>
    <definedName name="rtkk" hidden="1">{"via1",#N/A,TRUE,"general";"via2",#N/A,TRUE,"general";"via3",#N/A,TRUE,"general"}</definedName>
    <definedName name="rttthy" hidden="1">{"via1",#N/A,TRUE,"general";"via2",#N/A,TRUE,"general";"via3",#N/A,TRUE,"general"}</definedName>
    <definedName name="rtu" hidden="1">{"via1",#N/A,TRUE,"general";"via2",#N/A,TRUE,"general";"via3",#N/A,TRUE,"general"}</definedName>
    <definedName name="rtug" hidden="1">{"TAB1",#N/A,TRUE,"GENERAL";"TAB2",#N/A,TRUE,"GENERAL";"TAB3",#N/A,TRUE,"GENERAL";"TAB4",#N/A,TRUE,"GENERAL";"TAB5",#N/A,TRUE,"GENERAL"}</definedName>
    <definedName name="rtugsd" hidden="1">{"TAB1",#N/A,TRUE,"GENERAL";"TAB2",#N/A,TRUE,"GENERAL";"TAB3",#N/A,TRUE,"GENERAL";"TAB4",#N/A,TRUE,"GENERAL";"TAB5",#N/A,TRUE,"GENERAL"}</definedName>
    <definedName name="rturtu" hidden="1">{"via1",#N/A,TRUE,"general";"via2",#N/A,TRUE,"general";"via3",#N/A,TRUE,"general"}</definedName>
    <definedName name="rturu" hidden="1">{"via1",#N/A,TRUE,"general";"via2",#N/A,TRUE,"general";"via3",#N/A,TRUE,"general"}</definedName>
    <definedName name="rtut" hidden="1">{"via1",#N/A,TRUE,"general";"via2",#N/A,TRUE,"general";"via3",#N/A,TRUE,"general"}</definedName>
    <definedName name="rtutru" hidden="1">{"via1",#N/A,TRUE,"general";"via2",#N/A,TRUE,"general";"via3",#N/A,TRUE,"general"}</definedName>
    <definedName name="rtuy" hidden="1">{"via1",#N/A,TRUE,"general";"via2",#N/A,TRUE,"general";"via3",#N/A,TRUE,"general"}</definedName>
    <definedName name="rtyhr" hidden="1">{"TAB1",#N/A,TRUE,"GENERAL";"TAB2",#N/A,TRUE,"GENERAL";"TAB3",#N/A,TRUE,"GENERAL";"TAB4",#N/A,TRUE,"GENERAL";"TAB5",#N/A,TRUE,"GENERAL"}</definedName>
    <definedName name="rtym" hidden="1">{"via1",#N/A,TRUE,"general";"via2",#N/A,TRUE,"general";"via3",#N/A,TRUE,"general"}</definedName>
    <definedName name="rtyrey" hidden="1">{"TAB1",#N/A,TRUE,"GENERAL";"TAB2",#N/A,TRUE,"GENERAL";"TAB3",#N/A,TRUE,"GENERAL";"TAB4",#N/A,TRUE,"GENERAL";"TAB5",#N/A,TRUE,"GENERAL"}</definedName>
    <definedName name="rtyrh" hidden="1">{"via1",#N/A,TRUE,"general";"via2",#N/A,TRUE,"general";"via3",#N/A,TRUE,"general"}</definedName>
    <definedName name="RTYRTY" hidden="1">{"via1",#N/A,TRUE,"general";"via2",#N/A,TRUE,"general";"via3",#N/A,TRUE,"general"}</definedName>
    <definedName name="rtyt" hidden="1">{"TAB1",#N/A,TRUE,"GENERAL";"TAB2",#N/A,TRUE,"GENERAL";"TAB3",#N/A,TRUE,"GENERAL";"TAB4",#N/A,TRUE,"GENERAL";"TAB5",#N/A,TRUE,"GENERAL"}</definedName>
    <definedName name="rtytry" hidden="1">{"via1",#N/A,TRUE,"general";"via2",#N/A,TRUE,"general";"via3",#N/A,TRUE,"general"}</definedName>
    <definedName name="ruru" hidden="1">{"TAB1",#N/A,TRUE,"GENERAL";"TAB2",#N/A,TRUE,"GENERAL";"TAB3",#N/A,TRUE,"GENERAL";"TAB4",#N/A,TRUE,"GENERAL";"TAB5",#N/A,TRUE,"GENERAL"}</definedName>
    <definedName name="RUT">#REF!</definedName>
    <definedName name="rutu" hidden="1">{"via1",#N/A,TRUE,"general";"via2",#N/A,TRUE,"general";"via3",#N/A,TRUE,"general"}</definedName>
    <definedName name="rwt" hidden="1">{"via1",#N/A,TRUE,"general";"via2",#N/A,TRUE,"general";"via3",#N/A,TRUE,"general"}</definedName>
    <definedName name="ry" hidden="1">{"via1",#N/A,TRUE,"general";"via2",#N/A,TRUE,"general";"via3",#N/A,TRUE,"general"}</definedName>
    <definedName name="ryeryb" hidden="1">{"TAB1",#N/A,TRUE,"GENERAL";"TAB2",#N/A,TRUE,"GENERAL";"TAB3",#N/A,TRUE,"GENERAL";"TAB4",#N/A,TRUE,"GENERAL";"TAB5",#N/A,TRUE,"GENERAL"}</definedName>
    <definedName name="rytrsdg" hidden="1">{"via1",#N/A,TRUE,"general";"via2",#N/A,TRUE,"general";"via3",#N/A,TRUE,"general"}</definedName>
    <definedName name="s">[0]!ERR</definedName>
    <definedName name="saa" hidden="1">{"via1",#N/A,TRUE,"general";"via2",#N/A,TRUE,"general";"via3",#N/A,TRUE,"general"}</definedName>
    <definedName name="SAD" hidden="1">{"via1",#N/A,TRUE,"general";"via2",#N/A,TRUE,"general";"via3",#N/A,TRUE,"general"}</definedName>
    <definedName name="SADF" hidden="1">{"via1",#N/A,TRUE,"general";"via2",#N/A,TRUE,"general";"via3",#N/A,TRUE,"general"}</definedName>
    <definedName name="sadff" hidden="1">{"TAB1",#N/A,TRUE,"GENERAL";"TAB2",#N/A,TRUE,"GENERAL";"TAB3",#N/A,TRUE,"GENERAL";"TAB4",#N/A,TRUE,"GENERAL";"TAB5",#N/A,TRUE,"GENERAL"}</definedName>
    <definedName name="sadfo" hidden="1">{"via1",#N/A,TRUE,"general";"via2",#N/A,TRUE,"general";"via3",#N/A,TRUE,"general"}</definedName>
    <definedName name="safdp" hidden="1">{"TAB1",#N/A,TRUE,"GENERAL";"TAB2",#N/A,TRUE,"GENERAL";"TAB3",#N/A,TRUE,"GENERAL";"TAB4",#N/A,TRUE,"GENERAL";"TAB5",#N/A,TRUE,"GENERAL"}</definedName>
    <definedName name="salarios">[0]!ERR</definedName>
    <definedName name="SalConv">#REF!</definedName>
    <definedName name="SALID1">#REF!</definedName>
    <definedName name="SalMinimo">#REF!</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hidden="1">{"TAB1",#N/A,TRUE,"GENERAL";"TAB2",#N/A,TRUE,"GENERAL";"TAB3",#N/A,TRUE,"GENERAL";"TAB4",#N/A,TRUE,"GENERAL";"TAB5",#N/A,TRUE,"GENERAL"}</definedName>
    <definedName name="sdaf" hidden="1">{"via1",#N/A,TRUE,"general";"via2",#N/A,TRUE,"general";"via3",#N/A,TRUE,"general"}</definedName>
    <definedName name="sdas" hidden="1">{"via1",#N/A,TRUE,"general";"via2",#N/A,TRUE,"general";"via3",#N/A,TRUE,"general"}</definedName>
    <definedName name="sdasdf" hidden="1">{"via1",#N/A,TRUE,"general";"via2",#N/A,TRUE,"general";"via3",#N/A,TRUE,"general"}</definedName>
    <definedName name="SDCDSCT" hidden="1">{"TAB1",#N/A,TRUE,"GENERAL";"TAB2",#N/A,TRUE,"GENERAL";"TAB3",#N/A,TRUE,"GENERAL";"TAB4",#N/A,TRUE,"GENERAL";"TAB5",#N/A,TRUE,"GENERAL"}</definedName>
    <definedName name="SDDSAFF" hidden="1">{#N/A,#N/A,TRUE,"1842CWN0"}</definedName>
    <definedName name="SDFCE" hidden="1">{"TAB1",#N/A,TRUE,"GENERAL";"TAB2",#N/A,TRUE,"GENERAL";"TAB3",#N/A,TRUE,"GENERAL";"TAB4",#N/A,TRUE,"GENERAL";"TAB5",#N/A,TRUE,"GENERAL"}</definedName>
    <definedName name="sdfd" hidden="1">{"via1",#N/A,TRUE,"general";"via2",#N/A,TRUE,"general";"via3",#N/A,TRUE,"general"}</definedName>
    <definedName name="SDFDG" hidden="1">{#N/A,#N/A,TRUE,"1842CWN0"}</definedName>
    <definedName name="sdfds" hidden="1">{"via1",#N/A,TRUE,"general";"via2",#N/A,TRUE,"general";"via3",#N/A,TRUE,"general"}</definedName>
    <definedName name="SDFDSO" hidden="1">{"via1",#N/A,TRUE,"general";"via2",#N/A,TRUE,"general";"via3",#N/A,TRUE,"general"}</definedName>
    <definedName name="sdfdstp" hidden="1">{"TAB1",#N/A,TRUE,"GENERAL";"TAB2",#N/A,TRUE,"GENERAL";"TAB3",#N/A,TRUE,"GENERAL";"TAB4",#N/A,TRUE,"GENERAL";"TAB5",#N/A,TRUE,"GENERAL"}</definedName>
    <definedName name="SDFEO" hidden="1">{"via1",#N/A,TRUE,"general";"via2",#N/A,TRUE,"general";"via3",#N/A,TRUE,"general"}</definedName>
    <definedName name="sdfg" hidden="1">{"TAB1",#N/A,TRUE,"GENERAL";"TAB2",#N/A,TRUE,"GENERAL";"TAB3",#N/A,TRUE,"GENERAL";"TAB4",#N/A,TRUE,"GENERAL";"TAB5",#N/A,TRUE,"GENERAL"}</definedName>
    <definedName name="sdfgdsfk" hidden="1">{"via1",#N/A,TRUE,"general";"via2",#N/A,TRUE,"general";"via3",#N/A,TRUE,"general"}</definedName>
    <definedName name="sdfgsg" hidden="1">{"via1",#N/A,TRUE,"general";"via2",#N/A,TRUE,"general";"via3",#N/A,TRUE,"general"}</definedName>
    <definedName name="SDFLJK" hidden="1">{"TAB1",#N/A,TRUE,"GENERAL";"TAB2",#N/A,TRUE,"GENERAL";"TAB3",#N/A,TRUE,"GENERAL";"TAB4",#N/A,TRUE,"GENERAL";"TAB5",#N/A,TRUE,"GENERAL"}</definedName>
    <definedName name="sdfsd">#REF!</definedName>
    <definedName name="sdfsd4" hidden="1">{"via1",#N/A,TRUE,"general";"via2",#N/A,TRUE,"general";"via3",#N/A,TRUE,"general"}</definedName>
    <definedName name="SDFSDF" hidden="1">{"TAB1",#N/A,TRUE,"GENERAL";"TAB2",#N/A,TRUE,"GENERAL";"TAB3",#N/A,TRUE,"GENERAL";"TAB4",#N/A,TRUE,"GENERAL";"TAB5",#N/A,TRUE,"GENERAL"}</definedName>
    <definedName name="sdfsdfb" hidden="1">{"via1",#N/A,TRUE,"general";"via2",#N/A,TRUE,"general";"via3",#N/A,TRUE,"general"}</definedName>
    <definedName name="sdfsdgg" hidden="1">{#N/A,#N/A,TRUE,"INGENIERIA";#N/A,#N/A,TRUE,"COMPRAS";#N/A,#N/A,TRUE,"DIRECCION";#N/A,#N/A,TRUE,"RESUMEN"}</definedName>
    <definedName name="SDFSF" hidden="1">{"TAB1",#N/A,TRUE,"GENERAL";"TAB2",#N/A,TRUE,"GENERAL";"TAB3",#N/A,TRUE,"GENERAL";"TAB4",#N/A,TRUE,"GENERAL";"TAB5",#N/A,TRUE,"GENERAL"}</definedName>
    <definedName name="sdfsv" hidden="1">{"TAB1",#N/A,TRUE,"GENERAL";"TAB2",#N/A,TRUE,"GENERAL";"TAB3",#N/A,TRUE,"GENERAL";"TAB4",#N/A,TRUE,"GENERAL";"TAB5",#N/A,TRUE,"GENERAL"}</definedName>
    <definedName name="sdgfd" hidden="1">{"TAB1",#N/A,TRUE,"GENERAL";"TAB2",#N/A,TRUE,"GENERAL";"TAB3",#N/A,TRUE,"GENERAL";"TAB4",#N/A,TRUE,"GENERAL";"TAB5",#N/A,TRUE,"GENERAL"}</definedName>
    <definedName name="sdgfgp" hidden="1">{"via1",#N/A,TRUE,"general";"via2",#N/A,TRUE,"general";"via3",#N/A,TRUE,"general"}</definedName>
    <definedName name="sdgfiu" hidden="1">{"via1",#N/A,TRUE,"general";"via2",#N/A,TRUE,"general";"via3",#N/A,TRUE,"general"}</definedName>
    <definedName name="sdgsd" hidden="1">{"TAB1",#N/A,TRUE,"GENERAL";"TAB2",#N/A,TRUE,"GENERAL";"TAB3",#N/A,TRUE,"GENERAL";"TAB4",#N/A,TRUE,"GENERAL";"TAB5",#N/A,TRUE,"GENERAL"}</definedName>
    <definedName name="sdgsg" hidden="1">{"via1",#N/A,TRUE,"general";"via2",#N/A,TRUE,"general";"via3",#N/A,TRUE,"general"}</definedName>
    <definedName name="SDIKOM" hidden="1">{"TAB1",#N/A,TRUE,"GENERAL";"TAB2",#N/A,TRUE,"GENERAL";"TAB3",#N/A,TRUE,"GENERAL";"TAB4",#N/A,TRUE,"GENERAL";"TAB5",#N/A,TRUE,"GENERAL"}</definedName>
    <definedName name="sdsdfh" hidden="1">{"via1",#N/A,TRUE,"general";"via2",#N/A,TRUE,"general";"via3",#N/A,TRUE,"general"}</definedName>
    <definedName name="sdsdfsdff" hidden="1">{#N/A,#N/A,TRUE,"1842CWN0"}</definedName>
    <definedName name="SECTOR">#REF!</definedName>
    <definedName name="SEMANA_C3">#REF!</definedName>
    <definedName name="sena">#REF!</definedName>
    <definedName name="SERO">[0]!ERR</definedName>
    <definedName name="setrj" hidden="1">{"via1",#N/A,TRUE,"general";"via2",#N/A,TRUE,"general";"via3",#N/A,TRUE,"general"}</definedName>
    <definedName name="sett" hidden="1">{"via1",#N/A,TRUE,"general";"via2",#N/A,TRUE,"general";"via3",#N/A,TRUE,"general"}</definedName>
    <definedName name="sf">#REF!</definedName>
    <definedName name="sfasf" hidden="1">{"TAB1",#N/A,TRUE,"GENERAL";"TAB2",#N/A,TRUE,"GENERAL";"TAB3",#N/A,TRUE,"GENERAL";"TAB4",#N/A,TRUE,"GENERAL";"TAB5",#N/A,TRUE,"GENERAL"}</definedName>
    <definedName name="SFHSGFH" hidden="1">{"TAB1",#N/A,TRUE,"GENERAL";"TAB2",#N/A,TRUE,"GENERAL";"TAB3",#N/A,TRUE,"GENERAL";"TAB4",#N/A,TRUE,"GENERAL";"TAB5",#N/A,TRUE,"GENERAL"}</definedName>
    <definedName name="sfsd" hidden="1">{"via1",#N/A,TRUE,"general";"via2",#N/A,TRUE,"general";"via3",#N/A,TRUE,"general"}</definedName>
    <definedName name="sfsdf" hidden="1">{"TAB1",#N/A,TRUE,"GENERAL";"TAB2",#N/A,TRUE,"GENERAL";"TAB3",#N/A,TRUE,"GENERAL";"TAB4",#N/A,TRUE,"GENERAL";"TAB5",#N/A,TRUE,"GENERAL"}</definedName>
    <definedName name="sfsdferg" hidden="1">{"TAB1",#N/A,TRUE,"GENERAL";"TAB2",#N/A,TRUE,"GENERAL";"TAB3",#N/A,TRUE,"GENERAL";"TAB4",#N/A,TRUE,"GENERAL";"TAB5",#N/A,TRUE,"GENERAL"}</definedName>
    <definedName name="sfsdfs" hidden="1">{"TAB1",#N/A,TRUE,"GENERAL";"TAB2",#N/A,TRUE,"GENERAL";"TAB3",#N/A,TRUE,"GENERAL";"TAB4",#N/A,TRUE,"GENERAL";"TAB5",#N/A,TRUE,"GENERAL"}</definedName>
    <definedName name="SHEE_INT">#REF!</definedName>
    <definedName name="SHEET">#REF!</definedName>
    <definedName name="SHEET_KP">#REF!</definedName>
    <definedName name="SHEET_MR">#REF!</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[0]!ERR</definedName>
    <definedName name="SINGOLO">#REF!</definedName>
    <definedName name="SISISIS">[0]!ERR</definedName>
    <definedName name="Smlv">#REF!</definedName>
    <definedName name="smlv01">#REF!</definedName>
    <definedName name="smlv2001">#REF!</definedName>
    <definedName name="SMML">#REF!</definedName>
    <definedName name="SN">#REF!</definedName>
    <definedName name="SOLD._4_">#REF!</definedName>
    <definedName name="SOLD._6_">#REF!</definedName>
    <definedName name="SOLD._8_">#REF!</definedName>
    <definedName name="solver_adj" localSheetId="0" hidden="1">'PRESUPUESTO OFICIAL (Entidad)'!$K$103</definedName>
    <definedName name="solver_cvg" localSheetId="0" hidden="1">0.0001</definedName>
    <definedName name="solver_drv" localSheetId="0" hidden="1">1</definedName>
    <definedName name="solver_est" localSheetId="0" hidden="1">1</definedName>
    <definedName name="solver_itr" localSheetId="0" hidden="1">100</definedName>
    <definedName name="solver_lhs1" localSheetId="0" hidden="1">'PRESUPUESTO OFICIAL (Entidad)'!$K$115</definedName>
    <definedName name="solver_lin" localSheetId="0" hidden="1">2</definedName>
    <definedName name="solver_neg" localSheetId="0" hidden="1">2</definedName>
    <definedName name="solver_num" localSheetId="0" hidden="1">1</definedName>
    <definedName name="solver_nwt" localSheetId="0" hidden="1">1</definedName>
    <definedName name="solver_opt" localSheetId="0" hidden="1">'PRESUPUESTO OFICIAL (Entidad)'!$K$115</definedName>
    <definedName name="solver_pre" localSheetId="0" hidden="1">0.000001</definedName>
    <definedName name="solver_rel1" localSheetId="0" hidden="1">2</definedName>
    <definedName name="solver_rhs1" localSheetId="0" hidden="1">'PRESUPUESTO OFICIAL (Entidad)'!$K$116</definedName>
    <definedName name="solver_scl" localSheetId="0" hidden="1">2</definedName>
    <definedName name="solver_sho" localSheetId="0" hidden="1">2</definedName>
    <definedName name="solver_tim" localSheetId="0" hidden="1">100</definedName>
    <definedName name="solver_tol" localSheetId="0" hidden="1">0.05</definedName>
    <definedName name="solver_typ" localSheetId="0" hidden="1">3</definedName>
    <definedName name="solver_val" localSheetId="0" hidden="1">63899000000</definedName>
    <definedName name="srwrwr" hidden="1">{"TAB1",#N/A,TRUE,"GENERAL";"TAB2",#N/A,TRUE,"GENERAL";"TAB3",#N/A,TRUE,"GENERAL";"TAB4",#N/A,TRUE,"GENERAL";"TAB5",#N/A,TRUE,"GENERAL"}</definedName>
    <definedName name="SS">#REF!</definedName>
    <definedName name="SS_AVG_SIZE">#REF!</definedName>
    <definedName name="SS_WELDING">#REF!</definedName>
    <definedName name="ssa">#REF!</definedName>
    <definedName name="ssh">#REF!</definedName>
    <definedName name="sss">MODULO10.auto_abrir</definedName>
    <definedName name="SSSS">[0]!ERR</definedName>
    <definedName name="sssss7" hidden="1">{"via1",#N/A,TRUE,"general";"via2",#N/A,TRUE,"general";"via3",#N/A,TRUE,"general"}</definedName>
    <definedName name="sssssa" hidden="1">{"TAB1",#N/A,TRUE,"GENERAL";"TAB2",#N/A,TRUE,"GENERAL";"TAB3",#N/A,TRUE,"GENERAL";"TAB4",#N/A,TRUE,"GENERAL";"TAB5",#N/A,TRUE,"GENERAL"}</definedName>
    <definedName name="sssssy" hidden="1">{"via1",#N/A,TRUE,"general";"via2",#N/A,TRUE,"general";"via3",#N/A,TRUE,"general"}</definedName>
    <definedName name="St">#REF!</definedName>
    <definedName name="ST_BLDG">#REF!</definedName>
    <definedName name="ST_CW">#REF!</definedName>
    <definedName name="STALO1">#REF!</definedName>
    <definedName name="STAMPA">#REF!</definedName>
    <definedName name="STANU">#REF!</definedName>
    <definedName name="START">#REF!</definedName>
    <definedName name="START1">#REF!</definedName>
    <definedName name="STENU">#REF!</definedName>
    <definedName name="Stock">#REF!</definedName>
    <definedName name="STONU">#REF!</definedName>
    <definedName name="STRESS_RELIEVIN">#REF!</definedName>
    <definedName name="STSUMM">#REF!</definedName>
    <definedName name="stt" hidden="1">{"via1",#N/A,TRUE,"general";"via2",#N/A,TRUE,"general";"via3",#N/A,TRUE,"general"}</definedName>
    <definedName name="SUBSUELO">#REF!</definedName>
    <definedName name="Subtotal">#REF!</definedName>
    <definedName name="SUELDO">#REF!</definedName>
    <definedName name="suma">#REF!</definedName>
    <definedName name="Summary">#REF!</definedName>
    <definedName name="SUP_ART">#REF!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#REF!</definedName>
    <definedName name="SUP_VPR_NA">#REF!</definedName>
    <definedName name="SUPER">#REF!</definedName>
    <definedName name="SUPERFICIE">#REF!</definedName>
    <definedName name="sw">[0]!ERR</definedName>
    <definedName name="swsw" hidden="1">{"via1",#N/A,TRUE,"general";"via2",#N/A,TRUE,"general";"via3",#N/A,TRUE,"general"}</definedName>
    <definedName name="swsw3" hidden="1">{"TAB1",#N/A,TRUE,"GENERAL";"TAB2",#N/A,TRUE,"GENERAL";"TAB3",#N/A,TRUE,"GENERAL";"TAB4",#N/A,TRUE,"GENERAL";"TAB5",#N/A,TRUE,"GENERAL"}</definedName>
    <definedName name="t">#REF!</definedName>
    <definedName name="t_1">Scheduled_Payment+Extra_Payment</definedName>
    <definedName name="t5t5" hidden="1">{"TAB1",#N/A,TRUE,"GENERAL";"TAB2",#N/A,TRUE,"GENERAL";"TAB3",#N/A,TRUE,"GENERAL";"TAB4",#N/A,TRUE,"GENERAL";"TAB5",#N/A,TRUE,"GENERAL"}</definedName>
    <definedName name="TAB_FECHA">#REF!</definedName>
    <definedName name="TABLA">#REF!</definedName>
    <definedName name="tabla1">#REF!</definedName>
    <definedName name="TABLEKP">#REF!</definedName>
    <definedName name="TABLEPRI">#REF!</definedName>
    <definedName name="Tambores">#REF!</definedName>
    <definedName name="Tanques">#REF!</definedName>
    <definedName name="TAREAS_INICIALES">#REF!</definedName>
    <definedName name="TARIFA">#REF!</definedName>
    <definedName name="TarifaPension">#REF!</definedName>
    <definedName name="TARIFAS">#REF!</definedName>
    <definedName name="TarifaSalud">#REF!</definedName>
    <definedName name="Tasa">#REF!</definedName>
    <definedName name="TASA_DE_CAMBIO">#REF!</definedName>
    <definedName name="Tasa1">#REF!</definedName>
    <definedName name="TasaCCP">#REF!</definedName>
    <definedName name="Tax">#REF!</definedName>
    <definedName name="TB_EVENTOS_OTS_ANUAL">#REF!</definedName>
    <definedName name="tc">#REF!</definedName>
    <definedName name="tdy" hidden="1">{"TAB1",#N/A,TRUE,"GENERAL";"TAB2",#N/A,TRUE,"GENERAL";"TAB3",#N/A,TRUE,"GENERAL";"TAB4",#N/A,TRUE,"GENERAL";"TAB5",#N/A,TRUE,"GENERAL"}</definedName>
    <definedName name="telefono">#REF!</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[0]!ERR</definedName>
    <definedName name="TERM">[0]!ERR</definedName>
    <definedName name="TÉRMINOS">[0]!ERR</definedName>
    <definedName name="TERR">#REF!</definedName>
    <definedName name="tewst" hidden="1">{"TAB1",#N/A,TRUE,"GENERAL";"TAB2",#N/A,TRUE,"GENERAL";"TAB3",#N/A,TRUE,"GENERAL";"TAB4",#N/A,TRUE,"GENERAL";"TAB5",#N/A,TRUE,"GENERAL"}</definedName>
    <definedName name="teytrh" hidden="1">{"via1",#N/A,TRUE,"general";"via2",#N/A,TRUE,"general";"via3",#N/A,TRUE,"general"}</definedName>
    <definedName name="TGB">#REF!</definedName>
    <definedName name="TH">#REF!</definedName>
    <definedName name="thdh" hidden="1">{"TAB1",#N/A,TRUE,"GENERAL";"TAB2",#N/A,TRUE,"GENERAL";"TAB3",#N/A,TRUE,"GENERAL";"TAB4",#N/A,TRUE,"GENERAL";"TAB5",#N/A,TRUE,"GENERAL"}</definedName>
    <definedName name="THP">#REF!</definedName>
    <definedName name="thtj" hidden="1">{"via1",#N/A,TRUE,"general";"via2",#N/A,TRUE,"general";"via3",#N/A,TRUE,"general"}</definedName>
    <definedName name="TIEMPO">#REF!</definedName>
    <definedName name="TIPO">#REF!</definedName>
    <definedName name="TIPO_GRUPO">#REF!</definedName>
    <definedName name="TipoGC">#REF!</definedName>
    <definedName name="TipoNeces">#REF!</definedName>
    <definedName name="TipoPro">#REF!</definedName>
    <definedName name="Tipoproceso">#REF!</definedName>
    <definedName name="TIR">#REF!</definedName>
    <definedName name="TITLE">#REF!</definedName>
    <definedName name="titu">#REF!</definedName>
    <definedName name="titu2">#REF!</definedName>
    <definedName name="TITULO">#REF!</definedName>
    <definedName name="Títulos_a_imprimir_IM">#REF!</definedName>
    <definedName name="tk">#REF!</definedName>
    <definedName name="TK_1" hidden="1">#REF!</definedName>
    <definedName name="TKSLCI07">#REF!</definedName>
    <definedName name="tld">#REF!</definedName>
    <definedName name="TOPGENER">#REF!</definedName>
    <definedName name="TOPGENER1">#REF!</definedName>
    <definedName name="TOPMENU">#REF!</definedName>
    <definedName name="Torres">#REF!</definedName>
    <definedName name="tortas" hidden="1">{"TAB1",#N/A,TRUE,"GENERAL";"TAB2",#N/A,TRUE,"GENERAL";"TAB3",#N/A,TRUE,"GENERAL";"TAB4",#N/A,TRUE,"GENERAL";"TAB5",#N/A,TRUE,"GENERAL"}</definedName>
    <definedName name="tortas2" hidden="1">{"via1",#N/A,TRUE,"general";"via2",#N/A,TRUE,"general";"via3",#N/A,TRUE,"general"}</definedName>
    <definedName name="TOT">#REF!</definedName>
    <definedName name="TOTAL">#REF!</definedName>
    <definedName name="Total_Interest">#REF!</definedName>
    <definedName name="Total_Pay">#REF!</definedName>
    <definedName name="Total_Payment">Scheduled_Payment+Extra_Payment</definedName>
    <definedName name="Total_Payment1">Scheduled_Payment+Extra_Payment</definedName>
    <definedName name="total1">#REF!</definedName>
    <definedName name="TotalCesantias">#REF!</definedName>
    <definedName name="TOTALHH">#REF!</definedName>
    <definedName name="TOTALHH1">#REF!</definedName>
    <definedName name="TotalVacaciones">#REF!</definedName>
    <definedName name="TotAuxAlim">#REF!</definedName>
    <definedName name="TotAuxAlimentacion">#REF!</definedName>
    <definedName name="TotAuxCom">#REF!</definedName>
    <definedName name="TotAuxComi">#REF!</definedName>
    <definedName name="TotAuxDotacion">#REF!</definedName>
    <definedName name="TotAuxHab">#REF!</definedName>
    <definedName name="TotAuxTransporte">#REF!</definedName>
    <definedName name="TotBasico">#REF!</definedName>
    <definedName name="TotCom">#REF!</definedName>
    <definedName name="TotComision">#REF!</definedName>
    <definedName name="TotExtras">#REF!</definedName>
    <definedName name="TotIntercesantias">#REF!</definedName>
    <definedName name="TotPrimaServicios">#REF!</definedName>
    <definedName name="TotPrimaServicos">#REF!</definedName>
    <definedName name="TotPrimaVacaciones">#REF!</definedName>
    <definedName name="TotPrimConv">#REF!</definedName>
    <definedName name="TotPrimConvencional">#REF!</definedName>
    <definedName name="TotPrimVac">#REF!</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#REF!</definedName>
    <definedName name="tr" hidden="1">{"TAB1",#N/A,TRUE,"GENERAL";"TAB2",#N/A,TRUE,"GENERAL";"TAB3",#N/A,TRUE,"GENERAL";"TAB4",#N/A,TRUE,"GENERAL";"TAB5",#N/A,TRUE,"GENERAL"}</definedName>
    <definedName name="TrainSpec">#REF!</definedName>
    <definedName name="Transmisores">#REF!</definedName>
    <definedName name="Transporte">#REF!</definedName>
    <definedName name="TRAT">#REF!</definedName>
    <definedName name="TREM">#REF!</definedName>
    <definedName name="Trenes">#REF!</definedName>
    <definedName name="trest" hidden="1">{"TAB1",#N/A,TRUE,"GENERAL";"TAB2",#N/A,TRUE,"GENERAL";"TAB3",#N/A,TRUE,"GENERAL";"TAB4",#N/A,TRUE,"GENERAL";"TAB5",#N/A,TRUE,"GENERAL"}</definedName>
    <definedName name="tret" hidden="1">{"TAB1",#N/A,TRUE,"GENERAL";"TAB2",#N/A,TRUE,"GENERAL";"TAB3",#N/A,TRUE,"GENERAL";"TAB4",#N/A,TRUE,"GENERAL";"TAB5",#N/A,TRUE,"GENERAL"}</definedName>
    <definedName name="trh"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hidden="1">{"via1",#N/A,TRUE,"general";"via2",#N/A,TRUE,"general";"via3",#N/A,TRUE,"general"}</definedName>
    <definedName name="TRM">#REF!</definedName>
    <definedName name="tru" hidden="1">{"via1",#N/A,TRUE,"general";"via2",#N/A,TRUE,"general";"via3",#N/A,TRUE,"general"}</definedName>
    <definedName name="truds" hidden="1">{"via1",#N/A,TRUE,"general";"via2",#N/A,TRUE,"general";"via3",#N/A,TRUE,"general"}</definedName>
    <definedName name="trutu" hidden="1">{"via1",#N/A,TRUE,"general";"via2",#N/A,TRUE,"general";"via3",#N/A,TRUE,"general"}</definedName>
    <definedName name="trydfg" hidden="1">{"via1",#N/A,TRUE,"general";"via2",#N/A,TRUE,"general";"via3",#N/A,TRUE,"general"}</definedName>
    <definedName name="trydtrygf" hidden="1">{"via1",#N/A,TRUE,"general";"via2",#N/A,TRUE,"general";"via3",#N/A,TRUE,"general"}</definedName>
    <definedName name="tryery" hidden="1">{"TAB1",#N/A,TRUE,"GENERAL";"TAB2",#N/A,TRUE,"GENERAL";"TAB3",#N/A,TRUE,"GENERAL";"TAB4",#N/A,TRUE,"GENERAL";"TAB5",#N/A,TRUE,"GENERAL"}</definedName>
    <definedName name="tryi6" hidden="1">{"TAB1",#N/A,TRUE,"GENERAL";"TAB2",#N/A,TRUE,"GENERAL";"TAB3",#N/A,TRUE,"GENERAL";"TAB4",#N/A,TRUE,"GENERAL";"TAB5",#N/A,TRUE,"GENERAL"}</definedName>
    <definedName name="tryrth" hidden="1">{"via1",#N/A,TRUE,"general";"via2",#N/A,TRUE,"general";"via3",#N/A,TRUE,"general"}</definedName>
    <definedName name="tsert" hidden="1">{"TAB1",#N/A,TRUE,"GENERAL";"TAB2",#N/A,TRUE,"GENERAL";"TAB3",#N/A,TRUE,"GENERAL";"TAB4",#N/A,TRUE,"GENERAL";"TAB5",#N/A,TRUE,"GENERAL"}</definedName>
    <definedName name="TtCD">#REF!</definedName>
    <definedName name="TTR" hidden="1">{"via1",#N/A,TRUE,"general";"via2",#N/A,TRUE,"general";"via3",#N/A,TRUE,"general"}</definedName>
    <definedName name="ttrff" hidden="1">{"via1",#N/A,TRUE,"general";"via2",#N/A,TRUE,"general";"via3",#N/A,TRUE,"general"}</definedName>
    <definedName name="ttt" hidden="1">{"TAB1",#N/A,TRUE,"GENERAL";"TAB2",#N/A,TRUE,"GENERAL";"TAB3",#N/A,TRUE,"GENERAL";"TAB4",#N/A,TRUE,"GENERAL";"TAB5",#N/A,TRUE,"GENERAL"}</definedName>
    <definedName name="tttt7" hidden="1">{"via1",#N/A,TRUE,"general";"via2",#N/A,TRUE,"general";"via3",#N/A,TRUE,"general"}</definedName>
    <definedName name="tttthy" hidden="1">{"TAB1",#N/A,TRUE,"GENERAL";"TAB2",#N/A,TRUE,"GENERAL";"TAB3",#N/A,TRUE,"GENERAL";"TAB4",#N/A,TRUE,"GENERAL";"TAB5",#N/A,TRUE,"GENERAL"}</definedName>
    <definedName name="ttttr" hidden="1">{"via1",#N/A,TRUE,"general";"via2",#N/A,TRUE,"general";"via3",#N/A,TRUE,"general"}</definedName>
    <definedName name="ttttt" hidden="1">{"TAB1",#N/A,TRUE,"GENERAL";"TAB2",#N/A,TRUE,"GENERAL";"TAB3",#N/A,TRUE,"GENERAL";"TAB4",#N/A,TRUE,"GENERAL";"TAB5",#N/A,TRUE,"GENERAL"}</definedName>
    <definedName name="tu" hidden="1">{"via1",#N/A,TRUE,"general";"via2",#N/A,TRUE,"general";"via3",#N/A,TRUE,"general"}</definedName>
    <definedName name="TUBERIA" hidden="1">#REF!</definedName>
    <definedName name="Tubería">#REF!</definedName>
    <definedName name="TUBERIA1" hidden="1">#REF!</definedName>
    <definedName name="tur" hidden="1">{"TAB1",#N/A,TRUE,"GENERAL";"TAB2",#N/A,TRUE,"GENERAL";"TAB3",#N/A,TRUE,"GENERAL";"TAB4",#N/A,TRUE,"GENERAL";"TAB5",#N/A,TRUE,"GENERAL"}</definedName>
    <definedName name="turu" hidden="1">{"TAB1",#N/A,TRUE,"GENERAL";"TAB2",#N/A,TRUE,"GENERAL";"TAB3",#N/A,TRUE,"GENERAL";"TAB4",#N/A,TRUE,"GENERAL";"TAB5",#N/A,TRUE,"GENERAL"}</definedName>
    <definedName name="tvmenor90min">#REF!</definedName>
    <definedName name="twer" hidden="1">{"TAB1",#N/A,TRUE,"GENERAL";"TAB2",#N/A,TRUE,"GENERAL";"TAB3",#N/A,TRUE,"GENERAL";"TAB4",#N/A,TRUE,"GENERAL";"TAB5",#N/A,TRUE,"GENERAL"}</definedName>
    <definedName name="twet" hidden="1">{"TAB1",#N/A,TRUE,"GENERAL";"TAB2",#N/A,TRUE,"GENERAL";"TAB3",#N/A,TRUE,"GENERAL";"TAB4",#N/A,TRUE,"GENERAL";"TAB5",#N/A,TRUE,"GENERAL"}</definedName>
    <definedName name="ty" hidden="1">{"via1",#N/A,TRUE,"general";"via2",#N/A,TRUE,"general";"via3",#N/A,TRUE,"general"}</definedName>
    <definedName name="tyery" hidden="1">{"via1",#N/A,TRUE,"general";"via2",#N/A,TRUE,"general";"via3",#N/A,TRUE,"general"}</definedName>
    <definedName name="tyj" hidden="1">{"TAB1",#N/A,TRUE,"GENERAL";"TAB2",#N/A,TRUE,"GENERAL";"TAB3",#N/A,TRUE,"GENERAL";"TAB4",#N/A,TRUE,"GENERAL";"TAB5",#N/A,TRUE,"GENERAL"}</definedName>
    <definedName name="tyjtyj" hidden="1">{"TAB1",#N/A,TRUE,"GENERAL";"TAB2",#N/A,TRUE,"GENERAL";"TAB3",#N/A,TRUE,"GENERAL";"TAB4",#N/A,TRUE,"GENERAL";"TAB5",#N/A,TRUE,"GENERAL"}</definedName>
    <definedName name="tyjytjuyjuy" hidden="1">{"TAB1",#N/A,TRUE,"GENERAL";"TAB2",#N/A,TRUE,"GENERAL";"TAB3",#N/A,TRUE,"GENERAL";"TAB4",#N/A,TRUE,"GENERAL";"TAB5",#N/A,TRUE,"GENERAL"}</definedName>
    <definedName name="tyk" hidden="1">{"via1",#N/A,TRUE,"general";"via2",#N/A,TRUE,"general";"via3",#N/A,TRUE,"general"}</definedName>
    <definedName name="tym" hidden="1">{"via1",#N/A,TRUE,"general";"via2",#N/A,TRUE,"general";"via3",#N/A,TRUE,"general"}</definedName>
    <definedName name="tyr" hidden="1">{"via1",#N/A,TRUE,"general";"via2",#N/A,TRUE,"general";"via3",#N/A,TRUE,"general"}</definedName>
    <definedName name="tytgfhgfh" hidden="1">{"TAB1",#N/A,TRUE,"GENERAL";"TAB2",#N/A,TRUE,"GENERAL";"TAB3",#N/A,TRUE,"GENERAL";"TAB4",#N/A,TRUE,"GENERAL";"TAB5",#N/A,TRUE,"GENERAL"}</definedName>
    <definedName name="tyty" hidden="1">{"TAB1",#N/A,TRUE,"GENERAL";"TAB2",#N/A,TRUE,"GENERAL";"TAB3",#N/A,TRUE,"GENERAL";"TAB4",#N/A,TRUE,"GENERAL";"TAB5",#N/A,TRUE,"GENERAL"}</definedName>
    <definedName name="TYUIYI" hidden="1">{"TAB1",#N/A,TRUE,"GENERAL";"TAB2",#N/A,TRUE,"GENERAL";"TAB3",#N/A,TRUE,"GENERAL";"TAB4",#N/A,TRUE,"GENERAL";"TAB5",#N/A,TRUE,"GENERAL"}</definedName>
    <definedName name="tyujh" hidden="1">{"TAB1",#N/A,TRUE,"GENERAL";"TAB2",#N/A,TRUE,"GENERAL";"TAB3",#N/A,TRUE,"GENERAL";"TAB4",#N/A,TRUE,"GENERAL";"TAB5",#N/A,TRUE,"GENERAL"}</definedName>
    <definedName name="tyuty" hidden="1">{"TAB1",#N/A,TRUE,"GENERAL";"TAB2",#N/A,TRUE,"GENERAL";"TAB3",#N/A,TRUE,"GENERAL";"TAB4",#N/A,TRUE,"GENERAL";"TAB5",#N/A,TRUE,"GENERAL"}</definedName>
    <definedName name="tyutyu" hidden="1">{"via1",#N/A,TRUE,"general";"via2",#N/A,TRUE,"general";"via3",#N/A,TRUE,"general"}</definedName>
    <definedName name="tyxg" hidden="1">{"via1",#N/A,TRUE,"general";"via2",#N/A,TRUE,"general";"via3",#N/A,TRUE,"general"}</definedName>
    <definedName name="U">#REF!</definedName>
    <definedName name="u3u" hidden="1">{"TAB1",#N/A,TRUE,"GENERAL";"TAB2",#N/A,TRUE,"GENERAL";"TAB3",#N/A,TRUE,"GENERAL";"TAB4",#N/A,TRUE,"GENERAL";"TAB5",#N/A,TRUE,"GENERAL"}</definedName>
    <definedName name="u7u7" hidden="1">{"TAB1",#N/A,TRUE,"GENERAL";"TAB2",#N/A,TRUE,"GENERAL";"TAB3",#N/A,TRUE,"GENERAL";"TAB4",#N/A,TRUE,"GENERAL";"TAB5",#N/A,TRUE,"GENERAL"}</definedName>
    <definedName name="Ubicación">#REF!</definedName>
    <definedName name="UFrm2InUse">1</definedName>
    <definedName name="UI" hidden="1">{"via1",#N/A,TRUE,"general";"via2",#N/A,TRUE,"general";"via3",#N/A,TRUE,"general"}</definedName>
    <definedName name="UIC">#REF!</definedName>
    <definedName name="uijhj" hidden="1">{"via1",#N/A,TRUE,"general";"via2",#N/A,TRUE,"general";"via3",#N/A,TRUE,"general"}</definedName>
    <definedName name="uio" hidden="1">{"TAB1",#N/A,TRUE,"GENERAL";"TAB2",#N/A,TRUE,"GENERAL";"TAB3",#N/A,TRUE,"GENERAL";"TAB4",#N/A,TRUE,"GENERAL";"TAB5",#N/A,TRUE,"GENERAL"}</definedName>
    <definedName name="uiou" hidden="1">{"TAB1",#N/A,TRUE,"GENERAL";"TAB2",#N/A,TRUE,"GENERAL";"TAB3",#N/A,TRUE,"GENERAL";"TAB4",#N/A,TRUE,"GENERAL";"TAB5",#N/A,TRUE,"GENERAL"}</definedName>
    <definedName name="uir" hidden="1">{"via1",#N/A,TRUE,"general";"via2",#N/A,TRUE,"general";"via3",#N/A,TRUE,"general"}</definedName>
    <definedName name="uituii" hidden="1">{"TAB1",#N/A,TRUE,"GENERAL";"TAB2",#N/A,TRUE,"GENERAL";"TAB3",#N/A,TRUE,"GENERAL";"TAB4",#N/A,TRUE,"GENERAL";"TAB5",#N/A,TRUE,"GENERAL"}</definedName>
    <definedName name="uityjj" hidden="1">{"via1",#N/A,TRUE,"general";"via2",#N/A,TRUE,"general";"via3",#N/A,TRUE,"general"}</definedName>
    <definedName name="uiufgj"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#REF!</definedName>
    <definedName name="UNITARIO">#REF!</definedName>
    <definedName name="Unitarios">#REF!</definedName>
    <definedName name="unj" hidden="1">#REF!</definedName>
    <definedName name="uno">[0]!ERR</definedName>
    <definedName name="UOUIV" hidden="1">{"TAB1",#N/A,TRUE,"GENERAL";"TAB2",#N/A,TRUE,"GENERAL";"TAB3",#N/A,TRUE,"GENERAL";"TAB4",#N/A,TRUE,"GENERAL";"TAB5",#N/A,TRUE,"GENERAL"}</definedName>
    <definedName name="uriel">[0]!ERR</definedName>
    <definedName name="uryur" hidden="1">{"TAB1",#N/A,TRUE,"GENERAL";"TAB2",#N/A,TRUE,"GENERAL";"TAB3",#N/A,TRUE,"GENERAL";"TAB4",#N/A,TRUE,"GENERAL";"TAB5",#N/A,TRUE,"GENERAL"}</definedName>
    <definedName name="USxCOL">#REF!</definedName>
    <definedName name="ut">#REF!</definedName>
    <definedName name="UTL">#REF!</definedName>
    <definedName name="uu" hidden="1">{"TAB1",#N/A,TRUE,"GENERAL";"TAB2",#N/A,TRUE,"GENERAL";"TAB3",#N/A,TRUE,"GENERAL";"TAB4",#N/A,TRUE,"GENERAL";"TAB5",#N/A,TRUE,"GENERAL"}</definedName>
    <definedName name="uuu" hidden="1">{"TAB1",#N/A,TRUE,"GENERAL";"TAB2",#N/A,TRUE,"GENERAL";"TAB3",#N/A,TRUE,"GENERAL";"TAB4",#N/A,TRUE,"GENERAL";"TAB5",#N/A,TRUE,"GENERAL"}</definedName>
    <definedName name="uuuuo" hidden="1">{"TAB1",#N/A,TRUE,"GENERAL";"TAB2",#N/A,TRUE,"GENERAL";"TAB3",#N/A,TRUE,"GENERAL";"TAB4",#N/A,TRUE,"GENERAL";"TAB5",#N/A,TRUE,"GENERAL"}</definedName>
    <definedName name="uuuuuj" hidden="1">{"via1",#N/A,TRUE,"general";"via2",#N/A,TRUE,"general";"via3",#N/A,TRUE,"general"}</definedName>
    <definedName name="uv">375000</definedName>
    <definedName name="uwkap" hidden="1">{"TAB1",#N/A,TRUE,"GENERAL";"TAB2",#N/A,TRUE,"GENERAL";"TAB3",#N/A,TRUE,"GENERAL";"TAB4",#N/A,TRUE,"GENERAL";"TAB5",#N/A,TRUE,"GENERAL"}</definedName>
    <definedName name="uyiyiy" hidden="1">{"TAB1",#N/A,TRUE,"GENERAL";"TAB2",#N/A,TRUE,"GENERAL";"TAB3",#N/A,TRUE,"GENERAL";"TAB4",#N/A,TRUE,"GENERAL";"TAB5",#N/A,TRUE,"GENERAL"}</definedName>
    <definedName name="uytu" hidden="1">{"TAB1",#N/A,TRUE,"GENERAL";"TAB2",#N/A,TRUE,"GENERAL";"TAB3",#N/A,TRUE,"GENERAL";"TAB4",#N/A,TRUE,"GENERAL";"TAB5",#N/A,TRUE,"GENERAL"}</definedName>
    <definedName name="uyur" hidden="1">{"via1",#N/A,TRUE,"general";"via2",#N/A,TRUE,"general";"via3",#N/A,TRUE,"general"}</definedName>
    <definedName name="v" hidden="1">{"TAB1",#N/A,TRUE,"GENERAL";"TAB2",#N/A,TRUE,"GENERAL";"TAB3",#N/A,TRUE,"GENERAL";"TAB4",#N/A,TRUE,"GENERAL";"TAB5",#N/A,TRUE,"GENERAL"}</definedName>
    <definedName name="VALDES">#REF!</definedName>
    <definedName name="valor1">#REF!</definedName>
    <definedName name="valor2">#REF!</definedName>
    <definedName name="VALOR3">#REF!</definedName>
    <definedName name="ValorCto">#REF!</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#REF!</definedName>
    <definedName name="VARIACION1">#REF!</definedName>
    <definedName name="Varios">#REF!</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hidden="1">{"via1",#N/A,TRUE,"general";"via2",#N/A,TRUE,"general";"via3",#N/A,TRUE,"general"}</definedName>
    <definedName name="vdsvnj" hidden="1">{"via1",#N/A,TRUE,"general";"via2",#N/A,TRUE,"general";"via3",#N/A,TRUE,"general"}</definedName>
    <definedName name="VentaAiu">#REF!</definedName>
    <definedName name="VEX">#REF!</definedName>
    <definedName name="VEX_ON">#REF!</definedName>
    <definedName name="VEX1_1">#REF!</definedName>
    <definedName name="VEX1_1_1">#REF!</definedName>
    <definedName name="VEX1_1_2">#REF!</definedName>
    <definedName name="VEX1_1_3">#REF!</definedName>
    <definedName name="VEX1_1_4">#REF!</definedName>
    <definedName name="VEX1_2">#REF!</definedName>
    <definedName name="VEX1_3">#REF!</definedName>
    <definedName name="VFA">#REF!</definedName>
    <definedName name="VFA1_1">#REF!</definedName>
    <definedName name="VFA1_1_1">#REF!</definedName>
    <definedName name="VFA1_1_2">#REF!</definedName>
    <definedName name="VFA1_1_3">#REF!</definedName>
    <definedName name="VFA1_1_4">#REF!</definedName>
    <definedName name="VFA1_1_5">#REF!</definedName>
    <definedName name="VFA1_1_6">#REF!</definedName>
    <definedName name="VFA1_2">#REF!</definedName>
    <definedName name="VFA1_3">#REF!</definedName>
    <definedName name="vfbgnhyt" hidden="1">{"via1",#N/A,TRUE,"general";"via2",#N/A,TRUE,"general";"via3",#N/A,TRUE,"general"}</definedName>
    <definedName name="vfh">#REF!</definedName>
    <definedName name="VFR">#REF!</definedName>
    <definedName name="vfvdv"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#REF!</definedName>
    <definedName name="VigenciaDolares">#REF!</definedName>
    <definedName name="VigenciaPesos">#REF!</definedName>
    <definedName name="VIGFUTURA">#REF!</definedName>
    <definedName name="VIT">#REF!</definedName>
    <definedName name="VIT1_1">#REF!</definedName>
    <definedName name="VIT1_1_1">#REF!</definedName>
    <definedName name="VIT1_1_10">#REF!</definedName>
    <definedName name="VIT1_1_11">#REF!</definedName>
    <definedName name="VIT1_1_12">#REF!</definedName>
    <definedName name="VIT1_1_13">#REF!</definedName>
    <definedName name="VIT1_1_14">#REF!</definedName>
    <definedName name="VIT1_1_15">#REF!</definedName>
    <definedName name="VIT1_1_16">#REF!</definedName>
    <definedName name="VIt1_1_17">#REF!</definedName>
    <definedName name="VIT1_1_18">#REF!</definedName>
    <definedName name="VIt1_1_19">#REF!</definedName>
    <definedName name="VIT1_1_2">#REF!</definedName>
    <definedName name="VIT1_1_20">#REF!</definedName>
    <definedName name="VIT1_1_3">#REF!</definedName>
    <definedName name="VIT1_1_4">#REF!</definedName>
    <definedName name="VIT1_1_5">#REF!</definedName>
    <definedName name="VIT1_1_6">#REF!</definedName>
    <definedName name="VIT1_1_7">#REF!</definedName>
    <definedName name="VIT1_1_8">#REF!</definedName>
    <definedName name="VIT1_1_9">#REF!</definedName>
    <definedName name="VIT1_2">#REF!</definedName>
    <definedName name="VIT1_3">#REF!</definedName>
    <definedName name="VIT1_4">#REF!</definedName>
    <definedName name="VIT1_5">#REF!</definedName>
    <definedName name="VIT1_6">#REF!</definedName>
    <definedName name="vital5">#REF!</definedName>
    <definedName name="vk" hidden="1">{"via1",#N/A,TRUE,"general";"via2",#N/A,TRUE,"general";"via3",#N/A,TRUE,"general"}</definedName>
    <definedName name="vnbvxb" hidden="1">{"via1",#N/A,TRUE,"general";"via2",#N/A,TRUE,"general";"via3",#N/A,TRUE,"general"}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#REF!</definedName>
    <definedName name="VPR1_1_1">#REF!</definedName>
    <definedName name="VPR1_1_10">#REF!</definedName>
    <definedName name="VPR1_1_11">#REF!</definedName>
    <definedName name="VPR1_1_12">#REF!</definedName>
    <definedName name="VPR1_1_13">#REF!</definedName>
    <definedName name="VPR1_1_14">#REF!</definedName>
    <definedName name="VPR1_1_15">#REF!</definedName>
    <definedName name="VPR1_1_16">#REF!</definedName>
    <definedName name="VPR1_1_17">#REF!</definedName>
    <definedName name="VPR1_1_18">#REF!</definedName>
    <definedName name="VPR1_1_19">#REF!</definedName>
    <definedName name="VPR1_1_2">#REF!</definedName>
    <definedName name="VPR1_1_20">#REF!</definedName>
    <definedName name="VPR1_1_21">#REF!</definedName>
    <definedName name="VPR1_1_22">#REF!</definedName>
    <definedName name="VPR1_1_23">#REF!</definedName>
    <definedName name="VPR1_1_24">#REF!</definedName>
    <definedName name="VPR1_1_25">#REF!</definedName>
    <definedName name="VPR1_1_26">#REF!</definedName>
    <definedName name="VPR1_1_27">#REF!</definedName>
    <definedName name="VPR1_1_28">#REF!</definedName>
    <definedName name="VPR1_1_29">#REF!</definedName>
    <definedName name="VPR1_1_3">#REF!</definedName>
    <definedName name="VPR1_1_30">#REF!</definedName>
    <definedName name="VPR1_1_31">#REF!</definedName>
    <definedName name="VPR1_1_32">#REF!</definedName>
    <definedName name="VPR1_1_4">#REF!</definedName>
    <definedName name="VPR1_1_5">#REF!</definedName>
    <definedName name="VPR1_1_6">#REF!</definedName>
    <definedName name="VPR1_1_7">#REF!</definedName>
    <definedName name="VPR1_1_8">#REF!</definedName>
    <definedName name="VPR1_1_9">#REF!</definedName>
    <definedName name="VPR1_2">#REF!</definedName>
    <definedName name="VPR1_3">#REF!</definedName>
    <definedName name="VPR1_4">#REF!</definedName>
    <definedName name="VPR1_5">#REF!</definedName>
    <definedName name="VPR1_6">#REF!</definedName>
    <definedName name="vpt">#REF!</definedName>
    <definedName name="VRP">#REF!</definedName>
    <definedName name="VRP_PETROQ">#REF!</definedName>
    <definedName name="VRP1_1">#REF!</definedName>
    <definedName name="VRP1_1_1">#REF!</definedName>
    <definedName name="VRP1_1_10">#REF!</definedName>
    <definedName name="VRP1_1_11">#REF!</definedName>
    <definedName name="VRP1_1_12">#REF!</definedName>
    <definedName name="VRP1_1_13">#REF!</definedName>
    <definedName name="VRP1_1_14">#REF!</definedName>
    <definedName name="VRP1_1_15">#REF!</definedName>
    <definedName name="VRP1_1_16">#REF!</definedName>
    <definedName name="VRP1_1_17">#REF!</definedName>
    <definedName name="VRP1_1_18">#REF!</definedName>
    <definedName name="VRP1_1_19">#REF!</definedName>
    <definedName name="VRP1_1_2">#REF!</definedName>
    <definedName name="VRP1_1_20">#REF!</definedName>
    <definedName name="VRP1_1_21">#REF!</definedName>
    <definedName name="VRP1_1_22">#REF!</definedName>
    <definedName name="VRP1_1_23">#REF!</definedName>
    <definedName name="VRP1_1_3">#REF!</definedName>
    <definedName name="VRP1_1_4">#REF!</definedName>
    <definedName name="VRP1_1_5">#REF!</definedName>
    <definedName name="VRP1_1_6">#REF!</definedName>
    <definedName name="VRP1_1_7">#REF!</definedName>
    <definedName name="VRP1_1_8">#REF!</definedName>
    <definedName name="VRP1_1_9">#REF!</definedName>
    <definedName name="VRP1_2">#REF!</definedName>
    <definedName name="VRP1_3">#REF!</definedName>
    <definedName name="VRP1_4">#REF!</definedName>
    <definedName name="vsdfj" hidden="1">{"via1",#N/A,TRUE,"general";"via2",#N/A,TRUE,"general";"via3",#N/A,TRUE,"general"}</definedName>
    <definedName name="VSM">#REF!</definedName>
    <definedName name="VSM1_1">#REF!</definedName>
    <definedName name="VSM1_1_1">#REF!</definedName>
    <definedName name="VSM1_1_2">#REF!</definedName>
    <definedName name="VSM1_1_3">#REF!</definedName>
    <definedName name="VSM1_1_4">#REF!</definedName>
    <definedName name="VSM1_1_5">#REF!</definedName>
    <definedName name="VSM1_2">#REF!</definedName>
    <definedName name="VSM1_3">#REF!</definedName>
    <definedName name="VSM1_4">#REF!</definedName>
    <definedName name="VSM1_5">#REF!</definedName>
    <definedName name="vsp">#REF!</definedName>
    <definedName name="vt" hidden="1">{"via1",#N/A,TRUE,"general";"via2",#N/A,TRUE,"general";"via3",#N/A,TRUE,"general"}</definedName>
    <definedName name="vutil">#REF!</definedName>
    <definedName name="vvcxv" hidden="1">{"TAB1",#N/A,TRUE,"GENERAL";"TAB2",#N/A,TRUE,"GENERAL";"TAB3",#N/A,TRUE,"GENERAL";"TAB4",#N/A,TRUE,"GENERAL";"TAB5",#N/A,TRUE,"GENERAL"}</definedName>
    <definedName name="Vvkmh">#REF!</definedName>
    <definedName name="Vvmph">#REF!</definedName>
    <definedName name="VVV">#REF!</definedName>
    <definedName name="vvvvt" hidden="1">{"via1",#N/A,TRUE,"general";"via2",#N/A,TRUE,"general";"via3",#N/A,TRUE,"general"}</definedName>
    <definedName name="vvvvvvf" hidden="1">{"via1",#N/A,TRUE,"general";"via2",#N/A,TRUE,"general";"via3",#N/A,TRUE,"general"}</definedName>
    <definedName name="vy" hidden="1">{"TAB1",#N/A,TRUE,"GENERAL";"TAB2",#N/A,TRUE,"GENERAL";"TAB3",#N/A,TRUE,"GENERAL";"TAB4",#N/A,TRUE,"GENERAL";"TAB5",#N/A,TRUE,"GENERAL"}</definedName>
    <definedName name="w2w2w" hidden="1">{"via1",#N/A,TRUE,"general";"via2",#N/A,TRUE,"general";"via3",#N/A,TRUE,"general"}</definedName>
    <definedName name="WAGE_RATE">#REF!</definedName>
    <definedName name="Wage0100">#REF!</definedName>
    <definedName name="Wage0200">#REF!</definedName>
    <definedName name="WBS">#REF!</definedName>
    <definedName name="Wcut">#REF!</definedName>
    <definedName name="WD">#REF!</definedName>
    <definedName name="WDD" hidden="1">{#N/A,#N/A,FALSE,"orthoflow";#N/A,#N/A,FALSE,"Miscelaneos";#N/A,#N/A,FALSE,"Instrumentacio";#N/A,#N/A,FALSE,"Electrico";#N/A,#N/A,FALSE,"Valv. Seguridad"}</definedName>
    <definedName name="WDFSDF">#REF!</definedName>
    <definedName name="wedw">#REF!</definedName>
    <definedName name="WEFWE">#REF!</definedName>
    <definedName name="WER">#REF!</definedName>
    <definedName name="werew" hidden="1">{"TAB1",#N/A,TRUE,"GENERAL";"TAB2",#N/A,TRUE,"GENERAL";"TAB3",#N/A,TRUE,"GENERAL";"TAB4",#N/A,TRUE,"GENERAL";"TAB5",#N/A,TRUE,"GENERAL"}</definedName>
    <definedName name="WEREWR" hidden="1">{"via1",#N/A,TRUE,"general";"via2",#N/A,TRUE,"general";"via3",#N/A,TRUE,"general"}</definedName>
    <definedName name="werfdsf" hidden="1">{"TAB1",#N/A,TRUE,"GENERAL";"TAB2",#N/A,TRUE,"GENERAL";"TAB3",#N/A,TRUE,"GENERAL";"TAB4",#N/A,TRUE,"GENERAL";"TAB5",#N/A,TRUE,"GENERAL"}</definedName>
    <definedName name="werh" hidden="1">{"via1",#N/A,TRUE,"general";"via2",#N/A,TRUE,"general";"via3",#N/A,TRUE,"general"}</definedName>
    <definedName name="wersfdfrguyo" hidden="1">{"via1",#N/A,TRUE,"general";"via2",#N/A,TRUE,"general";"via3",#N/A,TRUE,"general"}</definedName>
    <definedName name="werwr" hidden="1">{"via1",#N/A,TRUE,"general";"via2",#N/A,TRUE,"general";"via3",#N/A,TRUE,"general"}</definedName>
    <definedName name="WERWVN" hidden="1">{"TAB1",#N/A,TRUE,"GENERAL";"TAB2",#N/A,TRUE,"GENERAL";"TAB3",#N/A,TRUE,"GENERAL";"TAB4",#N/A,TRUE,"GENERAL";"TAB5",#N/A,TRUE,"GENERAL"}</definedName>
    <definedName name="wetrew" hidden="1">{"via1",#N/A,TRUE,"general";"via2",#N/A,TRUE,"general";"via3",#N/A,TRUE,"general"}</definedName>
    <definedName name="wettt" hidden="1">{"via1",#N/A,TRUE,"general";"via2",#N/A,TRUE,"general";"via3",#N/A,TRUE,"general"}</definedName>
    <definedName name="wetwretd" hidden="1">{"via1",#N/A,TRUE,"general";"via2",#N/A,TRUE,"general";"via3",#N/A,TRUE,"general"}</definedName>
    <definedName name="wew" hidden="1">{"via1",#N/A,TRUE,"general";"via2",#N/A,TRUE,"general";"via3",#N/A,TRUE,"general"}</definedName>
    <definedName name="wffag" hidden="1">{"via1",#N/A,TRUE,"general";"via2",#N/A,TRUE,"general";"via3",#N/A,TRUE,"general"}</definedName>
    <definedName name="WILSON">#REF!</definedName>
    <definedName name="WQ">#REF!</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hidden="1">{"via1",#N/A,TRUE,"general";"via2",#N/A,TRUE,"general";"via3",#N/A,TRUE,"general"}</definedName>
    <definedName name="wsnhed" hidden="1">{"via1",#N/A,TRUE,"general";"via2",#N/A,TRUE,"general";"via3",#N/A,TRUE,"general"}</definedName>
    <definedName name="wswswsqa" hidden="1">{"via1",#N/A,TRUE,"general";"via2",#N/A,TRUE,"general";"via3",#N/A,TRUE,"general"}</definedName>
    <definedName name="WSX">#REF!</definedName>
    <definedName name="Wtot">#REF!</definedName>
    <definedName name="wtt" hidden="1">{"TAB1",#N/A,TRUE,"GENERAL";"TAB2",#N/A,TRUE,"GENERAL";"TAB3",#N/A,TRUE,"GENERAL";"TAB4",#N/A,TRUE,"GENERAL";"TAB5",#N/A,TRUE,"GENERAL"}</definedName>
    <definedName name="WW">#REF!</definedName>
    <definedName name="wwded3" hidden="1">{"via1",#N/A,TRUE,"general";"via2",#N/A,TRUE,"general";"via3",#N/A,TRUE,"general"}</definedName>
    <definedName name="wwwwe" hidden="1">{"TAB1",#N/A,TRUE,"GENERAL";"TAB2",#N/A,TRUE,"GENERAL";"TAB3",#N/A,TRUE,"GENERAL";"TAB4",#N/A,TRUE,"GENERAL";"TAB5",#N/A,TRUE,"GENERAL"}</definedName>
    <definedName name="wyty" hidden="1">{"via1",#N/A,TRUE,"general";"via2",#N/A,TRUE,"general";"via3",#N/A,TRUE,"general"}</definedName>
    <definedName name="x">#REF!</definedName>
    <definedName name="xcbvbs" hidden="1">{"TAB1",#N/A,TRUE,"GENERAL";"TAB2",#N/A,TRUE,"GENERAL";"TAB3",#N/A,TRUE,"GENERAL";"TAB4",#N/A,TRUE,"GENERAL";"TAB5",#N/A,TRUE,"GENERAL"}</definedName>
    <definedName name="XD">#REF!</definedName>
    <definedName name="XSW" hidden="1">{#N/A,#N/A,TRUE,"1842CWN0"}</definedName>
    <definedName name="xsxs" hidden="1">{"TAB1",#N/A,TRUE,"GENERAL";"TAB2",#N/A,TRUE,"GENERAL";"TAB3",#N/A,TRUE,"GENERAL";"TAB4",#N/A,TRUE,"GENERAL";"TAB5",#N/A,TRUE,"GENERAL"}</definedName>
    <definedName name="XX">#REF!</definedName>
    <definedName name="xxfg" hidden="1">{"via1",#N/A,TRUE,"general";"via2",#N/A,TRUE,"general";"via3",#N/A,TRUE,"general"}</definedName>
    <definedName name="XXXX" hidden="1">#REF!</definedName>
    <definedName name="xxxxx">#REF!</definedName>
    <definedName name="xxxxxds" hidden="1">{"via1",#N/A,TRUE,"general";"via2",#N/A,TRUE,"general";"via3",#N/A,TRUE,"general"}</definedName>
    <definedName name="XXXXXX" hidden="1">{#N/A,#N/A,FALSE,"orthoflow";#N/A,#N/A,FALSE,"Miscelaneos";#N/A,#N/A,FALSE,"Instrumentacio";#N/A,#N/A,FALSE,"Electrico";#N/A,#N/A,FALSE,"Valv. Seguridad"}</definedName>
    <definedName name="XXXXXXXXXX">#REF!</definedName>
    <definedName name="xxxxxxxxxx29" hidden="1">{"via1",#N/A,TRUE,"general";"via2",#N/A,TRUE,"general";"via3",#N/A,TRUE,"general"}</definedName>
    <definedName name="XXXXXXXXXXXX">#REF!</definedName>
    <definedName name="XZS" hidden="1">#REF!</definedName>
    <definedName name="XZXZV" hidden="1">{"via1",#N/A,TRUE,"general";"via2",#N/A,TRUE,"general";"via3",#N/A,TRUE,"general"}</definedName>
    <definedName name="Y">#REF!</definedName>
    <definedName name="y6y6" hidden="1">{"via1",#N/A,TRUE,"general";"via2",#N/A,TRUE,"general";"via3",#N/A,TRUE,"general"}</definedName>
    <definedName name="YA">#REF!</definedName>
    <definedName name="yery" hidden="1">{"via1",#N/A,TRUE,"general";"via2",#N/A,TRUE,"general";"via3",#N/A,TRUE,"general"}</definedName>
    <definedName name="YHN">#REF!</definedName>
    <definedName name="yhy" hidden="1">{"TAB1",#N/A,TRUE,"GENERAL";"TAB2",#N/A,TRUE,"GENERAL";"TAB3",#N/A,TRUE,"GENERAL";"TAB4",#N/A,TRUE,"GENERAL";"TAB5",#N/A,TRUE,"GENERAL"}</definedName>
    <definedName name="YJ">#REF!</definedName>
    <definedName name="yjyj" hidden="1">{"TAB1",#N/A,TRUE,"GENERAL";"TAB2",#N/A,TRUE,"GENERAL";"TAB3",#N/A,TRUE,"GENERAL";"TAB4",#N/A,TRUE,"GENERAL";"TAB5",#N/A,TRUE,"GENERAL"}</definedName>
    <definedName name="YOYO">#REF!</definedName>
    <definedName name="yrey" hidden="1">{"via1",#N/A,TRUE,"general";"via2",#N/A,TRUE,"general";"via3",#N/A,TRUE,"general"}</definedName>
    <definedName name="yry" hidden="1">{"via1",#N/A,TRUE,"general";"via2",#N/A,TRUE,"general";"via3",#N/A,TRUE,"general"}</definedName>
    <definedName name="YT">#REF!</definedName>
    <definedName name="ytj" hidden="1">{"TAB1",#N/A,TRUE,"GENERAL";"TAB2",#N/A,TRUE,"GENERAL";"TAB3",#N/A,TRUE,"GENERAL";"TAB4",#N/A,TRUE,"GENERAL";"TAB5",#N/A,TRUE,"GENERAL"}</definedName>
    <definedName name="ytjt6" hidden="1">{"via1",#N/A,TRUE,"general";"via2",#N/A,TRUE,"general";"via3",#N/A,TRUE,"general"}</definedName>
    <definedName name="ytrwyr" hidden="1">{"TAB1",#N/A,TRUE,"GENERAL";"TAB2",#N/A,TRUE,"GENERAL";"TAB3",#N/A,TRUE,"GENERAL";"TAB4",#N/A,TRUE,"GENERAL";"TAB5",#N/A,TRUE,"GENERAL"}</definedName>
    <definedName name="ytry" hidden="1">{"via1",#N/A,TRUE,"general";"via2",#N/A,TRUE,"general";"via3",#N/A,TRUE,"general"}</definedName>
    <definedName name="ytryrty" hidden="1">{"via1",#N/A,TRUE,"general";"via2",#N/A,TRUE,"general";"via3",#N/A,TRUE,"general"}</definedName>
    <definedName name="YTRYUYT" hidden="1">{"TAB1",#N/A,TRUE,"GENERAL";"TAB2",#N/A,TRUE,"GENERAL";"TAB3",#N/A,TRUE,"GENERAL";"TAB4",#N/A,TRUE,"GENERAL";"TAB5",#N/A,TRUE,"GENERAL"}</definedName>
    <definedName name="ytudfgd" hidden="1">{"TAB1",#N/A,TRUE,"GENERAL";"TAB2",#N/A,TRUE,"GENERAL";"TAB3",#N/A,TRUE,"GENERAL";"TAB4",#N/A,TRUE,"GENERAL";"TAB5",#N/A,TRUE,"GENERAL"}</definedName>
    <definedName name="yturtu7" hidden="1">{"TAB1",#N/A,TRUE,"GENERAL";"TAB2",#N/A,TRUE,"GENERAL";"TAB3",#N/A,TRUE,"GENERAL";"TAB4",#N/A,TRUE,"GENERAL";"TAB5",#N/A,TRUE,"GENERAL"}</definedName>
    <definedName name="yturu" hidden="1">{"TAB1",#N/A,TRUE,"GENERAL";"TAB2",#N/A,TRUE,"GENERAL";"TAB3",#N/A,TRUE,"GENERAL";"TAB4",#N/A,TRUE,"GENERAL";"TAB5",#N/A,TRUE,"GENERAL"}</definedName>
    <definedName name="ytuytfgh" hidden="1">{"via1",#N/A,TRUE,"general";"via2",#N/A,TRUE,"general";"via3",#N/A,TRUE,"general"}</definedName>
    <definedName name="yty" hidden="1">{"TAB1",#N/A,TRUE,"GENERAL";"TAB2",#N/A,TRUE,"GENERAL";"TAB3",#N/A,TRUE,"GENERAL";"TAB4",#N/A,TRUE,"GENERAL";"TAB5",#N/A,TRUE,"GENERAL"}</definedName>
    <definedName name="ytyyh" hidden="1">{"via1",#N/A,TRUE,"general";"via2",#N/A,TRUE,"general";"via3",#N/A,TRUE,"general"}</definedName>
    <definedName name="ytzacdfg" hidden="1">{"TAB1",#N/A,TRUE,"GENERAL";"TAB2",#N/A,TRUE,"GENERAL";"TAB3",#N/A,TRUE,"GENERAL";"TAB4",#N/A,TRUE,"GENERAL";"TAB5",#N/A,TRUE,"GENERAL"}</definedName>
    <definedName name="yu" hidden="1">{"TAB1",#N/A,TRUE,"GENERAL";"TAB2",#N/A,TRUE,"GENERAL";"TAB3",#N/A,TRUE,"GENERAL";"TAB4",#N/A,TRUE,"GENERAL";"TAB5",#N/A,TRUE,"GENERAL"}</definedName>
    <definedName name="yudre54" hidden="1">{"TAB1",#N/A,TRUE,"GENERAL";"TAB2",#N/A,TRUE,"GENERAL";"TAB3",#N/A,TRUE,"GENERAL";"TAB4",#N/A,TRUE,"GENERAL";"TAB5",#N/A,TRUE,"GENERAL"}</definedName>
    <definedName name="yuhgh" hidden="1">{"TAB1",#N/A,TRUE,"GENERAL";"TAB2",#N/A,TRUE,"GENERAL";"TAB3",#N/A,TRUE,"GENERAL";"TAB4",#N/A,TRUE,"GENERAL";"TAB5",#N/A,TRUE,"GENERAL"}</definedName>
    <definedName name="yutu" hidden="1">{"via1",#N/A,TRUE,"general";"via2",#N/A,TRUE,"general";"via3",#N/A,TRUE,"general"}</definedName>
    <definedName name="yuuiiy" hidden="1">{"via1",#N/A,TRUE,"general";"via2",#N/A,TRUE,"general";"via3",#N/A,TRUE,"general"}</definedName>
    <definedName name="yuuuuuu" hidden="1">{"via1",#N/A,TRUE,"general";"via2",#N/A,TRUE,"general";"via3",#N/A,TRUE,"general"}</definedName>
    <definedName name="yy" hidden="1">{"via1",#N/A,TRUE,"general";"via2",#N/A,TRUE,"general";"via3",#N/A,TRUE,"general"}</definedName>
    <definedName name="yyy" hidden="1">{"TAB1",#N/A,TRUE,"GENERAL";"TAB2",#N/A,TRUE,"GENERAL";"TAB3",#N/A,TRUE,"GENERAL";"TAB4",#N/A,TRUE,"GENERAL";"TAB5",#N/A,TRUE,"GENERAL"}</definedName>
    <definedName name="yyyuh" hidden="1">{"TAB1",#N/A,TRUE,"GENERAL";"TAB2",#N/A,TRUE,"GENERAL";"TAB3",#N/A,TRUE,"GENERAL";"TAB4",#N/A,TRUE,"GENERAL";"TAB5",#N/A,TRUE,"GENERAL"}</definedName>
    <definedName name="yyyyhhh" hidden="1">{"TAB1",#N/A,TRUE,"GENERAL";"TAB2",#N/A,TRUE,"GENERAL";"TAB3",#N/A,TRUE,"GENERAL";"TAB4",#N/A,TRUE,"GENERAL";"TAB5",#N/A,TRUE,"GENERAL"}</definedName>
    <definedName name="yyyyyf" hidden="1">{"via1",#N/A,TRUE,"general";"via2",#N/A,TRUE,"general";"via3",#N/A,TRUE,"general"}</definedName>
    <definedName name="ZAQ" hidden="1">{#N/A,#N/A,TRUE,"INGENIERIA";#N/A,#N/A,TRUE,"COMPRAS";#N/A,#N/A,TRUE,"DIRECCION";#N/A,#N/A,TRUE,"RESUMEN"}</definedName>
    <definedName name="zdervr" hidden="1">{"via1",#N/A,TRUE,"general";"via2",#N/A,TRUE,"general";"via3",#N/A,TRUE,"general"}</definedName>
    <definedName name="ZDF">#REF!</definedName>
    <definedName name="ZONA1">#REF!</definedName>
    <definedName name="ZONA3">#REF!</definedName>
    <definedName name="ZONA4">#REF!</definedName>
    <definedName name="zx">[0]!ERR</definedName>
    <definedName name="zxczds" hidden="1">{"TAB1",#N/A,TRUE,"GENERAL";"TAB2",#N/A,TRUE,"GENERAL";"TAB3",#N/A,TRUE,"GENERAL";"TAB4",#N/A,TRUE,"GENERAL";"TAB5",#N/A,TRUE,"GENERAL"}</definedName>
    <definedName name="zxsdftyu" hidden="1">{"via1",#N/A,TRUE,"general";"via2",#N/A,TRUE,"general";"via3",#N/A,TRUE,"general"}</definedName>
    <definedName name="zxvxczv" hidden="1">{"via1",#N/A,TRUE,"general";"via2",#N/A,TRUE,"general";"via3",#N/A,TRUE,"general"}</definedName>
    <definedName name="ZZZZZZZZZZZ">#REF!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110" i="265" l="1"/>
  <c r="I110" i="265"/>
  <c r="H110" i="265"/>
  <c r="H109" i="265"/>
  <c r="H108" i="265"/>
  <c r="I107" i="265"/>
  <c r="H107" i="265"/>
  <c r="K117" i="265"/>
  <c r="K99" i="265"/>
  <c r="K98" i="265"/>
  <c r="K100" i="265" s="1"/>
  <c r="K96" i="265"/>
  <c r="K95" i="265"/>
  <c r="K94" i="265"/>
  <c r="K93" i="265"/>
  <c r="K90" i="265"/>
  <c r="K89" i="265"/>
  <c r="K88" i="265"/>
  <c r="K87" i="265"/>
  <c r="K91" i="265" s="1"/>
  <c r="K84" i="265"/>
  <c r="K83" i="265"/>
  <c r="K82" i="265"/>
  <c r="K81" i="265"/>
  <c r="K80" i="265"/>
  <c r="K79" i="265"/>
  <c r="K78" i="265"/>
  <c r="K85" i="265" s="1"/>
  <c r="K75" i="265"/>
  <c r="K74" i="265"/>
  <c r="K76" i="265" s="1"/>
  <c r="I109" i="265" s="1"/>
  <c r="J109" i="265" s="1"/>
  <c r="K71" i="265"/>
  <c r="K70" i="265"/>
  <c r="K69" i="265"/>
  <c r="K68" i="265"/>
  <c r="K67" i="265"/>
  <c r="K66" i="265"/>
  <c r="K65" i="265"/>
  <c r="K64" i="265"/>
  <c r="K72" i="265" s="1"/>
  <c r="K63" i="265"/>
  <c r="K60" i="265"/>
  <c r="K59" i="265"/>
  <c r="K58" i="265"/>
  <c r="K57" i="265"/>
  <c r="K61" i="265" s="1"/>
  <c r="K54" i="265"/>
  <c r="K55" i="265" s="1"/>
  <c r="K53" i="265"/>
  <c r="K50" i="265"/>
  <c r="K49" i="265"/>
  <c r="K48" i="265"/>
  <c r="K47" i="265"/>
  <c r="K46" i="265"/>
  <c r="K45" i="265"/>
  <c r="K51" i="265" s="1"/>
  <c r="K42" i="265"/>
  <c r="K41" i="265"/>
  <c r="K40" i="265"/>
  <c r="K39" i="265"/>
  <c r="K38" i="265"/>
  <c r="K37" i="265"/>
  <c r="K36" i="265"/>
  <c r="K35" i="265"/>
  <c r="K34" i="265"/>
  <c r="K43" i="265" s="1"/>
  <c r="K31" i="265"/>
  <c r="K32" i="265" s="1"/>
  <c r="K30" i="265"/>
  <c r="K27" i="265"/>
  <c r="K26" i="265"/>
  <c r="K25" i="265"/>
  <c r="K24" i="265"/>
  <c r="K23" i="265"/>
  <c r="K22" i="265"/>
  <c r="K21" i="265"/>
  <c r="K20" i="265"/>
  <c r="K19" i="265"/>
  <c r="K18" i="265"/>
  <c r="K17" i="265"/>
  <c r="K16" i="265"/>
  <c r="K15" i="265"/>
  <c r="K14" i="265"/>
  <c r="K28" i="265" s="1"/>
  <c r="I108" i="265" l="1"/>
  <c r="J108" i="265" s="1"/>
  <c r="K101" i="265"/>
  <c r="K103" i="265" l="1"/>
  <c r="K104" i="265" s="1"/>
  <c r="K105" i="265" s="1"/>
  <c r="J107" i="265" l="1"/>
  <c r="M14" i="277" l="1"/>
  <c r="M99" i="277" l="1"/>
  <c r="N99" i="277" s="1"/>
  <c r="O99" i="277" s="1"/>
  <c r="M98" i="277"/>
  <c r="N98" i="277" s="1"/>
  <c r="O98" i="277" s="1"/>
  <c r="O100" i="277" s="1"/>
  <c r="M94" i="277"/>
  <c r="M95" i="277"/>
  <c r="M93" i="277"/>
  <c r="N93" i="277" s="1"/>
  <c r="O93" i="277" s="1"/>
  <c r="M88" i="277"/>
  <c r="N88" i="277" s="1"/>
  <c r="O88" i="277" s="1"/>
  <c r="M89" i="277"/>
  <c r="M90" i="277"/>
  <c r="N90" i="277" s="1"/>
  <c r="O90" i="277" s="1"/>
  <c r="M87" i="277"/>
  <c r="N87" i="277" s="1"/>
  <c r="O87" i="277" s="1"/>
  <c r="M79" i="277"/>
  <c r="M80" i="277"/>
  <c r="M81" i="277"/>
  <c r="N81" i="277" s="1"/>
  <c r="O81" i="277" s="1"/>
  <c r="M82" i="277"/>
  <c r="N82" i="277" s="1"/>
  <c r="O82" i="277" s="1"/>
  <c r="M83" i="277"/>
  <c r="N83" i="277" s="1"/>
  <c r="O83" i="277" s="1"/>
  <c r="M84" i="277"/>
  <c r="M78" i="277"/>
  <c r="N78" i="277" s="1"/>
  <c r="O78" i="277" s="1"/>
  <c r="M75" i="277"/>
  <c r="N75" i="277" s="1"/>
  <c r="O75" i="277" s="1"/>
  <c r="M74" i="277"/>
  <c r="N74" i="277" s="1"/>
  <c r="O74" i="277" s="1"/>
  <c r="M64" i="277"/>
  <c r="M65" i="277"/>
  <c r="M66" i="277"/>
  <c r="N66" i="277" s="1"/>
  <c r="O66" i="277" s="1"/>
  <c r="M67" i="277"/>
  <c r="N67" i="277" s="1"/>
  <c r="O67" i="277" s="1"/>
  <c r="M68" i="277"/>
  <c r="M69" i="277"/>
  <c r="M70" i="277"/>
  <c r="N70" i="277" s="1"/>
  <c r="O70" i="277" s="1"/>
  <c r="M71" i="277"/>
  <c r="N71" i="277" s="1"/>
  <c r="O71" i="277" s="1"/>
  <c r="M63" i="277"/>
  <c r="N63" i="277" s="1"/>
  <c r="O63" i="277" s="1"/>
  <c r="M58" i="277"/>
  <c r="M59" i="277"/>
  <c r="N59" i="277" s="1"/>
  <c r="O59" i="277" s="1"/>
  <c r="M60" i="277"/>
  <c r="N60" i="277" s="1"/>
  <c r="O60" i="277" s="1"/>
  <c r="M57" i="277"/>
  <c r="N57" i="277" s="1"/>
  <c r="O57" i="277" s="1"/>
  <c r="M54" i="277"/>
  <c r="M53" i="277"/>
  <c r="N53" i="277" s="1"/>
  <c r="O53" i="277" s="1"/>
  <c r="M46" i="277"/>
  <c r="M47" i="277"/>
  <c r="M48" i="277"/>
  <c r="N48" i="277" s="1"/>
  <c r="O48" i="277" s="1"/>
  <c r="M49" i="277"/>
  <c r="N49" i="277" s="1"/>
  <c r="O49" i="277" s="1"/>
  <c r="M50" i="277"/>
  <c r="N50" i="277" s="1"/>
  <c r="O50" i="277" s="1"/>
  <c r="M45" i="277"/>
  <c r="N45" i="277" s="1"/>
  <c r="O45" i="277" s="1"/>
  <c r="M35" i="277"/>
  <c r="M36" i="277"/>
  <c r="N36" i="277" s="1"/>
  <c r="O36" i="277" s="1"/>
  <c r="M37" i="277"/>
  <c r="N37" i="277" s="1"/>
  <c r="O37" i="277" s="1"/>
  <c r="M38" i="277"/>
  <c r="M39" i="277"/>
  <c r="M40" i="277"/>
  <c r="N40" i="277" s="1"/>
  <c r="O40" i="277" s="1"/>
  <c r="M41" i="277"/>
  <c r="N41" i="277" s="1"/>
  <c r="O41" i="277" s="1"/>
  <c r="M42" i="277"/>
  <c r="M34" i="277"/>
  <c r="N34" i="277" s="1"/>
  <c r="O34" i="277" s="1"/>
  <c r="M31" i="277"/>
  <c r="N31" i="277" s="1"/>
  <c r="O31" i="277" s="1"/>
  <c r="M30" i="277"/>
  <c r="N30" i="277" s="1"/>
  <c r="O30" i="277" s="1"/>
  <c r="M21" i="277"/>
  <c r="N21" i="277"/>
  <c r="O21" i="277" s="1"/>
  <c r="M17" i="277"/>
  <c r="N17" i="277" s="1"/>
  <c r="O17" i="277" s="1"/>
  <c r="M15" i="277"/>
  <c r="N15" i="277" s="1"/>
  <c r="O15" i="277" s="1"/>
  <c r="M16" i="277"/>
  <c r="M18" i="277"/>
  <c r="N18" i="277" s="1"/>
  <c r="O18" i="277" s="1"/>
  <c r="M19" i="277"/>
  <c r="M20" i="277"/>
  <c r="N20" i="277" s="1"/>
  <c r="O20" i="277" s="1"/>
  <c r="M22" i="277"/>
  <c r="N22" i="277" s="1"/>
  <c r="O22" i="277" s="1"/>
  <c r="M23" i="277"/>
  <c r="M24" i="277"/>
  <c r="M25" i="277"/>
  <c r="N25" i="277" s="1"/>
  <c r="O25" i="277" s="1"/>
  <c r="M26" i="277"/>
  <c r="N26" i="277" s="1"/>
  <c r="M27" i="277"/>
  <c r="N14" i="277"/>
  <c r="O14" i="277" s="1"/>
  <c r="N24" i="277"/>
  <c r="O24" i="277" s="1"/>
  <c r="O26" i="277"/>
  <c r="N64" i="277"/>
  <c r="O64" i="277" s="1"/>
  <c r="N68" i="277"/>
  <c r="O68" i="277" s="1"/>
  <c r="N35" i="277"/>
  <c r="O35" i="277" s="1"/>
  <c r="N38" i="277"/>
  <c r="O38" i="277" s="1"/>
  <c r="N39" i="277"/>
  <c r="O39" i="277" s="1"/>
  <c r="N42" i="277"/>
  <c r="O42" i="277" s="1"/>
  <c r="N46" i="277"/>
  <c r="O46" i="277" s="1"/>
  <c r="N47" i="277"/>
  <c r="O47" i="277" s="1"/>
  <c r="N54" i="277"/>
  <c r="O54" i="277" s="1"/>
  <c r="N58" i="277"/>
  <c r="O58" i="277" s="1"/>
  <c r="N65" i="277"/>
  <c r="O65" i="277" s="1"/>
  <c r="N69" i="277"/>
  <c r="O69" i="277" s="1"/>
  <c r="N79" i="277"/>
  <c r="O79" i="277" s="1"/>
  <c r="N80" i="277"/>
  <c r="O80" i="277" s="1"/>
  <c r="N84" i="277"/>
  <c r="O84" i="277" s="1"/>
  <c r="N89" i="277"/>
  <c r="O89" i="277" s="1"/>
  <c r="N94" i="277"/>
  <c r="O94" i="277" s="1"/>
  <c r="N95" i="277"/>
  <c r="O95" i="277" s="1"/>
  <c r="N16" i="277"/>
  <c r="O16" i="277" s="1"/>
  <c r="N19" i="277"/>
  <c r="O19" i="277" s="1"/>
  <c r="N23" i="277"/>
  <c r="O23" i="277" s="1"/>
  <c r="N27" i="277"/>
  <c r="O27" i="277" s="1"/>
  <c r="K16" i="277"/>
  <c r="K14" i="277"/>
  <c r="K50" i="277"/>
  <c r="K99" i="277"/>
  <c r="K98" i="277"/>
  <c r="K95" i="277"/>
  <c r="K94" i="277"/>
  <c r="K93" i="277"/>
  <c r="K90" i="277"/>
  <c r="K89" i="277"/>
  <c r="K88" i="277"/>
  <c r="K87" i="277"/>
  <c r="K84" i="277"/>
  <c r="K83" i="277"/>
  <c r="K82" i="277"/>
  <c r="K81" i="277"/>
  <c r="K80" i="277"/>
  <c r="K79" i="277"/>
  <c r="K78" i="277"/>
  <c r="K75" i="277"/>
  <c r="K74" i="277"/>
  <c r="K71" i="277"/>
  <c r="K70" i="277"/>
  <c r="K69" i="277"/>
  <c r="K68" i="277"/>
  <c r="K67" i="277"/>
  <c r="K66" i="277"/>
  <c r="K65" i="277"/>
  <c r="K64" i="277"/>
  <c r="K63" i="277"/>
  <c r="K60" i="277"/>
  <c r="K59" i="277"/>
  <c r="K58" i="277"/>
  <c r="K57" i="277"/>
  <c r="K54" i="277"/>
  <c r="K53" i="277"/>
  <c r="K49" i="277"/>
  <c r="K48" i="277"/>
  <c r="K47" i="277"/>
  <c r="K46" i="277"/>
  <c r="K45" i="277"/>
  <c r="K42" i="277"/>
  <c r="K41" i="277"/>
  <c r="K40" i="277"/>
  <c r="K39" i="277"/>
  <c r="K38" i="277"/>
  <c r="K37" i="277"/>
  <c r="K36" i="277"/>
  <c r="K35" i="277"/>
  <c r="K34" i="277"/>
  <c r="K31" i="277"/>
  <c r="K30" i="277"/>
  <c r="K15" i="277"/>
  <c r="K17" i="277"/>
  <c r="K18" i="277"/>
  <c r="K19" i="277"/>
  <c r="K20" i="277"/>
  <c r="K21" i="277"/>
  <c r="K22" i="277"/>
  <c r="K23" i="277"/>
  <c r="K24" i="277"/>
  <c r="K25" i="277"/>
  <c r="K26" i="277"/>
  <c r="K27" i="277"/>
  <c r="O96" i="277" l="1"/>
  <c r="O28" i="277"/>
  <c r="N55" i="277"/>
  <c r="O61" i="277"/>
  <c r="N61" i="277"/>
  <c r="N51" i="277"/>
  <c r="O51" i="277"/>
  <c r="N43" i="277"/>
  <c r="N28" i="277"/>
  <c r="N96" i="277"/>
  <c r="N100" i="277"/>
  <c r="O55" i="277"/>
  <c r="N32" i="277"/>
  <c r="N76" i="277"/>
  <c r="O85" i="277"/>
  <c r="O72" i="277"/>
  <c r="O76" i="277"/>
  <c r="H109" i="277" s="1"/>
  <c r="I109" i="277" s="1"/>
  <c r="J109" i="277" s="1"/>
  <c r="N85" i="277"/>
  <c r="N91" i="277"/>
  <c r="O32" i="277"/>
  <c r="H107" i="277" s="1"/>
  <c r="N72" i="277"/>
  <c r="O91" i="277"/>
  <c r="O43" i="277"/>
  <c r="K76" i="277"/>
  <c r="K91" i="277"/>
  <c r="K100" i="277"/>
  <c r="K85" i="277"/>
  <c r="K43" i="277"/>
  <c r="K61" i="277"/>
  <c r="K32" i="277"/>
  <c r="K55" i="277"/>
  <c r="K72" i="277"/>
  <c r="K96" i="277"/>
  <c r="K28" i="277"/>
  <c r="K51" i="277"/>
  <c r="I107" i="277" l="1"/>
  <c r="H110" i="277"/>
  <c r="H108" i="277"/>
  <c r="I108" i="277" s="1"/>
  <c r="J108" i="277" s="1"/>
  <c r="O101" i="277"/>
  <c r="O103" i="277" s="1"/>
  <c r="K101" i="277"/>
  <c r="K103" i="277" s="1"/>
  <c r="I110" i="277" l="1"/>
  <c r="J107" i="277"/>
  <c r="O105" i="277"/>
  <c r="K104" i="277"/>
  <c r="K105" i="277" s="1"/>
  <c r="J110" i="277" l="1"/>
  <c r="P115" i="277"/>
  <c r="P117" i="277" s="1"/>
</calcChain>
</file>

<file path=xl/sharedStrings.xml><?xml version="1.0" encoding="utf-8"?>
<sst xmlns="http://schemas.openxmlformats.org/spreadsheetml/2006/main" count="789" uniqueCount="221">
  <si>
    <t>Formulario 1 - Propuesta económica  - Documento tipo de selección abreviada de menor cuantía - versión 1</t>
  </si>
  <si>
    <t>Versión: 1 del 21 de agosto de 2025</t>
  </si>
  <si>
    <t>FORMULARIO 1</t>
  </si>
  <si>
    <t>PRESUPUESTO OFICIAL</t>
  </si>
  <si>
    <t>Adicionalmente, cuando el proceso de contratación es estructurado por precios unitarios, la Entidad debe aplicar las notas 1, 2 y 3 del presente formulario y las casillas de "Descripción", "Porcentaje" de la Administración, Imprevisto, Utilidad  y total  A.I.U.  resaltadas en colo amarillo. Tratándose de otras modalidades de precio, la Entidad puede o no configurar los mismos aspectos.</t>
  </si>
  <si>
    <t>Nº</t>
  </si>
  <si>
    <t>ITEM DE PAGO</t>
  </si>
  <si>
    <t xml:space="preserve">ESPECIFICACIONES </t>
  </si>
  <si>
    <t>DESCRIPCION</t>
  </si>
  <si>
    <t>UND.</t>
  </si>
  <si>
    <t>CANTIDAD</t>
  </si>
  <si>
    <t>VALOR UNITARIO</t>
  </si>
  <si>
    <t xml:space="preserve">VALOR TOTAL                                </t>
  </si>
  <si>
    <t>GENERAL</t>
  </si>
  <si>
    <t>PARTICULAR</t>
  </si>
  <si>
    <t>PREELIMINARES</t>
  </si>
  <si>
    <t>1.1.1</t>
  </si>
  <si>
    <t>LOCALIZACIÓN Y REPLANTEO DE OBRA ARQUITECTÓNICA</t>
  </si>
  <si>
    <t>m²</t>
  </si>
  <si>
    <t>1.1.2</t>
  </si>
  <si>
    <t>DESMONTE DE RECUBRIMIENTO DE TANQUE</t>
  </si>
  <si>
    <t>1.1.3</t>
  </si>
  <si>
    <t xml:space="preserve">DESMONTE DE ESTRUCTURA METALICA </t>
  </si>
  <si>
    <t>1.1.4</t>
  </si>
  <si>
    <t xml:space="preserve"> REGATA PARA INSTALACIÓN DE TUBERÍA DE  Ø 1/2" A Ø 2" (INCLUYE RESANE)</t>
  </si>
  <si>
    <t>ml</t>
  </si>
  <si>
    <t>1.1.5</t>
  </si>
  <si>
    <t>DESMONTE PUERTAS Y  VENTANAS</t>
  </si>
  <si>
    <t>1.1.6</t>
  </si>
  <si>
    <t>CERRAMIENTO EN MALLA VERDE H=2.10M</t>
  </si>
  <si>
    <t>1.1.7</t>
  </si>
  <si>
    <t xml:space="preserve">DESCAPOTE </t>
  </si>
  <si>
    <t>1.1.8</t>
  </si>
  <si>
    <t xml:space="preserve">LIMPIEZA MANUAL-MECÁNICA TIPO SSPC SP2 Y SSPC SP3 PARA ESTRUCTURA METÁLICA DE CUBIERTA DE CONSTRUCCIÓN EXISTENTE. INLCUYE SISTEMA DE RECUBRIMIENTO PARA LA ESTRUCTURA METÁLICA MEDIANTE IMPRIMANTE EPÓXICO FOSFATO DE CINC TIPO SIKA O SIMILAR </t>
  </si>
  <si>
    <t>1.1.9</t>
  </si>
  <si>
    <t xml:space="preserve">DEMOLICION DE ENCHAPE DE PISOS Y PAREDES </t>
  </si>
  <si>
    <t>1.1.10</t>
  </si>
  <si>
    <t>DESMONTE DE CUBIERTA</t>
  </si>
  <si>
    <t>1.1.11</t>
  </si>
  <si>
    <t>DEMOLICIÓN DE CERRAMIENTO EXISTENTE EN MALLA ESLABONADA CON TUBERÍA DE METAL</t>
  </si>
  <si>
    <t>M2</t>
  </si>
  <si>
    <t>1.1.12</t>
  </si>
  <si>
    <t>DEMOLICIÓN MUROS 0.15M</t>
  </si>
  <si>
    <t>1.1.13</t>
  </si>
  <si>
    <t>CLAUSURA DE CAJA DE INSPECCIÓN SANITARIA</t>
  </si>
  <si>
    <t>Un</t>
  </si>
  <si>
    <t>1.1.14</t>
  </si>
  <si>
    <t>DESMONTE DE MUEBLE DE MADERA</t>
  </si>
  <si>
    <t>TOTAL PREELIMINARES</t>
  </si>
  <si>
    <t>MOVIMIENTO DE TIERRAS</t>
  </si>
  <si>
    <t>2.1.1</t>
  </si>
  <si>
    <t>EXCAVACIÓN MANUAL EN MATERIAL COMÚN. INCLUYE CARGUE, TRANSPORTE Y DISPOSICIÓN FINAL DE SOBRANTES A SITIO AUTORIZADO DE 0 -2,00 MTS.</t>
  </si>
  <si>
    <t>m³</t>
  </si>
  <si>
    <t>2.1.2</t>
  </si>
  <si>
    <t xml:space="preserve">RELLENO Y COMPACTACIÓN CON MATERIAL DE EXCAVACIÓN SELECCIONADO </t>
  </si>
  <si>
    <t>TOTAL MOVIMIENTO DE TIERRAS</t>
  </si>
  <si>
    <t>CIMENTACIÓN</t>
  </si>
  <si>
    <t>3.1.1</t>
  </si>
  <si>
    <t xml:space="preserve">NIVELACIÓN, COMFORMACIÓN Y COMPACTACIÓN DE CAPA SUBRASANTE HASTA ALCANZAR CBR=95% DEL PROCTOR MODIFICADO </t>
  </si>
  <si>
    <t>3.1.2</t>
  </si>
  <si>
    <t>SOLADO DE LIMPIEZA EN CONCRETO DE 2.000 PSI DE E=0.05 M SEGÚN PLANOS. INCLUYE MATERIALES, MANO DE OBRA, EQUIPOS Y HERRAMIENTAS NECESARIAS</t>
  </si>
  <si>
    <t>3.1.3</t>
  </si>
  <si>
    <t>VIGAS DE CIMENTACION EN CONCRETO DE 4.000 PSI IMPERMEABILIZADO SEGÚN PLANOS. INCLUYE MANO DE OBRA, FORMALETAS, EQUIPOS Y HERRAMIENTAS NECESARIAS, NO INCLUYE ACERO DE REFUERZO</t>
  </si>
  <si>
    <t>3.1.4</t>
  </si>
  <si>
    <t>PEDESTAL EN CONCRETO DE 3.000 PSI IMPERMEABILIZADO SEGÚN PLANOS, INCLUYE MANO DE OBRA, FORMALETAS Y EQUIPO NECESARIO, NO INCLUYE ACERO DE REFUERZO</t>
  </si>
  <si>
    <t>3.1.5</t>
  </si>
  <si>
    <t>PLACA DE CONTRAPISO EN CONCRETO DE 3.000 PSI IMPERMEABILIZADO, SEGÚN PLANOS. INCLUYE MANO DE OBRA, FORMALETAS, EQUIPOS Y HERRAMIENTAS NECESARIAS, E=0.12 M, NO INCLUYE ACERO DE REFUERZO</t>
  </si>
  <si>
    <t>3.1.6</t>
  </si>
  <si>
    <t xml:space="preserve">ZAPATA EN CONCRETO DE 3.000 PSI IMPERMEABILIZADO SEGÚN PLANOS. INCLUYE, MANO DE OBRA, FORMALETAS, EQUIPOS Y HERRAMIENTAS NECESARIAS, NO INCLUYE ACERO DE REFUERZO </t>
  </si>
  <si>
    <t>3.1.7</t>
  </si>
  <si>
    <t>ALISTADO PISOS MORTERO 1:4 IMPERMEABILIZADO e: 0,04m</t>
  </si>
  <si>
    <t>m2</t>
  </si>
  <si>
    <t>3.1.8</t>
  </si>
  <si>
    <t>ANCLAJES 3/8" * 2" (Incluye perforación y adhesivo epóxico)</t>
  </si>
  <si>
    <t>3.1.9</t>
  </si>
  <si>
    <t xml:space="preserve">CAJA DE INSPECCIÓN 0.60 X 0.60 MTS. </t>
  </si>
  <si>
    <t>TOTAL CIMENTACIÓN</t>
  </si>
  <si>
    <t>INSTALACIONES ELECTRICAS</t>
  </si>
  <si>
    <t>4.1.1</t>
  </si>
  <si>
    <t>TOMA CORRIENTE DOBLE MONOFASICA 15A./120V</t>
  </si>
  <si>
    <t>un</t>
  </si>
  <si>
    <t>4.1.2</t>
  </si>
  <si>
    <t xml:space="preserve"> INTERRUPTOR SENCILLO 15A, 120V </t>
  </si>
  <si>
    <t>4.1.3</t>
  </si>
  <si>
    <t>LUMINARIA PANEL LED  60CMX60CM, DE INCRUSTAR O SOBREPONER SEGÚN LA ZONA, Y/O SIMILAR DE  P26994, 40 W, 3600LM, 6000K, 100-277V, INCLUYE SALIDA EN CABLEADO (PE, HF, FR, LS, LIBRE DE HALÓGENOS, RETARDANTE A LA LLAMA, BAJA EMISIÓN DE HUMOS), TUBERÍA EN PVC 3/4" INTRAMUROS Y EMT EN CIELO FALSO 3/4", CAJA TIPO RAWELT, TORNILLERÍA, TERMINALES, UNIONES, TOMA, CLAVIJA, CABLEADO, ANCLAJES DE SUJECIÓN, GUAYAS, PERNOS, RESANE, PAÑETE, ESTUCO, PINTURA, RECUPERACIÓN DE LA ZONA AFECTADA CON LOS MISMOS ACABADOS Y ACCESORIOS NECESARIOS PARA GARANTIZAR SU CORRECTA INSTALACIÓN Y PUESTA EN SERVICIO.</t>
  </si>
  <si>
    <t>4.1.4</t>
  </si>
  <si>
    <t xml:space="preserve"> TOMACORRIENTE DOBLE MONOFÁSICA CON TAPA TIPO INTEMPERIE 15A/120V (1Ø+N+PT) CON PROTECCIÓN POR FALLA A TIERRA (GFCI) (RED NORMAL) NEMA 5-15R, INCLUYE SALIDA EN CABLEADO 1N12CU-AWG-HFFR-LS FASES + 1N12CU-AWG-HFFR-LS NEUTRO + 1N12CU-AWG-DESN TIERRA, TUBERÍA IMC 3/4", CAJA RADWELD, UNIONES, ACCESORIOS DE FIJACIÓN Y DE CONEXIÓN, FACEPLATE, Y TODOS LOS ACCESORIOS NECESARIOS PARA GARANTIZAR SU CORRECTA INSTALACIÓN Y PUESTA EN SERVICIO.</t>
  </si>
  <si>
    <t>4.1.5</t>
  </si>
  <si>
    <t>SUMINISTRO, INSTALACIÓN Y PUESTA EN SERVICIO DE LUMINARIA DECORATIVA COLGANTE PARA BOMBILLO LED E27; BASE E27, ACABADO BLANCO, GRADO DE PROTECCION IP 20, DIMENSIONES (HxW) 1200X10mm, INCLUYE CABLEADO EN COBRE CALIBRE 12 AWG THWN, BORNAS, HERRAJES, DUCTERÍA, ACCESORIOS DE FIJACIÓN Y DEMÁS ELEMENTOS NECESARIOS PARA SU CORRECTA INSTALACIÓN Y FUNCIONAMIENTO.</t>
  </si>
  <si>
    <t>4.1.6</t>
  </si>
  <si>
    <t>DESMONTE DE PUNTO ELECTRICO EXISTENTE, INCLUYE RETIRO DE ACCESORIOS.</t>
  </si>
  <si>
    <t>TOTAL INSTALACIONES ELECTRICAS</t>
  </si>
  <si>
    <t>INSTALACIONES HIDROSANITARIAS</t>
  </si>
  <si>
    <t>5.1.1</t>
  </si>
  <si>
    <t>CANAL METALICA CALIBRE 14</t>
  </si>
  <si>
    <t>5.1.2</t>
  </si>
  <si>
    <t>BAJANTE AGUAS LLUVIAS PVC Ø 4"</t>
  </si>
  <si>
    <t>TOTAL INSTALACIONES HIDROSANITARIAS</t>
  </si>
  <si>
    <t>MAMPOSTERÍA</t>
  </si>
  <si>
    <t>6.1.1</t>
  </si>
  <si>
    <t>MURO DIVISORIO BLOQUE ESTRIADO No.5</t>
  </si>
  <si>
    <t>6.1.2</t>
  </si>
  <si>
    <t>CONSTRUCCIÓN DE MESÓN EN CONCRETO DE 2500 PSI, SEGUN DISEÑOS.</t>
  </si>
  <si>
    <t>6.1.3</t>
  </si>
  <si>
    <t xml:space="preserve">MURO EN LADRILLO PRENSADO E= 0,12 MTS CON APLICACIÓN DE DOS CAPAS DE BARRERA IMPERMEABILIZANTE MURO HUMEDAD </t>
  </si>
  <si>
    <t>6.1.4</t>
  </si>
  <si>
    <t>ALFAJIAS EN CONCRETO DE 3,000 PSI - (0,10 X 0,25)</t>
  </si>
  <si>
    <t>TOTAL MAMPOSTERÍA</t>
  </si>
  <si>
    <t>CARPINTERÍA METALICA</t>
  </si>
  <si>
    <t>7.1.1</t>
  </si>
  <si>
    <t xml:space="preserve">POSTES EN TUBO GALVANIZADO EN CALIENTE POR DENTRO Y POR FUERA, ESPESOR 3mm DE 2" DE DIÁMETRO, PINTADO CON DOS CAPAS DE ANTICORROSIVO Y DOS CAPAS DE ESMALTE. INCLUYE GALLINAZO DOBLE DE 35CM Y ANCLAJES CON 5 BARRAS CORRUGADAS DE 3/8" DE 15 CM CADA UNA. </t>
  </si>
  <si>
    <t>7.1.2</t>
  </si>
  <si>
    <t xml:space="preserve"> HILADA DE ALAMBRE DE PÚAS CALIBRE 14 EN ACERO GALVANIZADO RECUBIERTO EN PVC, DEBIDAMENTE ANCLADO A LOS POSTES METÁLICOS.</t>
  </si>
  <si>
    <t>7.1.3</t>
  </si>
  <si>
    <t xml:space="preserve">CONCERTINA DOBLE FORMADA POR UN CUERPO O NÚCLEO DE ALAMBRE ONDULADO DE ACERO GALVANIZADO DE ALTA RESISTENCIA CALIBRE 12, CON REVESTIMIENTO EN PLACAS DE ACERO GALVANIZADO TROQUELADO, QUE FORMAN CUCHILLAS EQUIDISTANTES PUNZANTES Y DE GRAN FILO. </t>
  </si>
  <si>
    <t>7.1.4</t>
  </si>
  <si>
    <t xml:space="preserve">MALLA ESLABONADA EN ACERO GALVANIZADO DE 2"X2" EN CALIBRE NO. 9  RECUBIERTA EN PVC, DEBIDAMENTE TEMPLADA Y SOLDADA A LOS PERFILES TUBULARES. </t>
  </si>
  <si>
    <t>7.1.5</t>
  </si>
  <si>
    <t>ACERO DE REFUERZO ESTRUCTURAL FY: 420 MPA GR 60 -NTC 2289 INCLUYE ALAMBRE NEGRO</t>
  </si>
  <si>
    <t>Kg</t>
  </si>
  <si>
    <t>7.1.6</t>
  </si>
  <si>
    <t>PERFILERIA ESTRUCTURAL EN ACERO A500 GR C. INCLUYE TODOS LOS ELEMENTOS ESTRUCTURALES PARA SU MONTAJE Y CORRECTO FUNCIONAMIENTO COMO TAMBIÉN PINTURA EN ANTICORROSIVO, ESMALTE, CONEXIONES, PLATINAS, ANCLAJES Y SOLDADURA.</t>
  </si>
  <si>
    <t>kg</t>
  </si>
  <si>
    <t>7.1.7</t>
  </si>
  <si>
    <t>PLACA METALDECK COLABORANTE + IMPERMEABILIZANTE</t>
  </si>
  <si>
    <t>7.1.8</t>
  </si>
  <si>
    <t>PLANCHA DE PISO METALICO 10MM INSTALACIÓN EN ALTURA</t>
  </si>
  <si>
    <t>7.1.9</t>
  </si>
  <si>
    <t>VENTANERÍA EN ALUMINIO VIDRIO 8MM CORREDIZA + POLARIZADO COLOR NEGRO CON PROTECCIÓN UV</t>
  </si>
  <si>
    <t>TOTAL CARPINTERÍA METALICA</t>
  </si>
  <si>
    <t>CARPINTERÍA MADERA</t>
  </si>
  <si>
    <t>8.1.1</t>
  </si>
  <si>
    <t>MUEBLE ESCRITORIO, EN MADERA RH CON ACABADOS EN MELAMINICO POR SUS DOS CARAS, RESISTENTE A LA HUMEDAD, COLOR CENIZA SEGÚN DISEÑO Y ESPECIFICACIONES, INCLUYE TODOS LOS ACCESORIOS NECESARIOS PARA SU INSTALACIÓN Y CORRECTO FUNCIONAMIENTO.</t>
  </si>
  <si>
    <t>8.1.2</t>
  </si>
  <si>
    <t>MUEBLE CLOSET, EN MADERA RH CON ACABADOS EN MELAMINICO POR SUS DOS CARAS, RESISTENTE A LA HUMEDAD, COLOR CENIZA SEGÚN DISEÑO Y ESPECIFICACIONES, INCLUYE TODOS LOS ACCESORIOS NECESARIOS PARA SU INSTALACIÓN Y CORRECTO FUNCIONAMIENTO</t>
  </si>
  <si>
    <t>TOTAL CARPINTERÍA MADERA</t>
  </si>
  <si>
    <t>ACABADOS E IMPERMEABILIZACIONES</t>
  </si>
  <si>
    <t>9.1.1</t>
  </si>
  <si>
    <t>GUARDAESCOBA EN PISO CERAMICA EXTERIOR 55.2X55.2 CM   H= 8CM</t>
  </si>
  <si>
    <t>9.1.2</t>
  </si>
  <si>
    <t>PISO CERÁMICA 55.2X55.2CM</t>
  </si>
  <si>
    <t>9.1.3</t>
  </si>
  <si>
    <t>PAÑETE IMPERMEABILIZADO MUROS 1:3</t>
  </si>
  <si>
    <t>9.1.4</t>
  </si>
  <si>
    <t>JUNTAS DE DILATACIÓN Y PIRLANES EN ALUMINIO PARA PISO</t>
  </si>
  <si>
    <t>9.1.5</t>
  </si>
  <si>
    <t>REVESTIMIENTO DE PÓLIURETANO DE ALTA RESISTENCIA PARA PISOS</t>
  </si>
  <si>
    <t>9.1.6</t>
  </si>
  <si>
    <t>SUMINISTRO E INSTALACION DE IMPERMEABILIZANTE BI COMPONENTE DE ALTA ADHERENCIA, RESISTENCIA A CAMBIOS DE TEMPERATURA EXTREMOS Y DE ALTA ELASTICIDAD REF CUBRISEAL DE SIMILARES O MEJORES CARACTERISTICAS (DOS MANOS)</t>
  </si>
  <si>
    <t>TOTAL ACABADOS E IMPERMEABILIZACIONES</t>
  </si>
  <si>
    <t>PINTURA</t>
  </si>
  <si>
    <t>10.1.1</t>
  </si>
  <si>
    <t>ESTUCO Y VINILO TIPO-1, 3 MANOS (INCLUYE FILOS Y DILATACIÓNES)</t>
  </si>
  <si>
    <t>10.1.2</t>
  </si>
  <si>
    <t>PINTURA PARA BAÑOS Y COCINAS</t>
  </si>
  <si>
    <t>10.1.3</t>
  </si>
  <si>
    <t>PINTURA PARA ESTRUCTURA DE CUBIERTA INCLUYE ANTICORROSIVO Y ESMALTE</t>
  </si>
  <si>
    <t>10.1.4</t>
  </si>
  <si>
    <t xml:space="preserve">PINTURA TIPO 1 FACHADAS SOBRE PAÑETE TRES MANOS (INCLUYE FILOS Y DILATACIONES) </t>
  </si>
  <si>
    <t>TOTAL PINTURA</t>
  </si>
  <si>
    <t>CUBIERTA</t>
  </si>
  <si>
    <t>11.1.1</t>
  </si>
  <si>
    <t>TEJA STEEL STANDING SEAM TIPO PANEL  COLOR VERDE  COLMENA O SIMILAR  TEJA COLOR TRASPARENTE INTERCALADO, CABALLETE DEL MISMO MATERIAL Y TODO ACCESORIOS NECESARIOS PARA SU INSTALACIÓN Y CORRECTO FUNCIONAMIENTO</t>
  </si>
  <si>
    <t>11.1.2</t>
  </si>
  <si>
    <t>TEJA KINGROOF - SIN TRASLAPO INDUSTRIALIZADO - PANEL TIPO SANDWICH CON AISLANTE EN POLIISOCIANURATO PIR SAFE; ESPESOR=50MM, LAMINA EXTERNA EN ACERO CALIBRE 26, PINTADA CARA EXT(VERDE) INT (BLANCO) 5 TRAPECIOS / LAMINA INTERNA EN ACERO PRE PINTADO CALIBRE 24 ACANALADO 400, KIT DE FIJACIÓN CUBIERTA 4" ¾ O SIMILAR Y TODO ACCESORIOS NECESARIOS PARA SU INSTALACIÓN Y CORRECTO FUNCIONAMIENTO.</t>
  </si>
  <si>
    <t>11.1.3</t>
  </si>
  <si>
    <t>LONA ARQUITECTONICA INCLUYE DESMONTE DE ELEMENTO ANTERIOR</t>
  </si>
  <si>
    <t>TOTAL CUBIERTA</t>
  </si>
  <si>
    <t>ASEO</t>
  </si>
  <si>
    <t>12.1.1</t>
  </si>
  <si>
    <t>ASEO GENERAL INTERIOR Y EXTERIOR</t>
  </si>
  <si>
    <t>12.1.2</t>
  </si>
  <si>
    <t xml:space="preserve"> RETIRO DE SOBRANTES FUERA DE LA UNIDAD </t>
  </si>
  <si>
    <t>TOTAL ASEO</t>
  </si>
  <si>
    <t xml:space="preserve">SUBTOTAL OBRAS </t>
  </si>
  <si>
    <t xml:space="preserve">I.V.A.  OBRA 19% SOBRE UTILIDAD  </t>
  </si>
  <si>
    <t>SUBTOTAL OBRAS (INCLUYE IVA)</t>
  </si>
  <si>
    <t>VALOR TOTAL</t>
  </si>
  <si>
    <t xml:space="preserve">DESCRIPCIÓN DE RUBROS PRESUPUESTALES </t>
  </si>
  <si>
    <t>VALOR</t>
  </si>
  <si>
    <t>IVA</t>
  </si>
  <si>
    <t>TOTAL</t>
  </si>
  <si>
    <t xml:space="preserve">RUBRO 02-02-02-005-004-01-2- REC 10   </t>
  </si>
  <si>
    <t xml:space="preserve">RUBRO 02-01-01-001-002-11  REC 10     </t>
  </si>
  <si>
    <t xml:space="preserve">RUBRO 02-01-01-001-001-07  </t>
  </si>
  <si>
    <r>
      <rPr>
        <b/>
        <sz val="11"/>
        <rFont val="Verdana"/>
        <family val="2"/>
      </rPr>
      <t xml:space="preserve">NOTA 1: </t>
    </r>
    <r>
      <rPr>
        <sz val="11"/>
        <rFont val="Verdana"/>
        <family val="2"/>
      </rPr>
      <t xml:space="preserve"> Se debe tener en cuenta que el PRECIO UNITARIO incluye el valor de A.I.U. </t>
    </r>
  </si>
  <si>
    <t>PORCENTAJE</t>
  </si>
  <si>
    <r>
      <rPr>
        <b/>
        <sz val="11"/>
        <rFont val="Verdana"/>
        <family val="2"/>
      </rPr>
      <t>NOTA 2:</t>
    </r>
    <r>
      <rPr>
        <sz val="11"/>
        <rFont val="Verdana"/>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</si>
  <si>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ADMINISTRACION</t>
  </si>
  <si>
    <t>A=</t>
  </si>
  <si>
    <r>
      <rPr>
        <b/>
        <sz val="11"/>
        <rFont val="Verdana"/>
        <family val="2"/>
      </rPr>
      <t>NOTA 3:</t>
    </r>
    <r>
      <rPr>
        <sz val="11"/>
        <rFont val="Verdana"/>
        <family val="2"/>
      </rPr>
      <t xml:space="preserve"> El A.I.U y su discriminación deben estar en porcentaje (%). </t>
    </r>
  </si>
  <si>
    <t xml:space="preserve">IMPREVISTO
</t>
  </si>
  <si>
    <t>I=</t>
  </si>
  <si>
    <r>
      <rPr>
        <b/>
        <sz val="11"/>
        <color rgb="FF000000"/>
        <rFont val="Verdana"/>
        <family val="2"/>
      </rPr>
      <t>Nota 4:</t>
    </r>
    <r>
      <rPr>
        <sz val="11"/>
        <color rgb="FF000000"/>
        <rFont val="Verdana"/>
        <family val="2"/>
      </rPr>
      <t xml:space="preserve"> El Valor total de la Oferta económica deberá diligenciarse en la Plataforma SECOP II, y se adjuntará el Formulario 1– Formulario de Presupuesto Oficial, en el cual se discrimina el valor unitario, cantidades y subtotales de cada una de las actividades contempladas en el Presupuesto elaborado por la Entidad.   
Si posterior a la corrección aritmética adelantada por el Comité Económico Evaluador, existe alguna diferencia entre el Formulario 1– Formulario de Presupuesto Oficial y el valor indicado en los formularios del SECOP II, la Entidad Estatal al momento de la evaluación y calificación, tendrá en cuenta la información contemplada en el Formulario 1– Formulario de Presupuesto Oficial y la correspondiente corrección aritmética.   </t>
    </r>
  </si>
  <si>
    <t xml:space="preserve">UTILIDAD
</t>
  </si>
  <si>
    <t>U=</t>
  </si>
  <si>
    <r>
      <t>Nota 5:</t>
    </r>
    <r>
      <rPr>
        <sz val="11"/>
        <rFont val="Verdana"/>
        <family val="2"/>
      </rPr>
      <t xml:space="preserve"> El proponente que desee participar en la presente contratación, deberá presentar su oferta económica sin sobrepasar el presupuesto oficial asignado y sin sobrepasar el rubro y recurso (INCLUIDO LOS IMPUESTOS A QUE HAYA LUGAR), en el Formulario 1– Formulario de Presupuesto Oficial, so pena de rechazo de plano de la oferta.   </t>
    </r>
  </si>
  <si>
    <t>TOTAL A.I.U</t>
  </si>
  <si>
    <t>A.I.U.=</t>
  </si>
  <si>
    <r>
      <t>Nota 6:</t>
    </r>
    <r>
      <rPr>
        <sz val="11"/>
        <rFont val="Verdana"/>
        <family val="2"/>
      </rPr>
      <t xml:space="preserve"> Para la presentación de la oferta económica se debe ofertar el mismo valor unitario para las descripciones repetidas, en caso de no ser así, el comité económico evaluador deberá tomar el menor valor ofertado para la misma descripción y a partir de este realizar la correspondiente corrección aritmética.</t>
    </r>
  </si>
  <si>
    <r>
      <t>Nota 7:</t>
    </r>
    <r>
      <rPr>
        <sz val="11"/>
        <rFont val="Verdana"/>
        <family val="2"/>
      </rPr>
      <t xml:space="preserve"> EN EL EVENTO QUE SOBRE PRESUPUESTO EN LA ADJUDICACIÓN SE PODRÁN ADICIONAR CANTIDADES HASTA AGOTAR EL PRESUPUESTO ASIGNADO TOTAL Y/O POR RUBRO. </t>
    </r>
  </si>
  <si>
    <t>PROPUESTA ECONOMICA</t>
  </si>
  <si>
    <r>
      <t xml:space="preserve">[La entidad puede utilizar este formulario de presentación de </t>
    </r>
    <r>
      <rPr>
        <b/>
        <u/>
        <sz val="11"/>
        <rFont val="Verdana"/>
        <family val="2"/>
      </rPr>
      <t>propuesta económica</t>
    </r>
    <r>
      <rPr>
        <sz val="11"/>
        <rFont val="Verdana"/>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
</t>
    </r>
    <r>
      <rPr>
        <sz val="11"/>
        <color rgb="FFFF0000"/>
        <rFont val="Verdana"/>
        <family val="2"/>
      </rPr>
      <t>[En caso de modificar el formulario, es importante tener en cuenta que no se deben incluir causales de rechazo, reglas o parámetros contrarios a los definidos en el documento base. Los términos del proceso solo se encuentran en el Documento Base, por lo que la Entidad no deberá incluir ningún tipo de notas que se configuren en reglas contrarias a las definidas en dicho documento, las notas únicamente pueden ser aclaratorias para efectos del diligenciamiento del formato]</t>
    </r>
  </si>
  <si>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</si>
  <si>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OLGA MARIA QUIÑONES GARZON</t>
  </si>
  <si>
    <t>REPRESENTANTE LEGAL ECONINCAG SAS</t>
  </si>
  <si>
    <t>MURO EN LADRILLO PRENSADO E= 0,12 MTS CON APLICACIÓN DE DOS CAPAS DE SIKA IPERMUR O SIMILAR POR CADA CARA</t>
  </si>
  <si>
    <t>PISO CERÁMICA 55.2X55.2CM ( RUBRO 02-01-01-001-001-07  )</t>
  </si>
  <si>
    <t xml:space="preserve">PINTURA KORAZA SOBRE PAÑETE TRES MANOS (INCLUYE FILOS Y DILATACIONES) </t>
  </si>
  <si>
    <t>VALORES FINALES AJUSTADOS</t>
  </si>
  <si>
    <t>VALORES FINALES SIN AJUSTE DECIMALES</t>
  </si>
  <si>
    <t xml:space="preserve">DIFERECNIA FRENTE AL CPA Y CDP </t>
  </si>
  <si>
    <t xml:space="preserve">VALORES UNI AJUSTADOS </t>
  </si>
  <si>
    <t>[La entidad puede utilizar este formulario de detalle del presupuesto oficial para determinar las condiciones bajo las cuales los proponentes analizarán y presentarán su propuesta económica de forma detallada, sin perjuicio que la entidad pueda modificarlo o establecer la presentación de la oferta económica con un formulario distinto al indicado.]</t>
  </si>
  <si>
    <t xml:space="preserve">NOTA 1:  Se debe tener en cuenta que el PRECIO UNITARIO incluye el valor de A.I.U. </t>
  </si>
  <si>
    <t xml:space="preserve">NOTA 2: Cuando la fracción decimal del peso sea  igual o superior a 5 se aproximara por exceso al número entero siguiente del peso y cuando la fracción decimal del peso sea inferior a 5 se aproximará por defecto al número entero del peso. </t>
  </si>
  <si>
    <t xml:space="preserve">NOTA 3: El A.I.U y su discriminación deben estar en porcentaje (%). </t>
  </si>
  <si>
    <t xml:space="preserve">Nota 4: El Valor total de la Oferta económica deberá diligenciarse en la Plataforma SECOP II, y se adjuntará el Formulario 1– Formulario de Presupuesto Oficial, en el cual se discrimina el valor unitario, cantidades y subtotales de cada una de las actividades contempladas en el Presupuesto elaborado por la Entidad.   
Si posterior a la corrección aritmética adelantada por el Comité Económico Evaluador, existe alguna diferencia entre el Formulario 1– Formulario de Presupuesto Oficial y el valor indicado en los formularios del SECOP II, la Entidad Estatal al momento de la evaluación y calificación, tendrá en cuenta la información contemplada en el Formulario 1– Formulario de Presupuesto Oficial y la correspondiente corrección aritmética.   </t>
  </si>
  <si>
    <t xml:space="preserve">Nota 5: El proponente que desee participar en la presente contratación, deberá presentar su oferta económica sin sobrepasar el presupuesto oficial asignado y sin sobrepasar el rubro y recurso (INCLUIDO LOS IMPUESTOS A QUE HAYA LUGAR), en el Formulario 1– Formulario de Presupuesto Oficial, so pena de rechazo de plano de la oferta.   </t>
  </si>
  <si>
    <t>Nota 6: Para la presentación de la oferta económica se debe ofertar el mismo valor unitario para las descripciones repetidas, en caso de no ser así, el comité económico evaluador deberá tomar el menor valor ofertado para la misma descripción y a partir de este realizar la correspondiente corrección aritmética.</t>
  </si>
  <si>
    <t xml:space="preserve">Nota 7: EN EL EVENTO QUE SOBRE PRESUPUESTO EN LA ADJUDICACIÓN SE PODRÁN ADICIONAR CANTIDADES HASTA AGOTAR EL PRESUPUESTO ASIGNADO TOTAL Y/O POR RUBRO.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</si>
</sst>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7">
    <numFmt numFmtId="8" formatCode="&quot;$&quot;\ #,##0.00;[Red]\-&quot;$&quot;\ #,##0.00"/>
    <numFmt numFmtId="44" formatCode="_-&quot;$&quot;\ * #,##0.00_-;\-&quot;$&quot;\ * #,##0.00_-;_-&quot;$&quot;\ * &quot;-&quot;??_-;_-@_-"/>
    <numFmt numFmtId="43" formatCode="_-* #,##0.00_-;\-* #,##0.00_-;_-* &quot;-&quot;??_-;_-@_-"/>
    <numFmt numFmtId="164" formatCode="_(* #,##0.00_);_(* \(#,##0.00\);_(* &quot;-&quot;??_);_(@_)"/>
    <numFmt numFmtId="165" formatCode="_-* #,##0.00\ &quot;€&quot;_-;\-* #,##0.00\ &quot;€&quot;_-;_-* &quot;-&quot;??\ &quot;€&quot;_-;_-@_-"/>
    <numFmt numFmtId="166" formatCode="_-&quot;$&quot;* #,##0.00_-;\-&quot;$&quot;* #,##0.00_-;_-&quot;$&quot;* &quot;-&quot;??_-;_-@_-"/>
    <numFmt numFmtId="167" formatCode="&quot;$&quot;\ #,##0.00_);\(&quot;$&quot;\ #,##0.00\)"/>
    <numFmt numFmtId="168" formatCode="_(&quot;$&quot;\ * #,##0.00_);_(&quot;$&quot;\ * \(#,##0.00\);_(&quot;$&quot;\ * &quot;-&quot;??_);_(@_)"/>
    <numFmt numFmtId="169" formatCode="&quot;$&quot;\ #,##0.00;[Red]&quot;$&quot;\ \-#,##0.00"/>
    <numFmt numFmtId="170" formatCode="_ &quot;$&quot;\ * #,##0_ ;_ &quot;$&quot;\ * \-#,##0_ ;_ &quot;$&quot;\ * &quot;-&quot;_ ;_ @_ "/>
    <numFmt numFmtId="171" formatCode="_ &quot;$&quot;\ * #,##0.00_ ;_ &quot;$&quot;\ * \-#,##0.00_ ;_ &quot;$&quot;\ * &quot;-&quot;??_ ;_ @_ "/>
    <numFmt numFmtId="172" formatCode="_ * #,##0.00_ ;_ * \-#,##0.00_ ;_ * &quot;-&quot;??_ ;_ @_ "/>
    <numFmt numFmtId="173" formatCode="#,##0.000"/>
    <numFmt numFmtId="174" formatCode="#,##0.0"/>
    <numFmt numFmtId="175" formatCode="_-* #,##0.00\ &quot;Pts&quot;_-;\-* #,##0.00\ &quot;Pts&quot;_-;_-* &quot;-&quot;??\ &quot;Pts&quot;_-;_-@_-"/>
    <numFmt numFmtId="176" formatCode="#,##0.0000"/>
    <numFmt numFmtId="177" formatCode="0#.00\ \L\t"/>
    <numFmt numFmtId="178" formatCode="_([$$-240A]\ * #,##0.00_);_([$$-240A]\ * \(#,##0.00\);_([$$-240A]\ * &quot;-&quot;??_);_(@_)"/>
    <numFmt numFmtId="179" formatCode="_([$$-240A]\ * #,##0_);_([$$-240A]\ * \(#,##0\);_([$$-240A]\ * &quot;-&quot;??_);_(@_)"/>
    <numFmt numFmtId="180" formatCode="_-* #,##0.00\ [$€]_-;\-* #,##0.00\ [$€]_-;_-* &quot;-&quot;??\ [$€]_-;_-@_-"/>
    <numFmt numFmtId="181" formatCode="_ [$$-240A]\ * #,##0.00_ ;_ [$$-240A]\ * \-#,##0.00_ ;_ [$$-240A]\ * &quot;-&quot;??_ ;_ @_ "/>
    <numFmt numFmtId="182" formatCode="_ * #,##0_ ;_ * \-#,##0_ ;_ * &quot;-&quot;??_ ;_ @_ "/>
    <numFmt numFmtId="183" formatCode="_-[$$-240A]\ * #,##0.00_ ;_-[$$-240A]\ * \-#,##0.00\ ;_-[$$-240A]\ * &quot;-&quot;??_ ;_-@_ "/>
    <numFmt numFmtId="184" formatCode="_-[$$-240A]* #,##0.00_-;\-[$$-240A]* #,##0.00_-;_-[$$-240A]* &quot;-&quot;??_-;_-@_-"/>
    <numFmt numFmtId="185" formatCode="##0"/>
    <numFmt numFmtId="186" formatCode="0.000"/>
    <numFmt numFmtId="187" formatCode="0.0000"/>
    <numFmt numFmtId="188" formatCode="&quot;$&quot;#,##0\ ;\(&quot;$&quot;#,##0\)"/>
    <numFmt numFmtId="189" formatCode="\(0%\)"/>
    <numFmt numFmtId="190" formatCode=";;"/>
    <numFmt numFmtId="191" formatCode="d\ \d\e\ mmmm\ \d\e\ yyyy"/>
    <numFmt numFmtId="192" formatCode="0%;\-0%;&quot;&quot;"/>
    <numFmt numFmtId="193" formatCode="#0&quot;.&quot;000&quot;´&quot;000&quot;.&quot;000"/>
    <numFmt numFmtId="194" formatCode="##0&quot;.&quot;000"/>
    <numFmt numFmtId="195" formatCode="##0&quot;´&quot;000&quot;.&quot;000"/>
    <numFmt numFmtId="196" formatCode="_(&quot;$&quot;\ * #,##0_);_(&quot;$&quot;\ * \(#,##0\);_(&quot;$&quot;\ * &quot;-&quot;??_);_(@_)"/>
    <numFmt numFmtId="197" formatCode="#0&quot;.&quot;"/>
    <numFmt numFmtId="198" formatCode="#,##0.000000000000"/>
    <numFmt numFmtId="199" formatCode="#,##0.00000000000000"/>
    <numFmt numFmtId="200" formatCode="_-[$$-240A]\ * #,##0.00_-;\-[$$-240A]\ * #,##0.00_-;_-[$$-240A]\ * &quot;-&quot;??_-;_-@_-"/>
    <numFmt numFmtId="201" formatCode="_-&quot;$&quot;\ * #,##0.00_-;\-&quot;$&quot;\ * #,##0.00_-;_-&quot;$&quot;\ * &quot;-&quot;????????????_-;_-@_-"/>
    <numFmt numFmtId="202" formatCode="&quot;$&quot;\ #,##0.00"/>
    <numFmt numFmtId="203" formatCode="_-* #,##0.000000_-;\-* #,##0.000000_-;_-* &quot;-&quot;??_-;_-@_-"/>
    <numFmt numFmtId="204" formatCode="_-* #,##0.0000_-;\-* #,##0.0000_-;_-* &quot;-&quot;??_-;_-@_-"/>
    <numFmt numFmtId="205" formatCode="#,##0.0000000000000"/>
    <numFmt numFmtId="206" formatCode="#,##0.0000000"/>
    <numFmt numFmtId="207" formatCode="0.0000000000000"/>
  </numFmts>
  <fonts count="66"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sz val="11"/>
      <name val="Verdana"/>
      <family val="2"/>
    </font>
    <font>
      <b/>
      <sz val="11"/>
      <color rgb="FF595959"/>
      <name val="Verdana"/>
      <family val="2"/>
    </font>
    <font>
      <sz val="11"/>
      <color rgb="FF595959"/>
      <name val="Verdana"/>
      <family val="2"/>
    </font>
    <font>
      <b/>
      <sz val="11"/>
      <name val="Verdana"/>
      <family val="2"/>
    </font>
    <font>
      <b/>
      <u/>
      <sz val="11"/>
      <name val="Verdana"/>
      <family val="2"/>
    </font>
    <font>
      <sz val="11"/>
      <color rgb="FFFF0000"/>
      <name val="Verdana"/>
      <family val="2"/>
    </font>
    <font>
      <sz val="9"/>
      <color rgb="FF000000"/>
      <name val="Verdana"/>
      <family val="2"/>
    </font>
    <font>
      <sz val="10"/>
      <color rgb="FF000000"/>
      <name val="Arial"/>
      <family val="2"/>
    </font>
    <font>
      <sz val="10"/>
      <color rgb="FF000000"/>
      <name val="Verdana"/>
      <family val="2"/>
    </font>
    <font>
      <sz val="9"/>
      <name val="Verdana"/>
      <family val="2"/>
    </font>
    <font>
      <sz val="10"/>
      <name val="Arial"/>
      <family val="2"/>
    </font>
    <font>
      <b/>
      <sz val="11"/>
      <name val="Arial"/>
      <family val="2"/>
    </font>
    <font>
      <sz val="11"/>
      <name val="Arial"/>
      <family val="2"/>
    </font>
    <font>
      <sz val="8"/>
      <name val="Arial"/>
      <family val="2"/>
    </font>
    <font>
      <b/>
      <sz val="14"/>
      <name val="Verdana"/>
      <family val="2"/>
    </font>
    <font>
      <b/>
      <sz val="12"/>
      <name val="Verdana"/>
      <family val="2"/>
    </font>
    <font>
      <sz val="12"/>
      <name val="Verdana"/>
      <family val="2"/>
    </font>
    <font>
      <sz val="12"/>
      <name val="Arial"/>
      <family val="2"/>
    </font>
    <font>
      <b/>
      <sz val="11"/>
      <color rgb="FF000000"/>
      <name val="Verdana"/>
      <family val="2"/>
    </font>
    <font>
      <sz val="11"/>
      <color rgb="FF000000"/>
      <name val="Verdana"/>
      <family val="2"/>
    </font>
    <font>
      <sz val="12"/>
      <color indexed="8"/>
      <name val="Calibri"/>
      <family val="2"/>
    </font>
    <font>
      <b/>
      <sz val="10"/>
      <color rgb="FF000000"/>
      <name val="Arial"/>
      <family val="2"/>
    </font>
    <font>
      <sz val="8"/>
      <color rgb="FF000000"/>
      <name val="Arial"/>
      <family val="2"/>
    </font>
    <font>
      <b/>
      <sz val="8"/>
      <color theme="0"/>
      <name val="Arial"/>
      <family val="2"/>
    </font>
    <font>
      <b/>
      <sz val="10"/>
      <color theme="0"/>
      <name val="Arial"/>
      <family val="2"/>
    </font>
    <font>
      <sz val="8"/>
      <name val="Tahoma"/>
      <family val="2"/>
    </font>
    <font>
      <b/>
      <sz val="11"/>
      <color rgb="FF00B050"/>
      <name val="Verdana"/>
      <family val="2"/>
    </font>
    <font>
      <sz val="11"/>
      <color rgb="FF00B050"/>
      <name val="Verdana"/>
      <family val="2"/>
    </font>
    <font>
      <sz val="10"/>
      <name val="Arial"/>
      <family val="2"/>
    </font>
  </fonts>
  <fills count="32">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
      <patternFill patternType="solid">
        <fgColor rgb="FFFFFF00"/>
        <bgColor rgb="FF000000"/>
      </patternFill>
    </fill>
    <fill>
      <patternFill patternType="solid">
        <fgColor rgb="FF92D050"/>
        <bgColor indexed="64"/>
      </patternFill>
    </fill>
    <fill>
      <patternFill patternType="solid">
        <fgColor rgb="FF00617E"/>
      </patternFill>
    </fill>
    <fill>
      <patternFill patternType="solid">
        <fgColor theme="0" tint="-0.14999847407452621"/>
        <bgColor indexed="64"/>
      </patternFill>
    </fill>
  </fills>
  <borders count="86">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medium">
        <color indexed="64"/>
      </left>
      <right/>
      <top style="thin">
        <color indexed="64"/>
      </top>
      <bottom/>
      <diagonal/>
    </border>
    <border>
      <left/>
      <right style="thin">
        <color indexed="64"/>
      </right>
      <top style="thin">
        <color indexed="64"/>
      </top>
      <bottom/>
      <diagonal/>
    </border>
    <border>
      <left/>
      <right style="medium">
        <color indexed="64"/>
      </right>
      <top/>
      <bottom style="thin">
        <color indexed="64"/>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right/>
      <top style="thick">
        <color auto="1"/>
      </top>
      <bottom/>
      <diagonal/>
    </border>
    <border>
      <left/>
      <right style="medium">
        <color indexed="64"/>
      </right>
      <top style="thick">
        <color indexed="64"/>
      </top>
      <bottom/>
      <diagonal/>
    </border>
    <border>
      <left style="thick">
        <color auto="1"/>
      </left>
      <right/>
      <top style="thick">
        <color auto="1"/>
      </top>
      <bottom/>
      <diagonal/>
    </border>
    <border>
      <left style="double">
        <color indexed="64"/>
      </left>
      <right/>
      <top style="double">
        <color indexed="64"/>
      </top>
      <bottom/>
      <diagonal/>
    </border>
    <border>
      <left style="double">
        <color indexed="64"/>
      </left>
      <right style="medium">
        <color indexed="64"/>
      </right>
      <top/>
      <bottom/>
      <diagonal/>
    </border>
    <border>
      <left/>
      <right style="double">
        <color auto="1"/>
      </right>
      <top style="double">
        <color indexed="64"/>
      </top>
      <bottom/>
      <diagonal/>
    </border>
    <border>
      <left style="thin">
        <color indexed="64"/>
      </left>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right style="thin">
        <color indexed="64"/>
      </right>
      <top/>
      <bottom style="thin">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thin">
        <color indexed="64"/>
      </right>
      <top style="thin">
        <color indexed="64"/>
      </top>
      <bottom style="medium">
        <color indexed="64"/>
      </bottom>
      <diagonal/>
    </border>
    <border>
      <left style="thin">
        <color indexed="64"/>
      </left>
      <right style="medium">
        <color indexed="64"/>
      </right>
      <top style="medium">
        <color indexed="64"/>
      </top>
      <bottom/>
      <diagonal/>
    </border>
    <border>
      <left style="thin">
        <color indexed="64"/>
      </left>
      <right/>
      <top style="medium">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right style="medium">
        <color indexed="64"/>
      </right>
      <top style="thin">
        <color indexed="64"/>
      </top>
      <bottom style="medium">
        <color indexed="64"/>
      </bottom>
      <diagonal/>
    </border>
    <border>
      <left style="medium">
        <color indexed="64"/>
      </left>
      <right/>
      <top/>
      <bottom style="thin">
        <color indexed="64"/>
      </bottom>
      <diagonal/>
    </border>
    <border>
      <left/>
      <right style="medium">
        <color indexed="64"/>
      </right>
      <top style="thin">
        <color indexed="64"/>
      </top>
      <bottom/>
      <diagonal/>
    </border>
    <border>
      <left/>
      <right style="thin">
        <color indexed="64"/>
      </right>
      <top style="medium">
        <color indexed="64"/>
      </top>
      <bottom style="thin">
        <color indexed="64"/>
      </bottom>
      <diagonal/>
    </border>
    <border>
      <left style="thin">
        <color indexed="64"/>
      </left>
      <right/>
      <top/>
      <bottom style="medium">
        <color indexed="64"/>
      </bottom>
      <diagonal/>
    </border>
  </borders>
  <cellStyleXfs count="254">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0" fontId="5" fillId="0" borderId="0" applyFont="0" applyFill="0" applyBorder="0" applyAlignment="0" applyProtection="0"/>
    <xf numFmtId="0" fontId="16" fillId="3" borderId="0" applyNumberFormat="0" applyBorder="0" applyAlignment="0" applyProtection="0"/>
    <xf numFmtId="2" fontId="6" fillId="0" borderId="4" applyFont="0" applyBorder="0"/>
    <xf numFmtId="172"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64" fontId="5" fillId="0" borderId="0" applyFont="0" applyFill="0" applyBorder="0" applyAlignment="0" applyProtection="0"/>
    <xf numFmtId="176" fontId="5" fillId="0" borderId="0" applyFont="0" applyFill="0" applyBorder="0" applyAlignment="0" applyProtection="0"/>
    <xf numFmtId="174" fontId="5" fillId="0" borderId="0" applyFont="0" applyFill="0" applyBorder="0" applyAlignment="0" applyProtection="0"/>
    <xf numFmtId="174" fontId="5" fillId="0" borderId="0" applyFont="0" applyFill="0" applyBorder="0" applyAlignment="0" applyProtection="0"/>
    <xf numFmtId="174" fontId="5" fillId="0" borderId="0" applyFont="0" applyFill="0" applyBorder="0" applyAlignment="0" applyProtection="0"/>
    <xf numFmtId="176" fontId="5" fillId="0" borderId="0" applyFont="0" applyFill="0" applyBorder="0" applyAlignment="0" applyProtection="0"/>
    <xf numFmtId="173" fontId="5" fillId="0" borderId="0" applyFont="0" applyFill="0" applyBorder="0" applyAlignment="0" applyProtection="0"/>
    <xf numFmtId="164" fontId="8" fillId="0" borderId="0" applyFont="0" applyFill="0" applyBorder="0" applyAlignment="0" applyProtection="0"/>
    <xf numFmtId="173" fontId="5" fillId="0" borderId="0" applyFont="0" applyFill="0" applyBorder="0" applyAlignment="0" applyProtection="0"/>
    <xf numFmtId="164" fontId="5" fillId="0" borderId="0" applyFont="0" applyFill="0" applyBorder="0" applyAlignment="0" applyProtection="0"/>
    <xf numFmtId="164" fontId="26" fillId="0" borderId="0" applyFont="0" applyFill="0" applyBorder="0" applyAlignment="0" applyProtection="0"/>
    <xf numFmtId="172"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177" fontId="5" fillId="0" borderId="0" applyFont="0" applyFill="0" applyBorder="0" applyAlignment="0" applyProtection="0"/>
    <xf numFmtId="168" fontId="8" fillId="0" borderId="0" applyFont="0" applyFill="0" applyBorder="0" applyAlignment="0" applyProtection="0"/>
    <xf numFmtId="169" fontId="5" fillId="0" borderId="0" applyFont="0" applyFill="0" applyBorder="0" applyAlignment="0" applyProtection="0"/>
    <xf numFmtId="175" fontId="5" fillId="0" borderId="0" applyFont="0" applyFill="0" applyBorder="0" applyAlignment="0" applyProtection="0"/>
    <xf numFmtId="165" fontId="5" fillId="0" borderId="0" applyFont="0" applyFill="0" applyBorder="0" applyAlignment="0" applyProtection="0"/>
    <xf numFmtId="175"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9"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2"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5" fontId="4" fillId="0" borderId="0" applyFont="0" applyFill="0" applyBorder="0" applyAlignment="0" applyProtection="0"/>
    <xf numFmtId="0" fontId="3" fillId="0" borderId="0"/>
    <xf numFmtId="0" fontId="4"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5" fontId="6" fillId="0" borderId="40">
      <alignment horizontal="right"/>
    </xf>
    <xf numFmtId="185" fontId="6" fillId="0" borderId="40">
      <alignment horizontal="right"/>
    </xf>
    <xf numFmtId="2" fontId="6" fillId="0" borderId="0"/>
    <xf numFmtId="2" fontId="6" fillId="0" borderId="0"/>
    <xf numFmtId="2" fontId="6" fillId="0" borderId="0"/>
    <xf numFmtId="186" fontId="6" fillId="0" borderId="0"/>
    <xf numFmtId="186" fontId="6" fillId="0" borderId="0"/>
    <xf numFmtId="186" fontId="6" fillId="0" borderId="0"/>
    <xf numFmtId="187" fontId="7" fillId="0" borderId="0"/>
    <xf numFmtId="187" fontId="7" fillId="0" borderId="0"/>
    <xf numFmtId="187" fontId="7" fillId="0" borderId="0"/>
    <xf numFmtId="185" fontId="6" fillId="0" borderId="40">
      <alignment horizontal="right"/>
    </xf>
    <xf numFmtId="3" fontId="29" fillId="0" borderId="0" applyFont="0" applyFill="0" applyBorder="0" applyAlignment="0" applyProtection="0"/>
    <xf numFmtId="188" fontId="29" fillId="0" borderId="0" applyFont="0" applyFill="0" applyBorder="0" applyAlignment="0" applyProtection="0"/>
    <xf numFmtId="189"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0" fontId="30" fillId="0" borderId="0">
      <protection locked="0"/>
    </xf>
    <xf numFmtId="190" fontId="30" fillId="0" borderId="0">
      <protection locked="0"/>
    </xf>
    <xf numFmtId="190" fontId="30" fillId="0" borderId="0">
      <protection locked="0"/>
    </xf>
    <xf numFmtId="190" fontId="30" fillId="0" borderId="0">
      <protection locked="0"/>
    </xf>
    <xf numFmtId="190" fontId="30" fillId="0" borderId="0">
      <protection locked="0"/>
    </xf>
    <xf numFmtId="190" fontId="30" fillId="0" borderId="0">
      <protection locked="0"/>
    </xf>
    <xf numFmtId="190" fontId="30" fillId="0" borderId="0">
      <protection locked="0"/>
    </xf>
    <xf numFmtId="191" fontId="4" fillId="0" borderId="0">
      <protection locked="0"/>
    </xf>
    <xf numFmtId="0" fontId="31" fillId="0" borderId="0" applyNumberFormat="0" applyFill="0" applyBorder="0" applyAlignment="0" applyProtection="0"/>
    <xf numFmtId="0" fontId="32" fillId="0" borderId="0" applyNumberFormat="0" applyFill="0" applyBorder="0" applyAlignment="0" applyProtection="0"/>
    <xf numFmtId="192" fontId="4" fillId="0" borderId="0">
      <protection locked="0"/>
    </xf>
    <xf numFmtId="192" fontId="4" fillId="0" borderId="0">
      <protection locked="0"/>
    </xf>
    <xf numFmtId="0" fontId="16" fillId="3" borderId="0" applyNumberFormat="0" applyBorder="0" applyAlignment="0" applyProtection="0"/>
    <xf numFmtId="193" fontId="6" fillId="0" borderId="0">
      <alignment horizontal="right"/>
    </xf>
    <xf numFmtId="193" fontId="6" fillId="0" borderId="0">
      <alignment horizontal="right"/>
    </xf>
    <xf numFmtId="193" fontId="6" fillId="0" borderId="0">
      <alignment horizontal="right"/>
    </xf>
    <xf numFmtId="194" fontId="6" fillId="0" borderId="0" applyFont="0" applyFill="0" applyBorder="0" applyAlignment="0">
      <alignment horizontal="center"/>
    </xf>
    <xf numFmtId="194" fontId="6" fillId="0" borderId="0" applyFont="0" applyFill="0" applyBorder="0" applyAlignment="0">
      <alignment horizontal="center"/>
    </xf>
    <xf numFmtId="2" fontId="6" fillId="0" borderId="4" applyFont="0" applyBorder="0"/>
    <xf numFmtId="164" fontId="8" fillId="0" borderId="0" applyFont="0" applyFill="0" applyBorder="0" applyAlignment="0" applyProtection="0"/>
    <xf numFmtId="172" fontId="4" fillId="0" borderId="0" applyFont="0" applyFill="0" applyBorder="0" applyAlignment="0" applyProtection="0"/>
    <xf numFmtId="164" fontId="4" fillId="0" borderId="0" applyFont="0" applyFill="0" applyBorder="0" applyAlignment="0" applyProtection="0"/>
    <xf numFmtId="164" fontId="33" fillId="0" borderId="0" applyFont="0" applyFill="0" applyBorder="0" applyAlignment="0" applyProtection="0"/>
    <xf numFmtId="164" fontId="33" fillId="0" borderId="0" applyFont="0" applyFill="0" applyBorder="0" applyAlignment="0" applyProtection="0"/>
    <xf numFmtId="164" fontId="33" fillId="0" borderId="0" applyFont="0" applyFill="0" applyBorder="0" applyAlignment="0" applyProtection="0"/>
    <xf numFmtId="195" fontId="6" fillId="0" borderId="0">
      <alignment horizontal="right"/>
    </xf>
    <xf numFmtId="195" fontId="6" fillId="0" borderId="0">
      <alignment horizontal="right"/>
    </xf>
    <xf numFmtId="195" fontId="6" fillId="0" borderId="0">
      <alignment horizontal="right"/>
    </xf>
    <xf numFmtId="196" fontId="4" fillId="0" borderId="0" applyFont="0" applyFill="0" applyBorder="0" applyAlignment="0" applyProtection="0"/>
    <xf numFmtId="196" fontId="4" fillId="0" borderId="0" applyFont="0" applyFill="0" applyBorder="0" applyAlignment="0" applyProtection="0"/>
    <xf numFmtId="166" fontId="4" fillId="0" borderId="0" applyFont="0" applyFill="0" applyBorder="0" applyAlignment="0" applyProtection="0"/>
    <xf numFmtId="168" fontId="4" fillId="0" borderId="0" applyFont="0" applyFill="0" applyBorder="0" applyAlignment="0" applyProtection="0"/>
    <xf numFmtId="196" fontId="4" fillId="0" borderId="0" applyFont="0" applyFill="0" applyBorder="0" applyAlignment="0" applyProtection="0"/>
    <xf numFmtId="196" fontId="4" fillId="0" borderId="0" applyFont="0" applyFill="0" applyBorder="0" applyAlignment="0" applyProtection="0"/>
    <xf numFmtId="196" fontId="4" fillId="0" borderId="0" applyFont="0" applyFill="0" applyBorder="0" applyAlignment="0" applyProtection="0"/>
    <xf numFmtId="196" fontId="4" fillId="0" borderId="0" applyFont="0" applyFill="0" applyBorder="0" applyAlignment="0" applyProtection="0"/>
    <xf numFmtId="196" fontId="4" fillId="0" borderId="0" applyFont="0" applyFill="0" applyBorder="0" applyAlignment="0" applyProtection="0"/>
    <xf numFmtId="196" fontId="4" fillId="0" borderId="0" applyFont="0" applyFill="0" applyBorder="0" applyAlignment="0" applyProtection="0"/>
    <xf numFmtId="166" fontId="4" fillId="0" borderId="0" applyFont="0" applyFill="0" applyBorder="0" applyAlignment="0" applyProtection="0"/>
    <xf numFmtId="168" fontId="8" fillId="0" borderId="0" applyFont="0" applyFill="0" applyBorder="0" applyAlignment="0" applyProtection="0"/>
    <xf numFmtId="188" fontId="34" fillId="0" borderId="0" applyFont="0" applyFill="0" applyBorder="0" applyAlignment="0" applyProtection="0"/>
    <xf numFmtId="0" fontId="17" fillId="22" borderId="0" applyNumberFormat="0" applyBorder="0" applyAlignment="0" applyProtection="0"/>
    <xf numFmtId="197" fontId="6" fillId="0" borderId="0" applyFont="0" applyFill="0" applyBorder="0" applyAlignment="0">
      <alignment horizontal="center"/>
    </xf>
    <xf numFmtId="197" fontId="6" fillId="0" borderId="0" applyFont="0" applyFill="0" applyBorder="0" applyAlignment="0">
      <alignment horizontal="center"/>
    </xf>
    <xf numFmtId="0" fontId="4" fillId="0" borderId="0"/>
    <xf numFmtId="0" fontId="4" fillId="0" borderId="0"/>
    <xf numFmtId="0" fontId="33" fillId="0" borderId="0"/>
    <xf numFmtId="0" fontId="1" fillId="0" borderId="0"/>
    <xf numFmtId="0" fontId="33" fillId="0" borderId="0"/>
    <xf numFmtId="0" fontId="4" fillId="0" borderId="0"/>
    <xf numFmtId="0" fontId="4" fillId="0" borderId="0"/>
    <xf numFmtId="0" fontId="4" fillId="0" borderId="0"/>
    <xf numFmtId="0" fontId="4" fillId="0" borderId="0"/>
    <xf numFmtId="0" fontId="35" fillId="0" borderId="0"/>
    <xf numFmtId="0" fontId="4" fillId="0" borderId="0"/>
    <xf numFmtId="0" fontId="4" fillId="23" borderId="5" applyNumberFormat="0" applyFont="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3" fillId="0" borderId="0" applyFont="0" applyFill="0" applyBorder="0" applyAlignment="0" applyProtection="0"/>
    <xf numFmtId="0" fontId="36"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2" fontId="4" fillId="0" borderId="43">
      <protection locked="0"/>
    </xf>
    <xf numFmtId="9" fontId="47" fillId="0" borderId="0" applyFont="0" applyFill="0" applyBorder="0" applyAlignment="0" applyProtection="0"/>
    <xf numFmtId="43" fontId="47" fillId="0" borderId="0" applyFont="0" applyFill="0" applyBorder="0" applyAlignment="0" applyProtection="0"/>
    <xf numFmtId="0" fontId="57" fillId="0" borderId="0"/>
    <xf numFmtId="44" fontId="65" fillId="0" borderId="0" applyFont="0" applyFill="0" applyBorder="0" applyAlignment="0" applyProtection="0"/>
  </cellStyleXfs>
  <cellXfs count="307">
    <xf numFmtId="0" fontId="0" fillId="0" borderId="0" xfId="0"/>
    <xf numFmtId="0" fontId="38" fillId="0" borderId="0" xfId="0" applyFont="1" applyAlignment="1">
      <alignment horizontal="left"/>
    </xf>
    <xf numFmtId="0" fontId="37" fillId="0" borderId="0" xfId="88" applyFont="1"/>
    <xf numFmtId="0" fontId="37" fillId="25" borderId="0" xfId="88" applyFont="1" applyFill="1"/>
    <xf numFmtId="0" fontId="37" fillId="0" borderId="32" xfId="88" applyFont="1" applyBorder="1"/>
    <xf numFmtId="0" fontId="37" fillId="0" borderId="33" xfId="88" applyFont="1" applyBorder="1"/>
    <xf numFmtId="0" fontId="37" fillId="0" borderId="0" xfId="88" applyFont="1" applyAlignment="1">
      <alignment horizontal="center"/>
    </xf>
    <xf numFmtId="0" fontId="39" fillId="0" borderId="0" xfId="0" applyFont="1" applyAlignment="1">
      <alignment horizontal="left"/>
    </xf>
    <xf numFmtId="0" fontId="37" fillId="0" borderId="62" xfId="88" applyFont="1" applyBorder="1"/>
    <xf numFmtId="0" fontId="37" fillId="25" borderId="62" xfId="88" applyFont="1" applyFill="1" applyBorder="1"/>
    <xf numFmtId="0" fontId="37" fillId="25" borderId="33" xfId="88" applyFont="1" applyFill="1" applyBorder="1"/>
    <xf numFmtId="0" fontId="40" fillId="0" borderId="19" xfId="124" applyFont="1" applyBorder="1" applyAlignment="1">
      <alignment horizontal="center" vertical="center" wrapText="1"/>
    </xf>
    <xf numFmtId="0" fontId="40" fillId="24" borderId="34" xfId="72" applyFont="1" applyFill="1" applyBorder="1" applyAlignment="1">
      <alignment vertical="center"/>
    </xf>
    <xf numFmtId="0" fontId="40" fillId="24" borderId="36" xfId="72" applyFont="1" applyFill="1" applyBorder="1" applyAlignment="1">
      <alignment vertical="center"/>
    </xf>
    <xf numFmtId="0" fontId="40" fillId="24" borderId="37" xfId="72" applyFont="1" applyFill="1" applyBorder="1" applyAlignment="1">
      <alignment vertical="center"/>
    </xf>
    <xf numFmtId="0" fontId="37" fillId="0" borderId="41" xfId="72" applyFont="1" applyBorder="1" applyAlignment="1">
      <alignment horizontal="center" vertical="center"/>
    </xf>
    <xf numFmtId="0" fontId="37" fillId="0" borderId="17" xfId="73" applyFont="1" applyBorder="1" applyAlignment="1">
      <alignment horizontal="center" vertical="center"/>
    </xf>
    <xf numFmtId="4" fontId="37" fillId="0" borderId="17" xfId="38" applyNumberFormat="1" applyFont="1" applyBorder="1" applyAlignment="1">
      <alignment vertical="center" wrapText="1"/>
    </xf>
    <xf numFmtId="167" fontId="37" fillId="0" borderId="17" xfId="61" applyNumberFormat="1" applyFont="1" applyBorder="1" applyAlignment="1">
      <alignment horizontal="right" vertical="center" wrapText="1"/>
    </xf>
    <xf numFmtId="167" fontId="37" fillId="0" borderId="27" xfId="61" applyNumberFormat="1" applyFont="1" applyBorder="1" applyAlignment="1">
      <alignment horizontal="right" vertical="center" wrapText="1"/>
    </xf>
    <xf numFmtId="0" fontId="37" fillId="0" borderId="17" xfId="133" applyFont="1" applyBorder="1" applyAlignment="1">
      <alignment horizontal="center" vertical="center"/>
    </xf>
    <xf numFmtId="0" fontId="37" fillId="0" borderId="17" xfId="72" applyFont="1" applyBorder="1" applyAlignment="1">
      <alignment horizontal="center" vertical="center"/>
    </xf>
    <xf numFmtId="0" fontId="37" fillId="0" borderId="17" xfId="72" applyFont="1" applyBorder="1" applyAlignment="1">
      <alignment horizontal="left" vertical="center" wrapText="1"/>
    </xf>
    <xf numFmtId="0" fontId="37" fillId="0" borderId="17" xfId="124" applyFont="1" applyBorder="1" applyAlignment="1">
      <alignment horizontal="center" vertical="center"/>
    </xf>
    <xf numFmtId="0" fontId="37" fillId="0" borderId="17" xfId="133" applyFont="1" applyBorder="1" applyAlignment="1">
      <alignment horizontal="left" vertical="center" wrapText="1"/>
    </xf>
    <xf numFmtId="167" fontId="37" fillId="0" borderId="17" xfId="61" quotePrefix="1" applyNumberFormat="1" applyFont="1" applyBorder="1" applyAlignment="1">
      <alignment horizontal="right" vertical="center" wrapText="1"/>
    </xf>
    <xf numFmtId="0" fontId="37" fillId="0" borderId="0" xfId="89" applyFont="1"/>
    <xf numFmtId="0" fontId="37" fillId="0" borderId="32" xfId="89" applyFont="1" applyBorder="1"/>
    <xf numFmtId="184" fontId="40" fillId="24" borderId="37" xfId="72" applyNumberFormat="1" applyFont="1" applyFill="1" applyBorder="1" applyAlignment="1">
      <alignment vertical="center"/>
    </xf>
    <xf numFmtId="0" fontId="37" fillId="0" borderId="33" xfId="89" applyFont="1" applyBorder="1"/>
    <xf numFmtId="49" fontId="40" fillId="0" borderId="0" xfId="129" applyNumberFormat="1" applyFont="1" applyAlignment="1">
      <alignment horizontal="right" vertical="center"/>
    </xf>
    <xf numFmtId="183" fontId="40" fillId="0" borderId="0" xfId="129" applyNumberFormat="1" applyFont="1" applyAlignment="1">
      <alignment vertical="center"/>
    </xf>
    <xf numFmtId="0" fontId="37" fillId="0" borderId="0" xfId="126" applyFont="1"/>
    <xf numFmtId="0" fontId="37" fillId="0" borderId="0" xfId="126" applyFont="1" applyAlignment="1">
      <alignment horizontal="center"/>
    </xf>
    <xf numFmtId="178" fontId="37" fillId="0" borderId="27" xfId="127" applyNumberFormat="1" applyFont="1" applyBorder="1" applyAlignment="1">
      <alignment vertical="center"/>
    </xf>
    <xf numFmtId="2" fontId="37" fillId="0" borderId="0" xfId="126" applyNumberFormat="1" applyFont="1"/>
    <xf numFmtId="178" fontId="37" fillId="0" borderId="0" xfId="127" applyNumberFormat="1" applyFont="1" applyBorder="1"/>
    <xf numFmtId="39" fontId="40" fillId="0" borderId="0" xfId="127" applyNumberFormat="1" applyFont="1" applyBorder="1" applyAlignment="1">
      <alignment vertical="center"/>
    </xf>
    <xf numFmtId="0" fontId="40" fillId="0" borderId="30" xfId="78" applyFont="1" applyBorder="1" applyAlignment="1">
      <alignment vertical="center"/>
    </xf>
    <xf numFmtId="179" fontId="37" fillId="0" borderId="33" xfId="89" applyNumberFormat="1" applyFont="1" applyBorder="1"/>
    <xf numFmtId="183" fontId="40" fillId="26" borderId="38" xfId="59" applyNumberFormat="1" applyFont="1" applyFill="1" applyBorder="1" applyAlignment="1">
      <alignment horizontal="center" vertical="center"/>
    </xf>
    <xf numFmtId="181" fontId="37" fillId="0" borderId="33" xfId="89" applyNumberFormat="1" applyFont="1" applyBorder="1"/>
    <xf numFmtId="183" fontId="40" fillId="26" borderId="17" xfId="59" applyNumberFormat="1" applyFont="1" applyFill="1" applyBorder="1" applyAlignment="1">
      <alignment horizontal="center" vertical="center"/>
    </xf>
    <xf numFmtId="9" fontId="37" fillId="27" borderId="27" xfId="250" applyFont="1" applyFill="1" applyBorder="1" applyAlignment="1">
      <alignment horizontal="center" vertical="center"/>
    </xf>
    <xf numFmtId="0" fontId="37" fillId="0" borderId="55" xfId="89" applyFont="1" applyBorder="1"/>
    <xf numFmtId="0" fontId="37" fillId="0" borderId="56" xfId="88" applyFont="1" applyBorder="1"/>
    <xf numFmtId="0" fontId="37" fillId="0" borderId="56" xfId="88" applyFont="1" applyBorder="1" applyAlignment="1">
      <alignment horizontal="center"/>
    </xf>
    <xf numFmtId="182" fontId="37" fillId="0" borderId="56" xfId="251" applyNumberFormat="1" applyFont="1" applyBorder="1"/>
    <xf numFmtId="0" fontId="37" fillId="0" borderId="57" xfId="88" applyFont="1" applyBorder="1"/>
    <xf numFmtId="0" fontId="40" fillId="24" borderId="48" xfId="72" applyFont="1" applyFill="1" applyBorder="1" applyAlignment="1">
      <alignment vertical="center"/>
    </xf>
    <xf numFmtId="0" fontId="43" fillId="0" borderId="17" xfId="0" applyFont="1" applyBorder="1" applyAlignment="1">
      <alignment vertical="center"/>
    </xf>
    <xf numFmtId="0" fontId="43" fillId="0" borderId="17" xfId="0" applyFont="1" applyBorder="1" applyAlignment="1">
      <alignment horizontal="left" vertical="center" wrapText="1"/>
    </xf>
    <xf numFmtId="173" fontId="37" fillId="0" borderId="17" xfId="38" applyNumberFormat="1" applyFont="1" applyBorder="1" applyAlignment="1">
      <alignment vertical="center" wrapText="1"/>
    </xf>
    <xf numFmtId="198" fontId="37" fillId="0" borderId="17" xfId="38" applyNumberFormat="1" applyFont="1" applyBorder="1" applyAlignment="1">
      <alignment vertical="center" wrapText="1"/>
    </xf>
    <xf numFmtId="0" fontId="40" fillId="24" borderId="14" xfId="72" applyFont="1" applyFill="1" applyBorder="1" applyAlignment="1">
      <alignment vertical="center"/>
    </xf>
    <xf numFmtId="44" fontId="45" fillId="0" borderId="17" xfId="253" applyFont="1" applyFill="1" applyBorder="1" applyAlignment="1" applyProtection="1">
      <alignment horizontal="center" vertical="center"/>
      <protection locked="0"/>
    </xf>
    <xf numFmtId="44" fontId="45" fillId="0" borderId="17" xfId="253" applyFont="1" applyFill="1" applyBorder="1" applyAlignment="1" applyProtection="1">
      <alignment horizontal="right" vertical="center" wrapText="1"/>
      <protection locked="0"/>
    </xf>
    <xf numFmtId="167" fontId="40" fillId="24" borderId="37" xfId="72" applyNumberFormat="1" applyFont="1" applyFill="1" applyBorder="1" applyAlignment="1">
      <alignment vertical="center"/>
    </xf>
    <xf numFmtId="0" fontId="46" fillId="0" borderId="17" xfId="0" applyFont="1" applyBorder="1" applyAlignment="1">
      <alignment vertical="center" wrapText="1"/>
    </xf>
    <xf numFmtId="0" fontId="43" fillId="0" borderId="17" xfId="0" applyFont="1" applyBorder="1" applyAlignment="1">
      <alignment vertical="center" wrapText="1"/>
    </xf>
    <xf numFmtId="4" fontId="44" fillId="0" borderId="17" xfId="0" applyNumberFormat="1" applyFont="1" applyBorder="1" applyAlignment="1">
      <alignment horizontal="right" vertical="center" wrapText="1"/>
    </xf>
    <xf numFmtId="184" fontId="40" fillId="0" borderId="37" xfId="72" applyNumberFormat="1" applyFont="1" applyBorder="1" applyAlignment="1">
      <alignment vertical="center"/>
    </xf>
    <xf numFmtId="10" fontId="37" fillId="27" borderId="27" xfId="250" applyNumberFormat="1" applyFont="1" applyFill="1" applyBorder="1" applyAlignment="1">
      <alignment horizontal="center" vertical="center"/>
    </xf>
    <xf numFmtId="178" fontId="49" fillId="0" borderId="31" xfId="127" applyNumberFormat="1" applyFont="1" applyBorder="1" applyAlignment="1">
      <alignment vertical="center"/>
    </xf>
    <xf numFmtId="44" fontId="37" fillId="0" borderId="0" xfId="253" applyFont="1"/>
    <xf numFmtId="0" fontId="40" fillId="0" borderId="0" xfId="126" applyFont="1" applyAlignment="1">
      <alignment horizontal="left" vertical="center"/>
    </xf>
    <xf numFmtId="0" fontId="37" fillId="0" borderId="0" xfId="126" applyFont="1" applyAlignment="1">
      <alignment vertical="center"/>
    </xf>
    <xf numFmtId="0" fontId="40" fillId="0" borderId="51" xfId="126" applyFont="1" applyBorder="1" applyAlignment="1">
      <alignment horizontal="left" vertical="center"/>
    </xf>
    <xf numFmtId="9" fontId="37" fillId="0" borderId="44" xfId="127" applyNumberFormat="1" applyFont="1" applyBorder="1" applyAlignment="1">
      <alignment horizontal="center" vertical="center"/>
    </xf>
    <xf numFmtId="178" fontId="40" fillId="0" borderId="44" xfId="127" applyNumberFormat="1" applyFont="1" applyBorder="1" applyAlignment="1">
      <alignment vertical="center"/>
    </xf>
    <xf numFmtId="0" fontId="37" fillId="0" borderId="52" xfId="126" applyFont="1" applyBorder="1" applyAlignment="1">
      <alignment vertical="center"/>
    </xf>
    <xf numFmtId="9" fontId="51" fillId="0" borderId="68" xfId="127" applyNumberFormat="1" applyFont="1" applyBorder="1" applyAlignment="1">
      <alignment vertical="center"/>
    </xf>
    <xf numFmtId="9" fontId="51" fillId="0" borderId="69" xfId="127" applyNumberFormat="1" applyFont="1" applyBorder="1" applyAlignment="1">
      <alignment vertical="center"/>
    </xf>
    <xf numFmtId="0" fontId="51" fillId="0" borderId="70" xfId="126" applyFont="1" applyBorder="1" applyAlignment="1">
      <alignment vertical="center"/>
    </xf>
    <xf numFmtId="200" fontId="51" fillId="0" borderId="50" xfId="126" applyNumberFormat="1" applyFont="1" applyBorder="1" applyAlignment="1">
      <alignment vertical="center"/>
    </xf>
    <xf numFmtId="178" fontId="53" fillId="0" borderId="34" xfId="127" applyNumberFormat="1" applyFont="1" applyBorder="1" applyAlignment="1">
      <alignment vertical="center"/>
    </xf>
    <xf numFmtId="178" fontId="54" fillId="0" borderId="67" xfId="127" applyNumberFormat="1" applyFont="1" applyBorder="1" applyAlignment="1">
      <alignment vertical="center"/>
    </xf>
    <xf numFmtId="178" fontId="52" fillId="0" borderId="13" xfId="127" applyNumberFormat="1" applyFont="1" applyBorder="1" applyAlignment="1">
      <alignment vertical="center"/>
    </xf>
    <xf numFmtId="178" fontId="52" fillId="0" borderId="50" xfId="127" applyNumberFormat="1" applyFont="1" applyBorder="1" applyAlignment="1">
      <alignment vertical="center"/>
    </xf>
    <xf numFmtId="0" fontId="45" fillId="0" borderId="17" xfId="0" applyFont="1" applyBorder="1" applyAlignment="1">
      <alignment horizontal="center" vertical="center" wrapText="1"/>
    </xf>
    <xf numFmtId="4" fontId="45" fillId="0" borderId="17" xfId="0" applyNumberFormat="1" applyFont="1" applyBorder="1" applyAlignment="1">
      <alignment horizontal="center" vertical="center" wrapText="1"/>
    </xf>
    <xf numFmtId="3" fontId="40" fillId="0" borderId="0" xfId="128" applyNumberFormat="1" applyFont="1" applyAlignment="1">
      <alignment horizontal="center" vertical="center"/>
    </xf>
    <xf numFmtId="183" fontId="40" fillId="0" borderId="0" xfId="59" applyNumberFormat="1" applyFont="1" applyFill="1" applyBorder="1" applyAlignment="1">
      <alignment horizontal="center" vertical="center"/>
    </xf>
    <xf numFmtId="10" fontId="37" fillId="0" borderId="12" xfId="250" applyNumberFormat="1" applyFont="1" applyFill="1" applyBorder="1" applyAlignment="1">
      <alignment horizontal="center" vertical="center"/>
    </xf>
    <xf numFmtId="43" fontId="37" fillId="0" borderId="0" xfId="251" applyFont="1" applyFill="1" applyBorder="1"/>
    <xf numFmtId="43" fontId="37" fillId="0" borderId="0" xfId="88" applyNumberFormat="1" applyFont="1"/>
    <xf numFmtId="9" fontId="37" fillId="0" borderId="0" xfId="250" applyFont="1" applyFill="1" applyBorder="1"/>
    <xf numFmtId="44" fontId="37" fillId="0" borderId="0" xfId="88" applyNumberFormat="1" applyFont="1"/>
    <xf numFmtId="201" fontId="37" fillId="0" borderId="0" xfId="88" applyNumberFormat="1" applyFont="1"/>
    <xf numFmtId="202" fontId="37" fillId="0" borderId="0" xfId="88" applyNumberFormat="1" applyFont="1"/>
    <xf numFmtId="203" fontId="37" fillId="0" borderId="0" xfId="88" applyNumberFormat="1" applyFont="1"/>
    <xf numFmtId="201" fontId="37" fillId="0" borderId="0" xfId="89" applyNumberFormat="1" applyFont="1"/>
    <xf numFmtId="204" fontId="37" fillId="0" borderId="0" xfId="251" applyNumberFormat="1" applyFont="1" applyFill="1" applyBorder="1"/>
    <xf numFmtId="203" fontId="37" fillId="0" borderId="0" xfId="89" applyNumberFormat="1" applyFont="1"/>
    <xf numFmtId="200" fontId="37" fillId="0" borderId="0" xfId="89" applyNumberFormat="1" applyFont="1"/>
    <xf numFmtId="178" fontId="53" fillId="0" borderId="0" xfId="127" applyNumberFormat="1" applyFont="1" applyFill="1" applyBorder="1" applyAlignment="1">
      <alignment vertical="center"/>
    </xf>
    <xf numFmtId="178" fontId="37" fillId="0" borderId="0" xfId="89" applyNumberFormat="1" applyFont="1"/>
    <xf numFmtId="206" fontId="37" fillId="0" borderId="17" xfId="38" applyNumberFormat="1" applyFont="1" applyFill="1" applyBorder="1" applyAlignment="1">
      <alignment vertical="center" wrapText="1"/>
    </xf>
    <xf numFmtId="199" fontId="37" fillId="0" borderId="17" xfId="38" applyNumberFormat="1" applyFont="1" applyFill="1" applyBorder="1" applyAlignment="1">
      <alignment vertical="center" wrapText="1"/>
    </xf>
    <xf numFmtId="167" fontId="37" fillId="0" borderId="17" xfId="61" applyNumberFormat="1" applyFont="1" applyFill="1" applyBorder="1" applyAlignment="1">
      <alignment horizontal="right" vertical="center" wrapText="1"/>
    </xf>
    <xf numFmtId="167" fontId="37" fillId="0" borderId="27" xfId="61" applyNumberFormat="1" applyFont="1" applyFill="1" applyBorder="1" applyAlignment="1">
      <alignment horizontal="right" vertical="center" wrapText="1"/>
    </xf>
    <xf numFmtId="4" fontId="37" fillId="0" borderId="17" xfId="38" applyNumberFormat="1" applyFont="1" applyFill="1" applyBorder="1" applyAlignment="1">
      <alignment vertical="center" wrapText="1"/>
    </xf>
    <xf numFmtId="205" fontId="37" fillId="0" borderId="17" xfId="38" applyNumberFormat="1" applyFont="1" applyFill="1" applyBorder="1" applyAlignment="1">
      <alignment vertical="center" wrapText="1"/>
    </xf>
    <xf numFmtId="0" fontId="40" fillId="24" borderId="34" xfId="133" applyFont="1" applyFill="1" applyBorder="1" applyAlignment="1">
      <alignment vertical="center"/>
    </xf>
    <xf numFmtId="0" fontId="40" fillId="24" borderId="36" xfId="133" applyFont="1" applyFill="1" applyBorder="1" applyAlignment="1">
      <alignment vertical="center"/>
    </xf>
    <xf numFmtId="0" fontId="40" fillId="24" borderId="48" xfId="133" applyFont="1" applyFill="1" applyBorder="1" applyAlignment="1">
      <alignment vertical="center"/>
    </xf>
    <xf numFmtId="0" fontId="40" fillId="24" borderId="37" xfId="133" applyFont="1" applyFill="1" applyBorder="1" applyAlignment="1">
      <alignment vertical="center"/>
    </xf>
    <xf numFmtId="0" fontId="37" fillId="0" borderId="41" xfId="133" applyFont="1" applyBorder="1" applyAlignment="1">
      <alignment horizontal="center" vertical="center"/>
    </xf>
    <xf numFmtId="0" fontId="40" fillId="24" borderId="14" xfId="133" applyFont="1" applyFill="1" applyBorder="1" applyAlignment="1">
      <alignment vertical="center"/>
    </xf>
    <xf numFmtId="167" fontId="40" fillId="24" borderId="37" xfId="133" applyNumberFormat="1" applyFont="1" applyFill="1" applyBorder="1" applyAlignment="1">
      <alignment vertical="center"/>
    </xf>
    <xf numFmtId="184" fontId="40" fillId="0" borderId="37" xfId="133" applyNumberFormat="1" applyFont="1" applyBorder="1" applyAlignment="1">
      <alignment vertical="center"/>
    </xf>
    <xf numFmtId="0" fontId="37" fillId="0" borderId="32" xfId="126" applyFont="1" applyBorder="1"/>
    <xf numFmtId="184" fontId="40" fillId="24" borderId="37" xfId="133" applyNumberFormat="1" applyFont="1" applyFill="1" applyBorder="1" applyAlignment="1">
      <alignment vertical="center"/>
    </xf>
    <xf numFmtId="0" fontId="40" fillId="0" borderId="30" xfId="224" applyFont="1" applyBorder="1" applyAlignment="1">
      <alignment vertical="center"/>
    </xf>
    <xf numFmtId="0" fontId="37" fillId="0" borderId="55" xfId="126" applyFont="1" applyBorder="1"/>
    <xf numFmtId="0" fontId="49" fillId="0" borderId="0" xfId="252" applyFont="1" applyAlignment="1">
      <alignment vertical="center" wrapText="1"/>
    </xf>
    <xf numFmtId="44" fontId="0" fillId="0" borderId="0" xfId="0" applyNumberFormat="1"/>
    <xf numFmtId="0" fontId="59" fillId="26" borderId="0" xfId="0" applyFont="1" applyFill="1" applyAlignment="1">
      <alignment vertical="center"/>
    </xf>
    <xf numFmtId="0" fontId="44" fillId="0" borderId="0" xfId="0" applyFont="1" applyAlignment="1">
      <alignment horizontal="center" vertical="center" wrapText="1"/>
    </xf>
    <xf numFmtId="207" fontId="44" fillId="0" borderId="0" xfId="0" applyNumberFormat="1" applyFont="1" applyProtection="1">
      <protection locked="0"/>
    </xf>
    <xf numFmtId="0" fontId="59" fillId="0" borderId="0" xfId="0" applyFont="1" applyAlignment="1">
      <alignment horizontal="left" vertical="center" wrapText="1"/>
    </xf>
    <xf numFmtId="0" fontId="59" fillId="26" borderId="0" xfId="0" applyFont="1" applyFill="1" applyAlignment="1">
      <alignment horizontal="left" vertical="center" wrapText="1"/>
    </xf>
    <xf numFmtId="0" fontId="60" fillId="30" borderId="0" xfId="0" applyFont="1" applyFill="1" applyAlignment="1">
      <alignment vertical="top" wrapText="1"/>
    </xf>
    <xf numFmtId="0" fontId="61" fillId="30" borderId="0" xfId="0" applyFont="1" applyFill="1" applyAlignment="1">
      <alignment vertical="top" wrapText="1"/>
    </xf>
    <xf numFmtId="0" fontId="60" fillId="30" borderId="0" xfId="0" applyFont="1" applyFill="1" applyAlignment="1">
      <alignment vertical="center" wrapText="1"/>
    </xf>
    <xf numFmtId="0" fontId="61" fillId="30" borderId="0" xfId="0" applyFont="1" applyFill="1" applyAlignment="1">
      <alignment vertical="center" wrapText="1"/>
    </xf>
    <xf numFmtId="0" fontId="59" fillId="26" borderId="0" xfId="0" applyFont="1" applyFill="1" applyAlignment="1">
      <alignment vertical="center" wrapText="1"/>
    </xf>
    <xf numFmtId="0" fontId="62" fillId="26" borderId="0" xfId="0" applyFont="1" applyFill="1" applyAlignment="1">
      <alignment vertical="center" wrapText="1"/>
    </xf>
    <xf numFmtId="0" fontId="62" fillId="0" borderId="0" xfId="0" applyFont="1" applyAlignment="1">
      <alignment vertical="center" wrapText="1"/>
    </xf>
    <xf numFmtId="0" fontId="59" fillId="0" borderId="0" xfId="0" applyFont="1" applyAlignment="1">
      <alignment vertical="center" wrapText="1"/>
    </xf>
    <xf numFmtId="4" fontId="44" fillId="0" borderId="0" xfId="0" applyNumberFormat="1" applyFont="1" applyAlignment="1">
      <alignment horizontal="right" vertical="center" wrapText="1"/>
    </xf>
    <xf numFmtId="0" fontId="40" fillId="0" borderId="0" xfId="128" applyFont="1" applyAlignment="1">
      <alignment horizontal="center"/>
    </xf>
    <xf numFmtId="2" fontId="44" fillId="0" borderId="0" xfId="0" applyNumberFormat="1" applyFont="1" applyProtection="1">
      <protection locked="0"/>
    </xf>
    <xf numFmtId="179" fontId="37" fillId="0" borderId="0" xfId="126" applyNumberFormat="1" applyFont="1"/>
    <xf numFmtId="181" fontId="37" fillId="0" borderId="0" xfId="126" applyNumberFormat="1" applyFont="1"/>
    <xf numFmtId="10" fontId="37" fillId="0" borderId="0" xfId="250" applyNumberFormat="1" applyFont="1" applyFill="1" applyBorder="1" applyAlignment="1">
      <alignment horizontal="center" vertical="center"/>
    </xf>
    <xf numFmtId="0" fontId="37" fillId="0" borderId="0" xfId="88" applyFont="1" applyAlignment="1">
      <alignment horizontal="justify" vertical="center" wrapText="1"/>
    </xf>
    <xf numFmtId="0" fontId="37" fillId="0" borderId="0" xfId="88" applyFont="1" applyAlignment="1">
      <alignment horizontal="center" vertical="center" wrapText="1"/>
    </xf>
    <xf numFmtId="0" fontId="40" fillId="0" borderId="0" xfId="133" applyFont="1" applyAlignment="1">
      <alignment horizontal="left" vertical="center"/>
    </xf>
    <xf numFmtId="4" fontId="40" fillId="0" borderId="0" xfId="133" applyNumberFormat="1" applyFont="1" applyAlignment="1">
      <alignment horizontal="center" vertical="center" wrapText="1"/>
    </xf>
    <xf numFmtId="0" fontId="40" fillId="0" borderId="0" xfId="133" applyFont="1" applyAlignment="1">
      <alignment vertical="center"/>
    </xf>
    <xf numFmtId="167" fontId="37" fillId="0" borderId="0" xfId="61" applyNumberFormat="1" applyFont="1" applyFill="1" applyBorder="1" applyAlignment="1">
      <alignment horizontal="right" vertical="center" wrapText="1"/>
    </xf>
    <xf numFmtId="167" fontId="40" fillId="0" borderId="0" xfId="133" applyNumberFormat="1" applyFont="1" applyAlignment="1">
      <alignment vertical="center"/>
    </xf>
    <xf numFmtId="184" fontId="40" fillId="0" borderId="0" xfId="133" applyNumberFormat="1" applyFont="1" applyAlignment="1">
      <alignment vertical="center"/>
    </xf>
    <xf numFmtId="178" fontId="49" fillId="0" borderId="0" xfId="127" applyNumberFormat="1" applyFont="1" applyFill="1" applyBorder="1" applyAlignment="1">
      <alignment vertical="center"/>
    </xf>
    <xf numFmtId="178" fontId="37" fillId="0" borderId="0" xfId="127" applyNumberFormat="1" applyFont="1" applyFill="1" applyBorder="1" applyAlignment="1">
      <alignment vertical="center"/>
    </xf>
    <xf numFmtId="39" fontId="40" fillId="0" borderId="0" xfId="127" applyNumberFormat="1" applyFont="1" applyFill="1" applyBorder="1" applyAlignment="1">
      <alignment vertical="center"/>
    </xf>
    <xf numFmtId="0" fontId="37" fillId="0" borderId="0" xfId="224" applyFont="1" applyAlignment="1">
      <alignment horizontal="center" vertical="center"/>
    </xf>
    <xf numFmtId="9" fontId="37" fillId="0" borderId="0" xfId="250" applyFont="1" applyFill="1" applyBorder="1" applyAlignment="1">
      <alignment horizontal="center" vertical="center"/>
    </xf>
    <xf numFmtId="0" fontId="37" fillId="0" borderId="0" xfId="128" applyFont="1" applyAlignment="1">
      <alignment horizontal="center" vertical="center" wrapText="1"/>
    </xf>
    <xf numFmtId="0" fontId="63" fillId="0" borderId="17" xfId="126" applyFont="1" applyBorder="1" applyAlignment="1">
      <alignment horizontal="center" vertical="center" wrapText="1"/>
    </xf>
    <xf numFmtId="178" fontId="52" fillId="0" borderId="0" xfId="127" applyNumberFormat="1" applyFont="1" applyBorder="1" applyAlignment="1">
      <alignment vertical="center"/>
    </xf>
    <xf numFmtId="200" fontId="51" fillId="0" borderId="0" xfId="126" applyNumberFormat="1" applyFont="1" applyAlignment="1">
      <alignment vertical="center"/>
    </xf>
    <xf numFmtId="44" fontId="37" fillId="0" borderId="17" xfId="88" applyNumberFormat="1" applyFont="1" applyBorder="1" applyAlignment="1">
      <alignment horizontal="right" vertical="center"/>
    </xf>
    <xf numFmtId="44" fontId="37" fillId="31" borderId="17" xfId="88" applyNumberFormat="1" applyFont="1" applyFill="1" applyBorder="1" applyAlignment="1">
      <alignment horizontal="right" vertical="center"/>
    </xf>
    <xf numFmtId="44" fontId="40" fillId="31" borderId="17" xfId="88" applyNumberFormat="1" applyFont="1" applyFill="1" applyBorder="1" applyAlignment="1">
      <alignment horizontal="right" vertical="center"/>
    </xf>
    <xf numFmtId="0" fontId="37" fillId="31" borderId="17" xfId="88" applyFont="1" applyFill="1" applyBorder="1" applyAlignment="1">
      <alignment horizontal="right" vertical="center"/>
    </xf>
    <xf numFmtId="0" fontId="40" fillId="31" borderId="17" xfId="88" applyFont="1" applyFill="1" applyBorder="1" applyAlignment="1">
      <alignment horizontal="right" vertical="center"/>
    </xf>
    <xf numFmtId="44" fontId="40" fillId="0" borderId="0" xfId="126" applyNumberFormat="1" applyFont="1" applyAlignment="1">
      <alignment horizontal="right" vertical="center"/>
    </xf>
    <xf numFmtId="0" fontId="37" fillId="0" borderId="0" xfId="126" applyFont="1" applyAlignment="1">
      <alignment horizontal="right" vertical="center"/>
    </xf>
    <xf numFmtId="4" fontId="40" fillId="0" borderId="0" xfId="126" applyNumberFormat="1" applyFont="1" applyAlignment="1">
      <alignment horizontal="right" vertical="center"/>
    </xf>
    <xf numFmtId="44" fontId="40" fillId="29" borderId="17" xfId="88" applyNumberFormat="1" applyFont="1" applyFill="1" applyBorder="1" applyAlignment="1">
      <alignment horizontal="right" vertical="center"/>
    </xf>
    <xf numFmtId="44" fontId="40" fillId="29" borderId="17" xfId="126" applyNumberFormat="1" applyFont="1" applyFill="1" applyBorder="1" applyAlignment="1">
      <alignment horizontal="right" vertical="center"/>
    </xf>
    <xf numFmtId="200" fontId="64" fillId="0" borderId="0" xfId="126" applyNumberFormat="1" applyFont="1" applyAlignment="1">
      <alignment horizontal="right" vertical="center"/>
    </xf>
    <xf numFmtId="0" fontId="37" fillId="0" borderId="0" xfId="88" applyFont="1" applyAlignment="1">
      <alignment horizontal="right" vertical="center"/>
    </xf>
    <xf numFmtId="200" fontId="63" fillId="0" borderId="17" xfId="126" applyNumberFormat="1" applyFont="1" applyBorder="1" applyAlignment="1">
      <alignment horizontal="right" vertical="center"/>
    </xf>
    <xf numFmtId="0" fontId="64" fillId="0" borderId="0" xfId="126" applyFont="1" applyAlignment="1">
      <alignment horizontal="center" vertical="center"/>
    </xf>
    <xf numFmtId="44" fontId="40" fillId="29" borderId="64" xfId="126" applyNumberFormat="1" applyFont="1" applyFill="1" applyBorder="1" applyAlignment="1">
      <alignment horizontal="right" vertical="center"/>
    </xf>
    <xf numFmtId="44" fontId="37" fillId="0" borderId="0" xfId="88" applyNumberFormat="1" applyFont="1" applyAlignment="1">
      <alignment horizontal="right" vertical="center"/>
    </xf>
    <xf numFmtId="181" fontId="63" fillId="0" borderId="0" xfId="126" applyNumberFormat="1" applyFont="1" applyAlignment="1">
      <alignment vertical="center"/>
    </xf>
    <xf numFmtId="8" fontId="37" fillId="0" borderId="0" xfId="126" applyNumberFormat="1" applyFont="1" applyAlignment="1">
      <alignment vertical="center"/>
    </xf>
    <xf numFmtId="167" fontId="37" fillId="0" borderId="0" xfId="88" applyNumberFormat="1" applyFont="1"/>
    <xf numFmtId="44" fontId="37" fillId="0" borderId="0" xfId="126" applyNumberFormat="1" applyFont="1" applyAlignment="1">
      <alignment horizontal="right" vertical="center"/>
    </xf>
    <xf numFmtId="200" fontId="37" fillId="0" borderId="0" xfId="126" applyNumberFormat="1" applyFont="1" applyAlignment="1">
      <alignment vertical="center"/>
    </xf>
    <xf numFmtId="44" fontId="45" fillId="0" borderId="17" xfId="253" applyFont="1" applyFill="1" applyBorder="1" applyAlignment="1" applyProtection="1">
      <alignment horizontal="right" vertical="center"/>
      <protection locked="0"/>
    </xf>
    <xf numFmtId="0" fontId="42" fillId="0" borderId="0" xfId="126" applyFont="1" applyAlignment="1">
      <alignment horizontal="center" vertical="center"/>
    </xf>
    <xf numFmtId="200" fontId="42" fillId="0" borderId="0" xfId="126" applyNumberFormat="1" applyFont="1" applyAlignment="1">
      <alignment horizontal="right" vertical="center"/>
    </xf>
    <xf numFmtId="200" fontId="0" fillId="0" borderId="0" xfId="0" applyNumberFormat="1"/>
    <xf numFmtId="200" fontId="49" fillId="0" borderId="0" xfId="252" applyNumberFormat="1" applyFont="1" applyAlignment="1">
      <alignment vertical="center" wrapText="1"/>
    </xf>
    <xf numFmtId="44" fontId="64" fillId="0" borderId="0" xfId="88" applyNumberFormat="1" applyFont="1"/>
    <xf numFmtId="0" fontId="37" fillId="26" borderId="29" xfId="128" applyFont="1" applyFill="1" applyBorder="1" applyAlignment="1">
      <alignment vertical="center" wrapText="1"/>
    </xf>
    <xf numFmtId="0" fontId="37" fillId="26" borderId="17" xfId="128" applyFont="1" applyFill="1" applyBorder="1" applyAlignment="1">
      <alignment vertical="center" wrapText="1"/>
    </xf>
    <xf numFmtId="3" fontId="40" fillId="26" borderId="71" xfId="128" applyNumberFormat="1" applyFont="1" applyFill="1" applyBorder="1" applyAlignment="1">
      <alignment horizontal="center" vertical="center" wrapText="1"/>
    </xf>
    <xf numFmtId="3" fontId="40" fillId="26" borderId="24" xfId="128" applyNumberFormat="1" applyFont="1" applyFill="1" applyBorder="1" applyAlignment="1">
      <alignment horizontal="center" vertical="center" wrapText="1"/>
    </xf>
    <xf numFmtId="3" fontId="40" fillId="26" borderId="22" xfId="128" applyNumberFormat="1" applyFont="1" applyFill="1" applyBorder="1" applyAlignment="1">
      <alignment horizontal="center" vertical="center"/>
    </xf>
    <xf numFmtId="3" fontId="40" fillId="26" borderId="17" xfId="128" applyNumberFormat="1" applyFont="1" applyFill="1" applyBorder="1" applyAlignment="1">
      <alignment horizontal="center" vertical="center"/>
    </xf>
    <xf numFmtId="0" fontId="48" fillId="25" borderId="29" xfId="126" applyFont="1" applyFill="1" applyBorder="1" applyAlignment="1">
      <alignment horizontal="left" vertical="center"/>
    </xf>
    <xf numFmtId="0" fontId="48" fillId="25" borderId="17" xfId="126" applyFont="1" applyFill="1" applyBorder="1" applyAlignment="1">
      <alignment horizontal="left" vertical="center"/>
    </xf>
    <xf numFmtId="0" fontId="51" fillId="0" borderId="65" xfId="126" applyFont="1" applyBorder="1" applyAlignment="1">
      <alignment horizontal="center" vertical="center"/>
    </xf>
    <xf numFmtId="0" fontId="51" fillId="0" borderId="66" xfId="126" applyFont="1" applyBorder="1" applyAlignment="1">
      <alignment horizontal="center" vertical="center"/>
    </xf>
    <xf numFmtId="0" fontId="51" fillId="0" borderId="24" xfId="126" applyFont="1" applyBorder="1" applyAlignment="1">
      <alignment horizontal="right" vertical="center"/>
    </xf>
    <xf numFmtId="0" fontId="51" fillId="0" borderId="64" xfId="126" applyFont="1" applyBorder="1" applyAlignment="1">
      <alignment horizontal="right" vertical="center"/>
    </xf>
    <xf numFmtId="0" fontId="51" fillId="0" borderId="17" xfId="126" applyFont="1" applyBorder="1" applyAlignment="1">
      <alignment horizontal="right" vertical="center"/>
    </xf>
    <xf numFmtId="0" fontId="51" fillId="0" borderId="18" xfId="126" applyFont="1" applyBorder="1" applyAlignment="1">
      <alignment horizontal="right" vertical="center"/>
    </xf>
    <xf numFmtId="0" fontId="37" fillId="0" borderId="16" xfId="224" applyFont="1" applyBorder="1" applyAlignment="1">
      <alignment horizontal="center" vertical="center"/>
    </xf>
    <xf numFmtId="0" fontId="37" fillId="0" borderId="25" xfId="224" applyFont="1" applyBorder="1" applyAlignment="1">
      <alignment horizontal="center" vertical="center"/>
    </xf>
    <xf numFmtId="0" fontId="58" fillId="0" borderId="0" xfId="0" applyFont="1" applyAlignment="1">
      <alignment horizontal="center" vertical="center"/>
    </xf>
    <xf numFmtId="0" fontId="40" fillId="26" borderId="22" xfId="128" applyFont="1" applyFill="1" applyBorder="1" applyAlignment="1">
      <alignment horizontal="center" vertical="center" wrapText="1"/>
    </xf>
    <xf numFmtId="0" fontId="40" fillId="26" borderId="17" xfId="128" applyFont="1" applyFill="1" applyBorder="1" applyAlignment="1">
      <alignment horizontal="center" vertical="center"/>
    </xf>
    <xf numFmtId="0" fontId="55" fillId="28" borderId="29" xfId="0" applyFont="1" applyFill="1" applyBorder="1" applyAlignment="1">
      <alignment horizontal="left" vertical="justify" wrapText="1"/>
    </xf>
    <xf numFmtId="0" fontId="40" fillId="28" borderId="17" xfId="0" applyFont="1" applyFill="1" applyBorder="1" applyAlignment="1">
      <alignment horizontal="left" vertical="justify" wrapText="1"/>
    </xf>
    <xf numFmtId="3" fontId="40" fillId="26" borderId="22" xfId="128" applyNumberFormat="1" applyFont="1" applyFill="1" applyBorder="1" applyAlignment="1">
      <alignment horizontal="center" vertical="center" wrapText="1"/>
    </xf>
    <xf numFmtId="0" fontId="40" fillId="28" borderId="29" xfId="0" applyFont="1" applyFill="1" applyBorder="1" applyAlignment="1">
      <alignment horizontal="left" vertical="justify" wrapText="1"/>
    </xf>
    <xf numFmtId="0" fontId="40" fillId="28" borderId="39" xfId="0" applyFont="1" applyFill="1" applyBorder="1" applyAlignment="1">
      <alignment horizontal="left" vertical="justify" wrapText="1"/>
    </xf>
    <xf numFmtId="0" fontId="40" fillId="28" borderId="19" xfId="0" applyFont="1" applyFill="1" applyBorder="1" applyAlignment="1">
      <alignment horizontal="left" vertical="justify" wrapText="1"/>
    </xf>
    <xf numFmtId="0" fontId="37" fillId="25" borderId="23" xfId="128" applyFont="1" applyFill="1" applyBorder="1" applyAlignment="1">
      <alignment horizontal="center" vertical="center" wrapText="1"/>
    </xf>
    <xf numFmtId="0" fontId="37" fillId="25" borderId="72" xfId="128" applyFont="1" applyFill="1" applyBorder="1" applyAlignment="1">
      <alignment horizontal="center" vertical="center" wrapText="1"/>
    </xf>
    <xf numFmtId="0" fontId="37" fillId="25" borderId="73" xfId="128" applyFont="1" applyFill="1" applyBorder="1" applyAlignment="1">
      <alignment horizontal="center" vertical="center" wrapText="1"/>
    </xf>
    <xf numFmtId="0" fontId="40" fillId="29" borderId="17" xfId="88" applyFont="1" applyFill="1" applyBorder="1" applyAlignment="1">
      <alignment horizontal="center" vertical="center" wrapText="1"/>
    </xf>
    <xf numFmtId="0" fontId="40" fillId="0" borderId="17" xfId="88" applyFont="1" applyBorder="1" applyAlignment="1">
      <alignment horizontal="center" vertical="center" wrapText="1"/>
    </xf>
    <xf numFmtId="0" fontId="37" fillId="26" borderId="18" xfId="88" applyFont="1" applyFill="1" applyBorder="1" applyAlignment="1">
      <alignment horizontal="center" vertical="center" wrapText="1"/>
    </xf>
    <xf numFmtId="0" fontId="37" fillId="26" borderId="21" xfId="88" applyFont="1" applyFill="1" applyBorder="1" applyAlignment="1">
      <alignment horizontal="center" vertical="center" wrapText="1"/>
    </xf>
    <xf numFmtId="0" fontId="37" fillId="26" borderId="22" xfId="88" applyFont="1" applyFill="1" applyBorder="1" applyAlignment="1">
      <alignment horizontal="center" vertical="center" wrapText="1"/>
    </xf>
    <xf numFmtId="0" fontId="40" fillId="24" borderId="13" xfId="133" applyFont="1" applyFill="1" applyBorder="1" applyAlignment="1">
      <alignment horizontal="left" vertical="center"/>
    </xf>
    <xf numFmtId="0" fontId="40" fillId="24" borderId="14" xfId="133" applyFont="1" applyFill="1" applyBorder="1" applyAlignment="1">
      <alignment horizontal="left" vertical="center"/>
    </xf>
    <xf numFmtId="0" fontId="40" fillId="24" borderId="15" xfId="133" applyFont="1" applyFill="1" applyBorder="1" applyAlignment="1">
      <alignment horizontal="left" vertical="center"/>
    </xf>
    <xf numFmtId="0" fontId="40" fillId="25" borderId="28" xfId="133" applyFont="1" applyFill="1" applyBorder="1" applyAlignment="1">
      <alignment horizontal="center" vertical="center" wrapText="1"/>
    </xf>
    <xf numFmtId="0" fontId="40" fillId="25" borderId="39" xfId="133" applyFont="1" applyFill="1" applyBorder="1" applyAlignment="1">
      <alignment horizontal="center" vertical="center" wrapText="1"/>
    </xf>
    <xf numFmtId="0" fontId="40" fillId="25" borderId="26" xfId="133" applyFont="1" applyFill="1" applyBorder="1" applyAlignment="1">
      <alignment horizontal="center" vertical="center" wrapText="1"/>
    </xf>
    <xf numFmtId="0" fontId="40" fillId="25" borderId="19" xfId="133" applyFont="1" applyFill="1" applyBorder="1" applyAlignment="1">
      <alignment horizontal="center" vertical="center" wrapText="1"/>
    </xf>
    <xf numFmtId="0" fontId="40" fillId="0" borderId="26" xfId="124" applyFont="1" applyBorder="1" applyAlignment="1">
      <alignment horizontal="center" vertical="center" wrapText="1"/>
    </xf>
    <xf numFmtId="4" fontId="40" fillId="25" borderId="26" xfId="133" applyNumberFormat="1" applyFont="1" applyFill="1" applyBorder="1" applyAlignment="1">
      <alignment horizontal="center" vertical="center" wrapText="1"/>
    </xf>
    <xf numFmtId="4" fontId="40" fillId="25" borderId="19" xfId="133" applyNumberFormat="1" applyFont="1" applyFill="1" applyBorder="1" applyAlignment="1">
      <alignment horizontal="center" vertical="center" wrapText="1"/>
    </xf>
    <xf numFmtId="4" fontId="40" fillId="25" borderId="31" xfId="133" applyNumberFormat="1" applyFont="1" applyFill="1" applyBorder="1" applyAlignment="1">
      <alignment horizontal="center" vertical="center" wrapText="1"/>
    </xf>
    <xf numFmtId="4" fontId="40" fillId="25" borderId="35" xfId="133" applyNumberFormat="1" applyFont="1" applyFill="1" applyBorder="1" applyAlignment="1">
      <alignment horizontal="center" vertical="center" wrapText="1"/>
    </xf>
    <xf numFmtId="0" fontId="40" fillId="0" borderId="34" xfId="133" applyFont="1" applyBorder="1" applyAlignment="1">
      <alignment horizontal="right" vertical="center"/>
    </xf>
    <xf numFmtId="0" fontId="40" fillId="0" borderId="36" xfId="133" applyFont="1" applyBorder="1" applyAlignment="1">
      <alignment horizontal="right" vertical="center"/>
    </xf>
    <xf numFmtId="0" fontId="40" fillId="0" borderId="42" xfId="133" applyFont="1" applyBorder="1" applyAlignment="1">
      <alignment horizontal="right" vertical="center"/>
    </xf>
    <xf numFmtId="0" fontId="48" fillId="25" borderId="28" xfId="126" applyFont="1" applyFill="1" applyBorder="1" applyAlignment="1">
      <alignment horizontal="left" vertical="center"/>
    </xf>
    <xf numFmtId="0" fontId="48" fillId="25" borderId="26" xfId="126" applyFont="1" applyFill="1" applyBorder="1" applyAlignment="1">
      <alignment horizontal="left" vertical="center"/>
    </xf>
    <xf numFmtId="0" fontId="37" fillId="27" borderId="17" xfId="88" applyFont="1" applyFill="1" applyBorder="1" applyAlignment="1">
      <alignment horizontal="justify" vertical="center" wrapText="1"/>
    </xf>
    <xf numFmtId="0" fontId="38" fillId="0" borderId="0" xfId="0" applyFont="1" applyAlignment="1">
      <alignment horizontal="left"/>
    </xf>
    <xf numFmtId="0" fontId="37" fillId="0" borderId="61" xfId="88" applyFont="1" applyBorder="1" applyAlignment="1">
      <alignment horizontal="center"/>
    </xf>
    <xf numFmtId="0" fontId="37" fillId="0" borderId="54" xfId="88" applyFont="1" applyBorder="1" applyAlignment="1">
      <alignment horizontal="center"/>
    </xf>
    <xf numFmtId="0" fontId="40" fillId="0" borderId="49" xfId="128" applyFont="1" applyBorder="1" applyAlignment="1">
      <alignment horizontal="center"/>
    </xf>
    <xf numFmtId="0" fontId="40" fillId="0" borderId="48" xfId="128" applyFont="1" applyBorder="1" applyAlignment="1">
      <alignment horizontal="center"/>
    </xf>
    <xf numFmtId="0" fontId="40" fillId="0" borderId="47" xfId="128" applyFont="1" applyBorder="1" applyAlignment="1">
      <alignment horizontal="center"/>
    </xf>
    <xf numFmtId="0" fontId="40" fillId="0" borderId="11" xfId="128" applyFont="1" applyBorder="1" applyAlignment="1">
      <alignment horizontal="center"/>
    </xf>
    <xf numFmtId="0" fontId="40" fillId="0" borderId="0" xfId="128" applyFont="1" applyAlignment="1">
      <alignment horizontal="center"/>
    </xf>
    <xf numFmtId="0" fontId="40" fillId="0" borderId="12" xfId="128" applyFont="1" applyBorder="1" applyAlignment="1">
      <alignment horizontal="center"/>
    </xf>
    <xf numFmtId="0" fontId="48" fillId="25" borderId="20" xfId="126" applyFont="1" applyFill="1" applyBorder="1" applyAlignment="1">
      <alignment horizontal="left" vertical="center"/>
    </xf>
    <xf numFmtId="0" fontId="48" fillId="25" borderId="21" xfId="126" applyFont="1" applyFill="1" applyBorder="1" applyAlignment="1">
      <alignment horizontal="left" vertical="center"/>
    </xf>
    <xf numFmtId="0" fontId="48" fillId="25" borderId="22" xfId="126" applyFont="1" applyFill="1" applyBorder="1" applyAlignment="1">
      <alignment horizontal="left" vertical="center"/>
    </xf>
    <xf numFmtId="0" fontId="37" fillId="25" borderId="85" xfId="128" applyFont="1" applyFill="1" applyBorder="1" applyAlignment="1">
      <alignment horizontal="center" vertical="center" wrapText="1"/>
    </xf>
    <xf numFmtId="0" fontId="37" fillId="25" borderId="14" xfId="128" applyFont="1" applyFill="1" applyBorder="1" applyAlignment="1">
      <alignment horizontal="center" vertical="center" wrapText="1"/>
    </xf>
    <xf numFmtId="0" fontId="37" fillId="25" borderId="15" xfId="128" applyFont="1" applyFill="1" applyBorder="1" applyAlignment="1">
      <alignment horizontal="center" vertical="center" wrapText="1"/>
    </xf>
    <xf numFmtId="0" fontId="37" fillId="26" borderId="20" xfId="128" applyFont="1" applyFill="1" applyBorder="1" applyAlignment="1">
      <alignment vertical="center" wrapText="1"/>
    </xf>
    <xf numFmtId="0" fontId="37" fillId="26" borderId="21" xfId="128" applyFont="1" applyFill="1" applyBorder="1" applyAlignment="1">
      <alignment vertical="center" wrapText="1"/>
    </xf>
    <xf numFmtId="0" fontId="37" fillId="26" borderId="22" xfId="128" applyFont="1" applyFill="1" applyBorder="1" applyAlignment="1">
      <alignment vertical="center" wrapText="1"/>
    </xf>
    <xf numFmtId="0" fontId="40" fillId="26" borderId="18" xfId="128" applyFont="1" applyFill="1" applyBorder="1" applyAlignment="1">
      <alignment horizontal="center" vertical="center" wrapText="1"/>
    </xf>
    <xf numFmtId="3" fontId="40" fillId="26" borderId="18" xfId="128" applyNumberFormat="1" applyFont="1" applyFill="1" applyBorder="1" applyAlignment="1">
      <alignment horizontal="center" vertical="center" wrapText="1"/>
    </xf>
    <xf numFmtId="3" fontId="40" fillId="26" borderId="18" xfId="128" applyNumberFormat="1" applyFont="1" applyFill="1" applyBorder="1" applyAlignment="1">
      <alignment horizontal="center" vertical="center"/>
    </xf>
    <xf numFmtId="0" fontId="55" fillId="28" borderId="20" xfId="0" applyFont="1" applyFill="1" applyBorder="1" applyAlignment="1">
      <alignment horizontal="left" vertical="justify" wrapText="1"/>
    </xf>
    <xf numFmtId="0" fontId="55" fillId="28" borderId="21" xfId="0" applyFont="1" applyFill="1" applyBorder="1" applyAlignment="1">
      <alignment horizontal="left" vertical="justify" wrapText="1"/>
    </xf>
    <xf numFmtId="0" fontId="55" fillId="28" borderId="22" xfId="0" applyFont="1" applyFill="1" applyBorder="1" applyAlignment="1">
      <alignment horizontal="left" vertical="justify" wrapText="1"/>
    </xf>
    <xf numFmtId="0" fontId="40" fillId="28" borderId="20" xfId="0" applyFont="1" applyFill="1" applyBorder="1" applyAlignment="1">
      <alignment horizontal="left" vertical="justify" wrapText="1"/>
    </xf>
    <xf numFmtId="0" fontId="40" fillId="28" borderId="21" xfId="0" applyFont="1" applyFill="1" applyBorder="1" applyAlignment="1">
      <alignment horizontal="left" vertical="justify" wrapText="1"/>
    </xf>
    <xf numFmtId="0" fontId="40" fillId="28" borderId="22" xfId="0" applyFont="1" applyFill="1" applyBorder="1" applyAlignment="1">
      <alignment horizontal="left" vertical="justify" wrapText="1"/>
    </xf>
    <xf numFmtId="0" fontId="40" fillId="25" borderId="68" xfId="72" applyFont="1" applyFill="1" applyBorder="1" applyAlignment="1">
      <alignment horizontal="center" vertical="center" wrapText="1"/>
    </xf>
    <xf numFmtId="0" fontId="40" fillId="25" borderId="72" xfId="72" applyFont="1" applyFill="1" applyBorder="1" applyAlignment="1">
      <alignment horizontal="center" vertical="center" wrapText="1"/>
    </xf>
    <xf numFmtId="0" fontId="40" fillId="25" borderId="79" xfId="72" applyFont="1" applyFill="1" applyBorder="1" applyAlignment="1">
      <alignment horizontal="center" vertical="center" wrapText="1"/>
    </xf>
    <xf numFmtId="0" fontId="40" fillId="25" borderId="80" xfId="72" applyFont="1" applyFill="1" applyBorder="1" applyAlignment="1">
      <alignment horizontal="center" vertical="center" wrapText="1"/>
    </xf>
    <xf numFmtId="0" fontId="40" fillId="0" borderId="76" xfId="124" applyFont="1" applyBorder="1" applyAlignment="1">
      <alignment horizontal="center" vertical="center" wrapText="1"/>
    </xf>
    <xf numFmtId="0" fontId="40" fillId="0" borderId="25" xfId="124" applyFont="1" applyBorder="1" applyAlignment="1">
      <alignment horizontal="center" vertical="center" wrapText="1"/>
    </xf>
    <xf numFmtId="0" fontId="48" fillId="25" borderId="30" xfId="126" applyFont="1" applyFill="1" applyBorder="1" applyAlignment="1">
      <alignment horizontal="left" vertical="center"/>
    </xf>
    <xf numFmtId="0" fontId="48" fillId="25" borderId="16" xfId="126" applyFont="1" applyFill="1" applyBorder="1" applyAlignment="1">
      <alignment horizontal="left" vertical="center"/>
    </xf>
    <xf numFmtId="0" fontId="48" fillId="25" borderId="84" xfId="126" applyFont="1" applyFill="1" applyBorder="1" applyAlignment="1">
      <alignment horizontal="left" vertical="center"/>
    </xf>
    <xf numFmtId="0" fontId="37" fillId="27" borderId="51" xfId="88" applyFont="1" applyFill="1" applyBorder="1" applyAlignment="1">
      <alignment horizontal="left" wrapText="1"/>
    </xf>
    <xf numFmtId="0" fontId="37" fillId="27" borderId="44" xfId="88" applyFont="1" applyFill="1" applyBorder="1" applyAlignment="1">
      <alignment horizontal="left" wrapText="1"/>
    </xf>
    <xf numFmtId="0" fontId="37" fillId="27" borderId="83" xfId="88" applyFont="1" applyFill="1" applyBorder="1" applyAlignment="1">
      <alignment horizontal="left" wrapText="1"/>
    </xf>
    <xf numFmtId="0" fontId="37" fillId="27" borderId="82" xfId="88" applyFont="1" applyFill="1" applyBorder="1" applyAlignment="1">
      <alignment horizontal="left" wrapText="1"/>
    </xf>
    <xf numFmtId="0" fontId="37" fillId="27" borderId="45" xfId="88" applyFont="1" applyFill="1" applyBorder="1" applyAlignment="1">
      <alignment horizontal="left" wrapText="1"/>
    </xf>
    <xf numFmtId="0" fontId="37" fillId="27" borderId="53" xfId="88" applyFont="1" applyFill="1" applyBorder="1" applyAlignment="1">
      <alignment horizontal="left" wrapText="1"/>
    </xf>
    <xf numFmtId="0" fontId="37" fillId="26" borderId="20" xfId="88" applyFont="1" applyFill="1" applyBorder="1" applyAlignment="1">
      <alignment horizontal="center" wrapText="1"/>
    </xf>
    <xf numFmtId="0" fontId="37" fillId="26" borderId="21" xfId="88" applyFont="1" applyFill="1" applyBorder="1" applyAlignment="1">
      <alignment horizontal="center" wrapText="1"/>
    </xf>
    <xf numFmtId="0" fontId="37" fillId="26" borderId="46" xfId="88" applyFont="1" applyFill="1" applyBorder="1" applyAlignment="1">
      <alignment horizontal="center" wrapText="1"/>
    </xf>
    <xf numFmtId="0" fontId="37" fillId="0" borderId="63" xfId="88" applyFont="1" applyBorder="1" applyAlignment="1">
      <alignment horizontal="center"/>
    </xf>
    <xf numFmtId="0" fontId="40" fillId="0" borderId="60" xfId="128" applyFont="1" applyBorder="1" applyAlignment="1">
      <alignment horizontal="center"/>
    </xf>
    <xf numFmtId="0" fontId="40" fillId="0" borderId="58" xfId="128" applyFont="1" applyBorder="1" applyAlignment="1">
      <alignment horizontal="center"/>
    </xf>
    <xf numFmtId="0" fontId="40" fillId="0" borderId="59" xfId="128" applyFont="1" applyBorder="1" applyAlignment="1">
      <alignment horizontal="center"/>
    </xf>
    <xf numFmtId="0" fontId="37" fillId="0" borderId="82" xfId="128" applyFont="1" applyBorder="1" applyAlignment="1">
      <alignment horizontal="center"/>
    </xf>
    <xf numFmtId="0" fontId="37" fillId="0" borderId="45" xfId="128" applyFont="1" applyBorder="1" applyAlignment="1">
      <alignment horizontal="center"/>
    </xf>
    <xf numFmtId="0" fontId="37" fillId="0" borderId="53" xfId="128" applyFont="1" applyBorder="1" applyAlignment="1">
      <alignment horizontal="center"/>
    </xf>
    <xf numFmtId="0" fontId="40" fillId="24" borderId="77" xfId="72" applyFont="1" applyFill="1" applyBorder="1" applyAlignment="1">
      <alignment horizontal="left" vertical="center"/>
    </xf>
    <xf numFmtId="0" fontId="40" fillId="24" borderId="78" xfId="72" applyFont="1" applyFill="1" applyBorder="1" applyAlignment="1">
      <alignment horizontal="left" vertical="center"/>
    </xf>
    <xf numFmtId="0" fontId="40" fillId="24" borderId="81" xfId="72" applyFont="1" applyFill="1" applyBorder="1" applyAlignment="1">
      <alignment horizontal="left" vertical="center"/>
    </xf>
    <xf numFmtId="0" fontId="40" fillId="0" borderId="34" xfId="72" applyFont="1" applyBorder="1" applyAlignment="1">
      <alignment horizontal="right" vertical="center"/>
    </xf>
    <xf numFmtId="0" fontId="40" fillId="0" borderId="36" xfId="72" applyFont="1" applyBorder="1" applyAlignment="1">
      <alignment horizontal="right" vertical="center"/>
    </xf>
    <xf numFmtId="0" fontId="40" fillId="0" borderId="42" xfId="72" applyFont="1" applyBorder="1" applyAlignment="1">
      <alignment horizontal="right" vertical="center"/>
    </xf>
    <xf numFmtId="0" fontId="40" fillId="28" borderId="77" xfId="0" applyFont="1" applyFill="1" applyBorder="1" applyAlignment="1">
      <alignment horizontal="left" vertical="justify" wrapText="1"/>
    </xf>
    <xf numFmtId="0" fontId="40" fillId="28" borderId="78" xfId="0" applyFont="1" applyFill="1" applyBorder="1" applyAlignment="1">
      <alignment horizontal="left" vertical="justify" wrapText="1"/>
    </xf>
    <xf numFmtId="0" fontId="40" fillId="28" borderId="74" xfId="0" applyFont="1" applyFill="1" applyBorder="1" applyAlignment="1">
      <alignment horizontal="left" vertical="justify" wrapText="1"/>
    </xf>
    <xf numFmtId="0" fontId="51" fillId="0" borderId="34" xfId="126" applyFont="1" applyBorder="1" applyAlignment="1">
      <alignment horizontal="center" vertical="center"/>
    </xf>
    <xf numFmtId="0" fontId="51" fillId="0" borderId="36" xfId="126" applyFont="1" applyBorder="1" applyAlignment="1">
      <alignment horizontal="center" vertical="center"/>
    </xf>
    <xf numFmtId="0" fontId="51" fillId="0" borderId="42" xfId="126" applyFont="1" applyBorder="1" applyAlignment="1">
      <alignment horizontal="center" vertical="center"/>
    </xf>
    <xf numFmtId="0" fontId="51" fillId="0" borderId="76" xfId="126" applyFont="1" applyBorder="1" applyAlignment="1">
      <alignment horizontal="right" vertical="center"/>
    </xf>
    <xf numFmtId="0" fontId="51" fillId="0" borderId="16" xfId="126" applyFont="1" applyBorder="1" applyAlignment="1">
      <alignment horizontal="right" vertical="center"/>
    </xf>
    <xf numFmtId="0" fontId="51" fillId="0" borderId="25" xfId="126" applyFont="1" applyBorder="1" applyAlignment="1">
      <alignment horizontal="right" vertical="center"/>
    </xf>
    <xf numFmtId="0" fontId="51" fillId="0" borderId="21" xfId="126" applyFont="1" applyBorder="1" applyAlignment="1">
      <alignment horizontal="right" vertical="center"/>
    </xf>
    <xf numFmtId="0" fontId="51" fillId="0" borderId="46" xfId="126" applyFont="1" applyBorder="1" applyAlignment="1">
      <alignment horizontal="right" vertical="center"/>
    </xf>
    <xf numFmtId="3" fontId="40" fillId="26" borderId="21" xfId="128" applyNumberFormat="1" applyFont="1" applyFill="1" applyBorder="1" applyAlignment="1">
      <alignment horizontal="center" vertical="center" wrapText="1"/>
    </xf>
    <xf numFmtId="0" fontId="37" fillId="0" borderId="16" xfId="78" applyFont="1" applyBorder="1" applyAlignment="1">
      <alignment horizontal="center" vertical="center"/>
    </xf>
    <xf numFmtId="0" fontId="37" fillId="0" borderId="25" xfId="78" applyFont="1" applyBorder="1" applyAlignment="1">
      <alignment horizontal="center" vertical="center"/>
    </xf>
    <xf numFmtId="4" fontId="40" fillId="25" borderId="68" xfId="72" applyNumberFormat="1" applyFont="1" applyFill="1" applyBorder="1" applyAlignment="1">
      <alignment horizontal="center" vertical="center" wrapText="1"/>
    </xf>
    <xf numFmtId="4" fontId="40" fillId="25" borderId="72" xfId="72" applyNumberFormat="1" applyFont="1" applyFill="1" applyBorder="1" applyAlignment="1">
      <alignment horizontal="center" vertical="center" wrapText="1"/>
    </xf>
    <xf numFmtId="4" fontId="40" fillId="25" borderId="75" xfId="72" applyNumberFormat="1" applyFont="1" applyFill="1" applyBorder="1" applyAlignment="1">
      <alignment horizontal="center" vertical="center" wrapText="1"/>
    </xf>
    <xf numFmtId="4" fontId="40" fillId="25" borderId="73" xfId="72" applyNumberFormat="1" applyFont="1" applyFill="1" applyBorder="1" applyAlignment="1">
      <alignment horizontal="center" vertical="center" wrapText="1"/>
    </xf>
  </cellXfs>
  <cellStyles count="254">
    <cellStyle name="20% - Énfasis1 2" xfId="1" xr:uid="{00000000-0005-0000-0000-000000000000}"/>
    <cellStyle name="20% - Énfasis1 3" xfId="134" xr:uid="{00000000-0005-0000-0000-000001000000}"/>
    <cellStyle name="20% - Énfasis2 2" xfId="2" xr:uid="{00000000-0005-0000-0000-000002000000}"/>
    <cellStyle name="20% - Énfasis2 3" xfId="135" xr:uid="{00000000-0005-0000-0000-000003000000}"/>
    <cellStyle name="20% - Énfasis3 2" xfId="3" xr:uid="{00000000-0005-0000-0000-000004000000}"/>
    <cellStyle name="20% - Énfasis3 3" xfId="136" xr:uid="{00000000-0005-0000-0000-000005000000}"/>
    <cellStyle name="20% - Énfasis4 2" xfId="4" xr:uid="{00000000-0005-0000-0000-000006000000}"/>
    <cellStyle name="20% - Énfasis4 3" xfId="137" xr:uid="{00000000-0005-0000-0000-000007000000}"/>
    <cellStyle name="20% - Énfasis5 2" xfId="5" xr:uid="{00000000-0005-0000-0000-000008000000}"/>
    <cellStyle name="20% - Énfasis5 3" xfId="138" xr:uid="{00000000-0005-0000-0000-000009000000}"/>
    <cellStyle name="20% - Énfasis6 2" xfId="6" xr:uid="{00000000-0005-0000-0000-00000A000000}"/>
    <cellStyle name="20% - Énfasis6 3" xfId="139" xr:uid="{00000000-0005-0000-0000-00000B000000}"/>
    <cellStyle name="40% - Énfasis1 2" xfId="7" xr:uid="{00000000-0005-0000-0000-00000C000000}"/>
    <cellStyle name="40% - Énfasis1 3" xfId="140" xr:uid="{00000000-0005-0000-0000-00000D000000}"/>
    <cellStyle name="40% - Énfasis2 2" xfId="8" xr:uid="{00000000-0005-0000-0000-00000E000000}"/>
    <cellStyle name="40% - Énfasis2 3" xfId="141" xr:uid="{00000000-0005-0000-0000-00000F000000}"/>
    <cellStyle name="40% - Énfasis3 2" xfId="9" xr:uid="{00000000-0005-0000-0000-000010000000}"/>
    <cellStyle name="40% - Énfasis3 3" xfId="142" xr:uid="{00000000-0005-0000-0000-000011000000}"/>
    <cellStyle name="40% - Énfasis4 2" xfId="10" xr:uid="{00000000-0005-0000-0000-000012000000}"/>
    <cellStyle name="40% - Énfasis4 3" xfId="143" xr:uid="{00000000-0005-0000-0000-000013000000}"/>
    <cellStyle name="40% - Énfasis5 2" xfId="11" xr:uid="{00000000-0005-0000-0000-000014000000}"/>
    <cellStyle name="40% - Énfasis5 3" xfId="144" xr:uid="{00000000-0005-0000-0000-000015000000}"/>
    <cellStyle name="40% - Énfasis6 2" xfId="12" xr:uid="{00000000-0005-0000-0000-000016000000}"/>
    <cellStyle name="40% - Énfasis6 3" xfId="145" xr:uid="{00000000-0005-0000-0000-000017000000}"/>
    <cellStyle name="60% - Énfasis1 2" xfId="13" xr:uid="{00000000-0005-0000-0000-000018000000}"/>
    <cellStyle name="60% - Énfasis1 3" xfId="146" xr:uid="{00000000-0005-0000-0000-000019000000}"/>
    <cellStyle name="60% - Énfasis2 2" xfId="14" xr:uid="{00000000-0005-0000-0000-00001A000000}"/>
    <cellStyle name="60% - Énfasis2 3" xfId="147" xr:uid="{00000000-0005-0000-0000-00001B000000}"/>
    <cellStyle name="60% - Énfasis3 2" xfId="15" xr:uid="{00000000-0005-0000-0000-00001C000000}"/>
    <cellStyle name="60% - Énfasis3 3" xfId="148" xr:uid="{00000000-0005-0000-0000-00001D000000}"/>
    <cellStyle name="60% - Énfasis4 2" xfId="16" xr:uid="{00000000-0005-0000-0000-00001E000000}"/>
    <cellStyle name="60% - Énfasis4 3" xfId="149" xr:uid="{00000000-0005-0000-0000-00001F000000}"/>
    <cellStyle name="60% - Énfasis5 2" xfId="17" xr:uid="{00000000-0005-0000-0000-000020000000}"/>
    <cellStyle name="60% - Énfasis5 3" xfId="150" xr:uid="{00000000-0005-0000-0000-000021000000}"/>
    <cellStyle name="60% - Énfasis6 2" xfId="18" xr:uid="{00000000-0005-0000-0000-000022000000}"/>
    <cellStyle name="60% - Énfasis6 3" xfId="151" xr:uid="{00000000-0005-0000-0000-000023000000}"/>
    <cellStyle name="Buena 2" xfId="19" xr:uid="{00000000-0005-0000-0000-000024000000}"/>
    <cellStyle name="Buena 3" xfId="152" xr:uid="{00000000-0005-0000-0000-000025000000}"/>
    <cellStyle name="Cálculo 2" xfId="20" xr:uid="{00000000-0005-0000-0000-000026000000}"/>
    <cellStyle name="Cálculo 3" xfId="153" xr:uid="{00000000-0005-0000-0000-000027000000}"/>
    <cellStyle name="Cancel" xfId="154" xr:uid="{00000000-0005-0000-0000-000028000000}"/>
    <cellStyle name="Celda de comprobación 2" xfId="21" xr:uid="{00000000-0005-0000-0000-000029000000}"/>
    <cellStyle name="Celda de comprobación 3" xfId="155" xr:uid="{00000000-0005-0000-0000-00002A000000}"/>
    <cellStyle name="Celda vinculada 2" xfId="22" xr:uid="{00000000-0005-0000-0000-00002B000000}"/>
    <cellStyle name="Celda vinculada 3" xfId="156" xr:uid="{00000000-0005-0000-0000-00002C000000}"/>
    <cellStyle name="CIENTOS" xfId="157" xr:uid="{00000000-0005-0000-0000-00002D000000}"/>
    <cellStyle name="CIENTOS 2" xfId="158" xr:uid="{00000000-0005-0000-0000-00002E000000}"/>
    <cellStyle name="CIENTOS 2D" xfId="159" xr:uid="{00000000-0005-0000-0000-00002F000000}"/>
    <cellStyle name="CIENTOS 2D 2" xfId="160" xr:uid="{00000000-0005-0000-0000-000030000000}"/>
    <cellStyle name="CIENTOS 2D_PRESUPUESTO FASE III ABR-2015 Rev3" xfId="161" xr:uid="{00000000-0005-0000-0000-000031000000}"/>
    <cellStyle name="CIENTOS 3D" xfId="162" xr:uid="{00000000-0005-0000-0000-000032000000}"/>
    <cellStyle name="CIENTOS 3D 2" xfId="163" xr:uid="{00000000-0005-0000-0000-000033000000}"/>
    <cellStyle name="CIENTOS 3D_PRESUPUESTO FASE III ABR-2015 Rev3" xfId="164" xr:uid="{00000000-0005-0000-0000-000034000000}"/>
    <cellStyle name="CIENTOS 4D" xfId="165" xr:uid="{00000000-0005-0000-0000-000035000000}"/>
    <cellStyle name="CIENTOS 4D 2" xfId="166" xr:uid="{00000000-0005-0000-0000-000036000000}"/>
    <cellStyle name="CIENTOS 4D_PRESUPUESTO FASE III ABR-2015 Rev3" xfId="167" xr:uid="{00000000-0005-0000-0000-000037000000}"/>
    <cellStyle name="CIENTOS_CantidadesGirardota" xfId="168" xr:uid="{00000000-0005-0000-0000-000038000000}"/>
    <cellStyle name="Comma" xfId="251" xr:uid="{00000000-0005-0000-0000-000039000000}"/>
    <cellStyle name="Comma0" xfId="169" xr:uid="{00000000-0005-0000-0000-00003A000000}"/>
    <cellStyle name="Currency" xfId="253" xr:uid="{00000000-0005-0000-0000-00003B000000}"/>
    <cellStyle name="Currency0" xfId="170" xr:uid="{00000000-0005-0000-0000-00003C000000}"/>
    <cellStyle name="Date" xfId="171" xr:uid="{00000000-0005-0000-0000-00003D000000}"/>
    <cellStyle name="Encabezado 4 2" xfId="23" xr:uid="{00000000-0005-0000-0000-00003E000000}"/>
    <cellStyle name="Encabezado 4 3" xfId="172" xr:uid="{00000000-0005-0000-0000-00003F000000}"/>
    <cellStyle name="Énfasis1 2" xfId="24" xr:uid="{00000000-0005-0000-0000-000040000000}"/>
    <cellStyle name="Énfasis1 3" xfId="173" xr:uid="{00000000-0005-0000-0000-000041000000}"/>
    <cellStyle name="Énfasis2 2" xfId="25" xr:uid="{00000000-0005-0000-0000-000042000000}"/>
    <cellStyle name="Énfasis2 3" xfId="174" xr:uid="{00000000-0005-0000-0000-000043000000}"/>
    <cellStyle name="Énfasis3 2" xfId="26" xr:uid="{00000000-0005-0000-0000-000044000000}"/>
    <cellStyle name="Énfasis3 3" xfId="175" xr:uid="{00000000-0005-0000-0000-000045000000}"/>
    <cellStyle name="Énfasis4 2" xfId="27" xr:uid="{00000000-0005-0000-0000-000046000000}"/>
    <cellStyle name="Énfasis4 3" xfId="176" xr:uid="{00000000-0005-0000-0000-000047000000}"/>
    <cellStyle name="Énfasis5 2" xfId="28" xr:uid="{00000000-0005-0000-0000-000048000000}"/>
    <cellStyle name="Énfasis5 3" xfId="177" xr:uid="{00000000-0005-0000-0000-000049000000}"/>
    <cellStyle name="Énfasis6 2" xfId="29" xr:uid="{00000000-0005-0000-0000-00004A000000}"/>
    <cellStyle name="Énfasis6 3" xfId="178" xr:uid="{00000000-0005-0000-0000-00004B000000}"/>
    <cellStyle name="Entrada 2" xfId="30" xr:uid="{00000000-0005-0000-0000-00004C000000}"/>
    <cellStyle name="Entrada 3" xfId="179" xr:uid="{00000000-0005-0000-0000-00004D000000}"/>
    <cellStyle name="Estilo 1" xfId="31" xr:uid="{00000000-0005-0000-0000-00004E000000}"/>
    <cellStyle name="Euro" xfId="32" xr:uid="{00000000-0005-0000-0000-00004F000000}"/>
    <cellStyle name="F2" xfId="180" xr:uid="{00000000-0005-0000-0000-000050000000}"/>
    <cellStyle name="F3" xfId="181" xr:uid="{00000000-0005-0000-0000-000051000000}"/>
    <cellStyle name="F4" xfId="182" xr:uid="{00000000-0005-0000-0000-000052000000}"/>
    <cellStyle name="F5" xfId="183" xr:uid="{00000000-0005-0000-0000-000053000000}"/>
    <cellStyle name="F6" xfId="184" xr:uid="{00000000-0005-0000-0000-000054000000}"/>
    <cellStyle name="F7" xfId="185" xr:uid="{00000000-0005-0000-0000-000055000000}"/>
    <cellStyle name="F8" xfId="186" xr:uid="{00000000-0005-0000-0000-000056000000}"/>
    <cellStyle name="Fixed" xfId="187" xr:uid="{00000000-0005-0000-0000-000057000000}"/>
    <cellStyle name="Heading 1" xfId="188" xr:uid="{00000000-0005-0000-0000-000058000000}"/>
    <cellStyle name="Heading 2" xfId="189" xr:uid="{00000000-0005-0000-0000-000059000000}"/>
    <cellStyle name="Heading1" xfId="190" xr:uid="{00000000-0005-0000-0000-00005A000000}"/>
    <cellStyle name="Heading2" xfId="191" xr:uid="{00000000-0005-0000-0000-00005B000000}"/>
    <cellStyle name="Incorrecto 2" xfId="33" xr:uid="{00000000-0005-0000-0000-00005D000000}"/>
    <cellStyle name="Incorrecto 3" xfId="192" xr:uid="{00000000-0005-0000-0000-00005E000000}"/>
    <cellStyle name="MILE DE MILLONES" xfId="193" xr:uid="{00000000-0005-0000-0000-00005F000000}"/>
    <cellStyle name="MILE DE MILLONES 2" xfId="194" xr:uid="{00000000-0005-0000-0000-000060000000}"/>
    <cellStyle name="MILE DE MILLONES_PRESUPUESTO FASE III ABR-2015 Rev3" xfId="195" xr:uid="{00000000-0005-0000-0000-000061000000}"/>
    <cellStyle name="MILES" xfId="196" xr:uid="{00000000-0005-0000-0000-000062000000}"/>
    <cellStyle name="MILES 2" xfId="197" xr:uid="{00000000-0005-0000-0000-000063000000}"/>
    <cellStyle name="Millares [2]" xfId="34" xr:uid="{00000000-0005-0000-0000-000065000000}"/>
    <cellStyle name="Millares [2] 2" xfId="198" xr:uid="{00000000-0005-0000-0000-000066000000}"/>
    <cellStyle name="Millares 10" xfId="35" xr:uid="{00000000-0005-0000-0000-000067000000}"/>
    <cellStyle name="Millares 10 2" xfId="36" xr:uid="{00000000-0005-0000-0000-000068000000}"/>
    <cellStyle name="Millares 11" xfId="37" xr:uid="{00000000-0005-0000-0000-000069000000}"/>
    <cellStyle name="Millares 11 2" xfId="199" xr:uid="{00000000-0005-0000-0000-00006A000000}"/>
    <cellStyle name="Millares 12" xfId="123" xr:uid="{00000000-0005-0000-0000-00006B000000}"/>
    <cellStyle name="Millares 13" xfId="132" xr:uid="{00000000-0005-0000-0000-00006C000000}"/>
    <cellStyle name="Millares 2" xfId="38" xr:uid="{00000000-0005-0000-0000-00006D000000}"/>
    <cellStyle name="Millares 2 2" xfId="39" xr:uid="{00000000-0005-0000-0000-00006E000000}"/>
    <cellStyle name="Millares 2 3" xfId="40" xr:uid="{00000000-0005-0000-0000-00006F000000}"/>
    <cellStyle name="Millares 2 4" xfId="200" xr:uid="{00000000-0005-0000-0000-000070000000}"/>
    <cellStyle name="Millares 2 5" xfId="41" xr:uid="{00000000-0005-0000-0000-000071000000}"/>
    <cellStyle name="Millares 2_APU´S_NO_PREVISTOS (1)" xfId="201" xr:uid="{00000000-0005-0000-0000-000072000000}"/>
    <cellStyle name="Millares 3" xfId="42" xr:uid="{00000000-0005-0000-0000-000073000000}"/>
    <cellStyle name="Millares 3 2" xfId="43" xr:uid="{00000000-0005-0000-0000-000074000000}"/>
    <cellStyle name="Millares 3 3" xfId="44" xr:uid="{00000000-0005-0000-0000-000075000000}"/>
    <cellStyle name="Millares 3 4" xfId="45" xr:uid="{00000000-0005-0000-0000-000076000000}"/>
    <cellStyle name="Millares 3 5" xfId="46" xr:uid="{00000000-0005-0000-0000-000077000000}"/>
    <cellStyle name="Millares 4" xfId="47" xr:uid="{00000000-0005-0000-0000-000078000000}"/>
    <cellStyle name="Millares 4 2" xfId="48" xr:uid="{00000000-0005-0000-0000-000079000000}"/>
    <cellStyle name="Millares 4 3" xfId="202" xr:uid="{00000000-0005-0000-0000-00007A000000}"/>
    <cellStyle name="Millares 4_APU´S_NO_PREVISTOS (1)" xfId="203" xr:uid="{00000000-0005-0000-0000-00007B000000}"/>
    <cellStyle name="Millares 5" xfId="49" xr:uid="{00000000-0005-0000-0000-00007C000000}"/>
    <cellStyle name="Millares 5 2" xfId="204" xr:uid="{00000000-0005-0000-0000-00007D000000}"/>
    <cellStyle name="Millares 6" xfId="50" xr:uid="{00000000-0005-0000-0000-00007E000000}"/>
    <cellStyle name="Millares 6 2" xfId="51" xr:uid="{00000000-0005-0000-0000-00007F000000}"/>
    <cellStyle name="Millares 7" xfId="52" xr:uid="{00000000-0005-0000-0000-000080000000}"/>
    <cellStyle name="Millares 7 2" xfId="53" xr:uid="{00000000-0005-0000-0000-000081000000}"/>
    <cellStyle name="Millares 7 2 2" xfId="54" xr:uid="{00000000-0005-0000-0000-000082000000}"/>
    <cellStyle name="Millares 8" xfId="55" xr:uid="{00000000-0005-0000-0000-000083000000}"/>
    <cellStyle name="Millares 8 2" xfId="56" xr:uid="{00000000-0005-0000-0000-000084000000}"/>
    <cellStyle name="Millares 9" xfId="57" xr:uid="{00000000-0005-0000-0000-000085000000}"/>
    <cellStyle name="Millares 9 2" xfId="58" xr:uid="{00000000-0005-0000-0000-000086000000}"/>
    <cellStyle name="Millares_FORMULARIO 4 - M-OFERENTE PPTA ECONOMICA" xfId="59" xr:uid="{00000000-0005-0000-0000-000087000000}"/>
    <cellStyle name="MILLONES" xfId="205" xr:uid="{00000000-0005-0000-0000-000088000000}"/>
    <cellStyle name="MILLONES 2" xfId="206" xr:uid="{00000000-0005-0000-0000-000089000000}"/>
    <cellStyle name="MILLONES_PRESUPUESTO FASE III ABR-2015 Rev3" xfId="207" xr:uid="{00000000-0005-0000-0000-00008A000000}"/>
    <cellStyle name="Moneda 10 2" xfId="60" xr:uid="{00000000-0005-0000-0000-00008B000000}"/>
    <cellStyle name="Moneda 2" xfId="61" xr:uid="{00000000-0005-0000-0000-00008C000000}"/>
    <cellStyle name="Moneda 2 10" xfId="208" xr:uid="{00000000-0005-0000-0000-00008D000000}"/>
    <cellStyle name="Moneda 2 11" xfId="209" xr:uid="{00000000-0005-0000-0000-00008E000000}"/>
    <cellStyle name="Moneda 2 12" xfId="210" xr:uid="{00000000-0005-0000-0000-00008F000000}"/>
    <cellStyle name="Moneda 2 2" xfId="62" xr:uid="{00000000-0005-0000-0000-000090000000}"/>
    <cellStyle name="Moneda 2 2 2" xfId="63" xr:uid="{00000000-0005-0000-0000-000091000000}"/>
    <cellStyle name="Moneda 2 2 2 2" xfId="64" xr:uid="{00000000-0005-0000-0000-000092000000}"/>
    <cellStyle name="Moneda 2 2 2 2 2" xfId="127" xr:uid="{00000000-0005-0000-0000-000093000000}"/>
    <cellStyle name="Moneda 2 2 3" xfId="65" xr:uid="{00000000-0005-0000-0000-000094000000}"/>
    <cellStyle name="Moneda 2 2 4" xfId="66" xr:uid="{00000000-0005-0000-0000-000095000000}"/>
    <cellStyle name="Moneda 2 2 5" xfId="67" xr:uid="{00000000-0005-0000-0000-000096000000}"/>
    <cellStyle name="Moneda 2 2_APU´S_NO_PREVISTOS (1)" xfId="211" xr:uid="{00000000-0005-0000-0000-000097000000}"/>
    <cellStyle name="Moneda 2 3" xfId="68" xr:uid="{00000000-0005-0000-0000-000098000000}"/>
    <cellStyle name="Moneda 2 4" xfId="212" xr:uid="{00000000-0005-0000-0000-000099000000}"/>
    <cellStyle name="Moneda 2 5" xfId="213" xr:uid="{00000000-0005-0000-0000-00009A000000}"/>
    <cellStyle name="Moneda 2 6" xfId="214" xr:uid="{00000000-0005-0000-0000-00009B000000}"/>
    <cellStyle name="Moneda 2 7" xfId="215" xr:uid="{00000000-0005-0000-0000-00009C000000}"/>
    <cellStyle name="Moneda 2 8" xfId="216" xr:uid="{00000000-0005-0000-0000-00009D000000}"/>
    <cellStyle name="Moneda 2 9" xfId="217" xr:uid="{00000000-0005-0000-0000-00009E000000}"/>
    <cellStyle name="Moneda 2_APU´S_NO_PREVISTOS (1)" xfId="218" xr:uid="{00000000-0005-0000-0000-00009F000000}"/>
    <cellStyle name="Moneda 3" xfId="69" xr:uid="{00000000-0005-0000-0000-0000A0000000}"/>
    <cellStyle name="Moneda 4" xfId="219" xr:uid="{00000000-0005-0000-0000-0000A1000000}"/>
    <cellStyle name="Monetario0" xfId="220" xr:uid="{00000000-0005-0000-0000-0000A2000000}"/>
    <cellStyle name="Neutral" xfId="70" builtinId="28" customBuiltin="1"/>
    <cellStyle name="Neutral 2" xfId="71" xr:uid="{00000000-0005-0000-0000-0000A4000000}"/>
    <cellStyle name="Neutral 3" xfId="221" xr:uid="{00000000-0005-0000-0000-0000A5000000}"/>
    <cellStyle name="No. punto" xfId="222" xr:uid="{00000000-0005-0000-0000-0000A6000000}"/>
    <cellStyle name="No. punto 2" xfId="223" xr:uid="{00000000-0005-0000-0000-0000A7000000}"/>
    <cellStyle name="Normal" xfId="0" builtinId="0"/>
    <cellStyle name="Normal 2" xfId="72" xr:uid="{00000000-0005-0000-0000-0000A9000000}"/>
    <cellStyle name="Normal 2 10" xfId="73" xr:uid="{00000000-0005-0000-0000-0000AA000000}"/>
    <cellStyle name="Normal 2 10 2" xfId="74" xr:uid="{00000000-0005-0000-0000-0000AB000000}"/>
    <cellStyle name="Normal 2 10 2 2" xfId="133" xr:uid="{00000000-0005-0000-0000-0000AC000000}"/>
    <cellStyle name="Normal 2 10 3" xfId="124" xr:uid="{00000000-0005-0000-0000-0000AD000000}"/>
    <cellStyle name="Normal 2 11" xfId="75" xr:uid="{00000000-0005-0000-0000-0000AE000000}"/>
    <cellStyle name="Normal 2 12" xfId="76" xr:uid="{00000000-0005-0000-0000-0000AF000000}"/>
    <cellStyle name="Normal 2 13" xfId="77" xr:uid="{00000000-0005-0000-0000-0000B0000000}"/>
    <cellStyle name="Normal 2 2" xfId="78" xr:uid="{00000000-0005-0000-0000-0000B1000000}"/>
    <cellStyle name="Normal 2 2 2" xfId="224" xr:uid="{00000000-0005-0000-0000-0000B2000000}"/>
    <cellStyle name="Normal 2 2 3" xfId="225" xr:uid="{00000000-0005-0000-0000-0000B3000000}"/>
    <cellStyle name="Normal 2 3" xfId="79" xr:uid="{00000000-0005-0000-0000-0000B4000000}"/>
    <cellStyle name="Normal 2 3 2" xfId="226" xr:uid="{00000000-0005-0000-0000-0000B5000000}"/>
    <cellStyle name="Normal 2 4" xfId="80" xr:uid="{00000000-0005-0000-0000-0000B6000000}"/>
    <cellStyle name="Normal 2 5" xfId="81" xr:uid="{00000000-0005-0000-0000-0000B7000000}"/>
    <cellStyle name="Normal 2 6" xfId="82" xr:uid="{00000000-0005-0000-0000-0000B8000000}"/>
    <cellStyle name="Normal 2 7" xfId="83" xr:uid="{00000000-0005-0000-0000-0000B9000000}"/>
    <cellStyle name="Normal 2 8" xfId="84" xr:uid="{00000000-0005-0000-0000-0000BA000000}"/>
    <cellStyle name="Normal 2 9" xfId="85" xr:uid="{00000000-0005-0000-0000-0000BB000000}"/>
    <cellStyle name="Normal 2_APU NO PREVISTOS MTTO" xfId="86" xr:uid="{00000000-0005-0000-0000-0000BC000000}"/>
    <cellStyle name="Normal 29" xfId="87" xr:uid="{00000000-0005-0000-0000-0000BD000000}"/>
    <cellStyle name="Normal 3" xfId="88" xr:uid="{00000000-0005-0000-0000-0000BE000000}"/>
    <cellStyle name="Normal 3 11" xfId="128" xr:uid="{00000000-0005-0000-0000-0000BF000000}"/>
    <cellStyle name="Normal 3 2" xfId="89" xr:uid="{00000000-0005-0000-0000-0000C0000000}"/>
    <cellStyle name="Normal 3 2 2" xfId="126" xr:uid="{00000000-0005-0000-0000-0000C1000000}"/>
    <cellStyle name="Normal 3 3" xfId="227" xr:uid="{00000000-0005-0000-0000-0000C2000000}"/>
    <cellStyle name="Normal 3_APU´S_NO_PREVISTOS (1)" xfId="228" xr:uid="{00000000-0005-0000-0000-0000C3000000}"/>
    <cellStyle name="Normal 4" xfId="90" xr:uid="{00000000-0005-0000-0000-0000C4000000}"/>
    <cellStyle name="Normal 4 2" xfId="91" xr:uid="{00000000-0005-0000-0000-0000C5000000}"/>
    <cellStyle name="Normal 4 2 2" xfId="229" xr:uid="{00000000-0005-0000-0000-0000C6000000}"/>
    <cellStyle name="Normal 5" xfId="131" xr:uid="{00000000-0005-0000-0000-0000C7000000}"/>
    <cellStyle name="Normal 6" xfId="230" xr:uid="{00000000-0005-0000-0000-0000C8000000}"/>
    <cellStyle name="Normal 6 2" xfId="231" xr:uid="{00000000-0005-0000-0000-0000C9000000}"/>
    <cellStyle name="Normal 7" xfId="232" xr:uid="{00000000-0005-0000-0000-0000CA000000}"/>
    <cellStyle name="Normal 8" xfId="233" xr:uid="{00000000-0005-0000-0000-0000CB000000}"/>
    <cellStyle name="Normal 9" xfId="234" xr:uid="{00000000-0005-0000-0000-0000CC000000}"/>
    <cellStyle name="Normal 9 2" xfId="130" xr:uid="{00000000-0005-0000-0000-0000CD000000}"/>
    <cellStyle name="Normal_FORMULARIO EXPERIENCIA" xfId="252" xr:uid="{3702C311-4358-46B3-B016-6EDD3FB148C0}"/>
    <cellStyle name="Normal_PTO OFICIAL PREPLIEGO (CORREGIDO) 2" xfId="129" xr:uid="{00000000-0005-0000-0000-0000CF000000}"/>
    <cellStyle name="Notas 2" xfId="92" xr:uid="{00000000-0005-0000-0000-0000D0000000}"/>
    <cellStyle name="Notas 3" xfId="235" xr:uid="{00000000-0005-0000-0000-0000D1000000}"/>
    <cellStyle name="Percent" xfId="250" xr:uid="{00000000-0005-0000-0000-0000D2000000}"/>
    <cellStyle name="Porcentaje 2" xfId="236" xr:uid="{00000000-0005-0000-0000-0000D4000000}"/>
    <cellStyle name="Porcentaje 3" xfId="93" xr:uid="{00000000-0005-0000-0000-0000D5000000}"/>
    <cellStyle name="Porcentaje 4" xfId="237" xr:uid="{00000000-0005-0000-0000-0000D6000000}"/>
    <cellStyle name="Porcentaje 5" xfId="238" xr:uid="{00000000-0005-0000-0000-0000D7000000}"/>
    <cellStyle name="Porcentaje 5 2" xfId="239" xr:uid="{00000000-0005-0000-0000-0000D8000000}"/>
    <cellStyle name="Porcentual 2" xfId="94" xr:uid="{00000000-0005-0000-0000-0000D9000000}"/>
    <cellStyle name="Porcentual 2 10" xfId="95" xr:uid="{00000000-0005-0000-0000-0000DA000000}"/>
    <cellStyle name="Porcentual 2 10 2" xfId="96" xr:uid="{00000000-0005-0000-0000-0000DB000000}"/>
    <cellStyle name="Porcentual 2 11" xfId="97" xr:uid="{00000000-0005-0000-0000-0000DC000000}"/>
    <cellStyle name="Porcentual 2 12" xfId="98" xr:uid="{00000000-0005-0000-0000-0000DD000000}"/>
    <cellStyle name="Porcentual 2 2" xfId="99" xr:uid="{00000000-0005-0000-0000-0000DE000000}"/>
    <cellStyle name="Porcentual 2 3" xfId="100" xr:uid="{00000000-0005-0000-0000-0000DF000000}"/>
    <cellStyle name="Porcentual 2 4" xfId="101" xr:uid="{00000000-0005-0000-0000-0000E0000000}"/>
    <cellStyle name="Porcentual 2 5" xfId="102" xr:uid="{00000000-0005-0000-0000-0000E1000000}"/>
    <cellStyle name="Porcentual 2 6" xfId="103" xr:uid="{00000000-0005-0000-0000-0000E2000000}"/>
    <cellStyle name="Porcentual 2 7" xfId="104" xr:uid="{00000000-0005-0000-0000-0000E3000000}"/>
    <cellStyle name="Porcentual 2 8" xfId="105" xr:uid="{00000000-0005-0000-0000-0000E4000000}"/>
    <cellStyle name="Porcentual 2 9" xfId="106" xr:uid="{00000000-0005-0000-0000-0000E5000000}"/>
    <cellStyle name="Porcentual 3" xfId="107" xr:uid="{00000000-0005-0000-0000-0000E6000000}"/>
    <cellStyle name="Porcentual 4" xfId="108" xr:uid="{00000000-0005-0000-0000-0000E7000000}"/>
    <cellStyle name="Porcentual 4 2" xfId="109" xr:uid="{00000000-0005-0000-0000-0000E8000000}"/>
    <cellStyle name="Porcentual 5" xfId="110" xr:uid="{00000000-0005-0000-0000-0000E9000000}"/>
    <cellStyle name="Porcentual 5 2" xfId="240" xr:uid="{00000000-0005-0000-0000-0000EA000000}"/>
    <cellStyle name="Porcentual 6" xfId="111" xr:uid="{00000000-0005-0000-0000-0000EB000000}"/>
    <cellStyle name="Porcentual 6 2" xfId="112" xr:uid="{00000000-0005-0000-0000-0000EC000000}"/>
    <cellStyle name="Porcentual 7" xfId="113" xr:uid="{00000000-0005-0000-0000-0000ED000000}"/>
    <cellStyle name="Porcentual 8" xfId="125" xr:uid="{00000000-0005-0000-0000-0000EE000000}"/>
    <cellStyle name="resaltado" xfId="241" xr:uid="{00000000-0005-0000-0000-0000EF000000}"/>
    <cellStyle name="Salida 2" xfId="114" xr:uid="{00000000-0005-0000-0000-0000F0000000}"/>
    <cellStyle name="Salida 3" xfId="242" xr:uid="{00000000-0005-0000-0000-0000F1000000}"/>
    <cellStyle name="Texto de advertencia 2" xfId="115" xr:uid="{00000000-0005-0000-0000-0000F2000000}"/>
    <cellStyle name="Texto de advertencia 3" xfId="243" xr:uid="{00000000-0005-0000-0000-0000F3000000}"/>
    <cellStyle name="Texto explicativo 2" xfId="116" xr:uid="{00000000-0005-0000-0000-0000F4000000}"/>
    <cellStyle name="Texto explicativo 3" xfId="244" xr:uid="{00000000-0005-0000-0000-0000F5000000}"/>
    <cellStyle name="Título 1 2" xfId="117" xr:uid="{00000000-0005-0000-0000-0000F6000000}"/>
    <cellStyle name="Título 1 3" xfId="245" xr:uid="{00000000-0005-0000-0000-0000F7000000}"/>
    <cellStyle name="Título 2 2" xfId="118" xr:uid="{00000000-0005-0000-0000-0000F8000000}"/>
    <cellStyle name="Título 2 3" xfId="246" xr:uid="{00000000-0005-0000-0000-0000F9000000}"/>
    <cellStyle name="Título 3 2" xfId="119" xr:uid="{00000000-0005-0000-0000-0000FA000000}"/>
    <cellStyle name="Título 3 3" xfId="247" xr:uid="{00000000-0005-0000-0000-0000FB000000}"/>
    <cellStyle name="Título 4" xfId="120" xr:uid="{00000000-0005-0000-0000-0000FC000000}"/>
    <cellStyle name="Título 5" xfId="248" xr:uid="{00000000-0005-0000-0000-0000FD000000}"/>
    <cellStyle name="Total" xfId="121" builtinId="25" customBuiltin="1"/>
    <cellStyle name="Total 2" xfId="122" xr:uid="{00000000-0005-0000-0000-0000FF000000}"/>
    <cellStyle name="Total 3" xfId="249"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B1:AA121"/>
  <sheetViews>
    <sheetView showGridLines="0" topLeftCell="A89" zoomScale="70" zoomScaleNormal="70" zoomScaleSheetLayoutView="55" zoomScalePageLayoutView="70" workbookViewId="0">
      <selection activeCell="J108" sqref="J108"/>
    </sheetView>
  </sheetViews>
  <sheetFormatPr defaultColWidth="11.42578125" defaultRowHeight="14.25" x14ac:dyDescent="0.2"/>
  <cols>
    <col min="1" max="2" width="4.42578125" style="2" customWidth="1"/>
    <col min="3" max="3" width="14.7109375" style="2" customWidth="1"/>
    <col min="4" max="4" width="14.28515625" style="2" customWidth="1"/>
    <col min="5" max="5" width="16.140625" style="6" customWidth="1"/>
    <col min="6" max="6" width="17.5703125" style="2" customWidth="1"/>
    <col min="7" max="7" width="73.28515625" style="2" customWidth="1"/>
    <col min="8" max="8" width="35.5703125" style="2" bestFit="1" customWidth="1"/>
    <col min="9" max="9" width="31.5703125" style="2" customWidth="1"/>
    <col min="10" max="10" width="32.7109375" style="2" bestFit="1" customWidth="1"/>
    <col min="11" max="11" width="30" style="2" customWidth="1"/>
    <col min="12" max="12" width="4.42578125" style="2" customWidth="1"/>
    <col min="13" max="13" width="35.5703125" style="2" bestFit="1" customWidth="1"/>
    <col min="14" max="14" width="12.42578125" style="2" bestFit="1" customWidth="1"/>
    <col min="15" max="15" width="20.5703125" style="2" bestFit="1" customWidth="1"/>
    <col min="16" max="16" width="38.28515625" style="2" bestFit="1" customWidth="1"/>
    <col min="17" max="17" width="22.5703125" style="2" bestFit="1" customWidth="1"/>
    <col min="18" max="18" width="22.42578125" style="2" customWidth="1"/>
    <col min="19" max="19" width="23.7109375" style="2" customWidth="1"/>
    <col min="20" max="23" width="23.7109375" style="84" customWidth="1"/>
    <col min="24" max="24" width="27.28515625" style="2" bestFit="1" customWidth="1"/>
    <col min="25" max="16384" width="11.42578125" style="2"/>
  </cols>
  <sheetData>
    <row r="1" spans="2:27" x14ac:dyDescent="0.2">
      <c r="B1" s="231" t="s">
        <v>0</v>
      </c>
      <c r="C1" s="231"/>
      <c r="D1" s="231"/>
      <c r="E1" s="231"/>
      <c r="F1" s="231"/>
      <c r="G1" s="231"/>
    </row>
    <row r="2" spans="2:27" x14ac:dyDescent="0.2">
      <c r="B2" s="231" t="s">
        <v>1</v>
      </c>
      <c r="C2" s="231"/>
      <c r="D2" s="231"/>
      <c r="E2" s="231"/>
    </row>
    <row r="3" spans="2:27" ht="15" thickBot="1" x14ac:dyDescent="0.25">
      <c r="B3" s="1"/>
      <c r="C3" s="7"/>
      <c r="D3" s="1"/>
      <c r="E3" s="7"/>
    </row>
    <row r="4" spans="2:27" ht="15.75" thickTop="1" thickBot="1" x14ac:dyDescent="0.25">
      <c r="B4" s="232"/>
      <c r="C4" s="233"/>
      <c r="D4" s="233"/>
      <c r="E4" s="233"/>
      <c r="F4" s="233"/>
      <c r="G4" s="233"/>
      <c r="H4" s="233"/>
      <c r="I4" s="233"/>
      <c r="J4" s="233"/>
      <c r="K4" s="233"/>
      <c r="L4" s="276"/>
    </row>
    <row r="5" spans="2:27" ht="15" thickTop="1" x14ac:dyDescent="0.2">
      <c r="B5" s="4"/>
      <c r="C5" s="277" t="s">
        <v>2</v>
      </c>
      <c r="D5" s="278"/>
      <c r="E5" s="278"/>
      <c r="F5" s="278"/>
      <c r="G5" s="278"/>
      <c r="H5" s="278"/>
      <c r="I5" s="278"/>
      <c r="J5" s="278"/>
      <c r="K5" s="279"/>
      <c r="L5" s="5"/>
    </row>
    <row r="6" spans="2:27" x14ac:dyDescent="0.2">
      <c r="B6" s="8"/>
      <c r="C6" s="280" t="s">
        <v>3</v>
      </c>
      <c r="D6" s="281"/>
      <c r="E6" s="281"/>
      <c r="F6" s="281"/>
      <c r="G6" s="281"/>
      <c r="H6" s="281"/>
      <c r="I6" s="281"/>
      <c r="J6" s="281"/>
      <c r="K6" s="282"/>
      <c r="L6" s="5"/>
    </row>
    <row r="7" spans="2:27" s="3" customFormat="1" x14ac:dyDescent="0.2">
      <c r="B7" s="9"/>
      <c r="C7" s="267" t="s">
        <v>213</v>
      </c>
      <c r="D7" s="268"/>
      <c r="E7" s="268"/>
      <c r="F7" s="268"/>
      <c r="G7" s="268"/>
      <c r="H7" s="268"/>
      <c r="I7" s="268"/>
      <c r="J7" s="268"/>
      <c r="K7" s="269"/>
      <c r="L7" s="10"/>
      <c r="N7" s="2"/>
      <c r="O7" s="2"/>
      <c r="P7" s="2"/>
      <c r="Q7" s="2"/>
      <c r="R7" s="2"/>
      <c r="S7" s="2"/>
      <c r="T7" s="84"/>
      <c r="U7" s="84"/>
      <c r="V7" s="84"/>
      <c r="W7" s="84"/>
      <c r="X7" s="2"/>
      <c r="Y7" s="2"/>
      <c r="Z7" s="2"/>
      <c r="AA7" s="2"/>
    </row>
    <row r="8" spans="2:27" x14ac:dyDescent="0.2">
      <c r="B8" s="8"/>
      <c r="C8" s="270"/>
      <c r="D8" s="271"/>
      <c r="E8" s="271"/>
      <c r="F8" s="271"/>
      <c r="G8" s="271"/>
      <c r="H8" s="271"/>
      <c r="I8" s="271"/>
      <c r="J8" s="271"/>
      <c r="K8" s="272"/>
      <c r="L8" s="5"/>
    </row>
    <row r="9" spans="2:27" x14ac:dyDescent="0.2">
      <c r="B9" s="8"/>
      <c r="C9" s="273" t="s">
        <v>4</v>
      </c>
      <c r="D9" s="274"/>
      <c r="E9" s="274"/>
      <c r="F9" s="274"/>
      <c r="G9" s="274"/>
      <c r="H9" s="274"/>
      <c r="I9" s="274"/>
      <c r="J9" s="274"/>
      <c r="K9" s="275"/>
      <c r="L9" s="5"/>
    </row>
    <row r="10" spans="2:27" ht="15" thickBot="1" x14ac:dyDescent="0.25">
      <c r="B10" s="4"/>
      <c r="C10" s="283"/>
      <c r="D10" s="284"/>
      <c r="E10" s="284"/>
      <c r="F10" s="284"/>
      <c r="G10" s="284"/>
      <c r="H10" s="284"/>
      <c r="I10" s="284"/>
      <c r="J10" s="284"/>
      <c r="K10" s="285"/>
      <c r="L10" s="5"/>
    </row>
    <row r="11" spans="2:27" x14ac:dyDescent="0.2">
      <c r="B11" s="4"/>
      <c r="C11" s="260" t="s">
        <v>5</v>
      </c>
      <c r="D11" s="258" t="s">
        <v>6</v>
      </c>
      <c r="E11" s="262" t="s">
        <v>7</v>
      </c>
      <c r="F11" s="263"/>
      <c r="G11" s="260" t="s">
        <v>8</v>
      </c>
      <c r="H11" s="258" t="s">
        <v>9</v>
      </c>
      <c r="I11" s="258" t="s">
        <v>10</v>
      </c>
      <c r="J11" s="303" t="s">
        <v>11</v>
      </c>
      <c r="K11" s="305" t="s">
        <v>12</v>
      </c>
      <c r="L11" s="5"/>
    </row>
    <row r="12" spans="2:27" ht="15" thickBot="1" x14ac:dyDescent="0.25">
      <c r="B12" s="4"/>
      <c r="C12" s="261"/>
      <c r="D12" s="259"/>
      <c r="E12" s="11" t="s">
        <v>13</v>
      </c>
      <c r="F12" s="11" t="s">
        <v>14</v>
      </c>
      <c r="G12" s="261"/>
      <c r="H12" s="259"/>
      <c r="I12" s="259"/>
      <c r="J12" s="304"/>
      <c r="K12" s="306"/>
      <c r="L12" s="5"/>
    </row>
    <row r="13" spans="2:27" ht="30" customHeight="1" thickBot="1" x14ac:dyDescent="0.25">
      <c r="B13" s="4"/>
      <c r="C13" s="12">
        <v>1</v>
      </c>
      <c r="D13" s="13" t="s">
        <v>15</v>
      </c>
      <c r="E13" s="13"/>
      <c r="F13" s="13"/>
      <c r="G13" s="49"/>
      <c r="H13" s="13"/>
      <c r="I13" s="13"/>
      <c r="J13" s="49"/>
      <c r="K13" s="14"/>
      <c r="L13" s="5"/>
      <c r="S13" s="85"/>
      <c r="T13" s="86"/>
      <c r="U13" s="86"/>
      <c r="V13" s="86"/>
    </row>
    <row r="14" spans="2:27" x14ac:dyDescent="0.2">
      <c r="B14" s="4"/>
      <c r="C14" s="15" t="s">
        <v>16</v>
      </c>
      <c r="D14" s="15" t="s">
        <v>16</v>
      </c>
      <c r="E14" s="15" t="s">
        <v>16</v>
      </c>
      <c r="F14" s="16"/>
      <c r="G14" s="50" t="s">
        <v>17</v>
      </c>
      <c r="H14" s="16" t="s">
        <v>18</v>
      </c>
      <c r="I14" s="53">
        <v>119.94873378628354</v>
      </c>
      <c r="J14" s="55">
        <v>4857</v>
      </c>
      <c r="K14" s="19">
        <f>+J14*I14</f>
        <v>582590.99999997916</v>
      </c>
      <c r="L14" s="5"/>
      <c r="O14" s="87"/>
      <c r="P14" s="88"/>
      <c r="Q14" s="89"/>
      <c r="S14" s="87"/>
      <c r="X14" s="90"/>
    </row>
    <row r="15" spans="2:27" x14ac:dyDescent="0.2">
      <c r="B15" s="4"/>
      <c r="C15" s="15" t="s">
        <v>19</v>
      </c>
      <c r="D15" s="15" t="s">
        <v>19</v>
      </c>
      <c r="E15" s="15" t="s">
        <v>19</v>
      </c>
      <c r="F15" s="16"/>
      <c r="G15" s="51" t="s">
        <v>20</v>
      </c>
      <c r="H15" s="16" t="s">
        <v>18</v>
      </c>
      <c r="I15" s="17">
        <v>73</v>
      </c>
      <c r="J15" s="56">
        <v>20523</v>
      </c>
      <c r="K15" s="19">
        <f t="shared" ref="K15:K27" si="0">+J15*I15</f>
        <v>1498179</v>
      </c>
      <c r="L15" s="5"/>
      <c r="O15" s="87"/>
      <c r="P15" s="88"/>
      <c r="Q15" s="89"/>
      <c r="S15" s="87"/>
      <c r="X15" s="90"/>
    </row>
    <row r="16" spans="2:27" x14ac:dyDescent="0.2">
      <c r="B16" s="4"/>
      <c r="C16" s="15" t="s">
        <v>21</v>
      </c>
      <c r="D16" s="15" t="s">
        <v>21</v>
      </c>
      <c r="E16" s="15" t="s">
        <v>21</v>
      </c>
      <c r="F16" s="16"/>
      <c r="G16" s="51" t="s">
        <v>22</v>
      </c>
      <c r="H16" s="16" t="s">
        <v>18</v>
      </c>
      <c r="I16" s="17">
        <v>378</v>
      </c>
      <c r="J16" s="56">
        <v>33650</v>
      </c>
      <c r="K16" s="19">
        <f t="shared" si="0"/>
        <v>12719700</v>
      </c>
      <c r="L16" s="5"/>
      <c r="O16" s="87"/>
      <c r="P16" s="88"/>
      <c r="Q16" s="89"/>
      <c r="S16" s="87"/>
      <c r="X16" s="90"/>
    </row>
    <row r="17" spans="2:24" ht="22.5" x14ac:dyDescent="0.2">
      <c r="B17" s="4"/>
      <c r="C17" s="15" t="s">
        <v>23</v>
      </c>
      <c r="D17" s="15" t="s">
        <v>23</v>
      </c>
      <c r="E17" s="15" t="s">
        <v>23</v>
      </c>
      <c r="F17" s="16"/>
      <c r="G17" s="51" t="s">
        <v>24</v>
      </c>
      <c r="H17" s="16" t="s">
        <v>25</v>
      </c>
      <c r="I17" s="17">
        <v>5</v>
      </c>
      <c r="J17" s="56">
        <v>19741</v>
      </c>
      <c r="K17" s="19">
        <f t="shared" si="0"/>
        <v>98705</v>
      </c>
      <c r="L17" s="5"/>
      <c r="O17" s="87"/>
      <c r="P17" s="88"/>
      <c r="Q17" s="89"/>
      <c r="S17" s="87"/>
      <c r="X17" s="90"/>
    </row>
    <row r="18" spans="2:24" x14ac:dyDescent="0.2">
      <c r="B18" s="4"/>
      <c r="C18" s="15" t="s">
        <v>26</v>
      </c>
      <c r="D18" s="15" t="s">
        <v>26</v>
      </c>
      <c r="E18" s="15" t="s">
        <v>26</v>
      </c>
      <c r="F18" s="16"/>
      <c r="G18" s="51" t="s">
        <v>27</v>
      </c>
      <c r="H18" s="16" t="s">
        <v>18</v>
      </c>
      <c r="I18" s="17">
        <v>35</v>
      </c>
      <c r="J18" s="56">
        <v>7279.9999999999991</v>
      </c>
      <c r="K18" s="19">
        <f t="shared" si="0"/>
        <v>254799.99999999997</v>
      </c>
      <c r="L18" s="5"/>
      <c r="O18" s="87"/>
      <c r="P18" s="88"/>
      <c r="Q18" s="89"/>
      <c r="S18" s="87"/>
      <c r="X18" s="90"/>
    </row>
    <row r="19" spans="2:24" x14ac:dyDescent="0.2">
      <c r="B19" s="4"/>
      <c r="C19" s="15" t="s">
        <v>28</v>
      </c>
      <c r="D19" s="15" t="s">
        <v>28</v>
      </c>
      <c r="E19" s="15" t="s">
        <v>28</v>
      </c>
      <c r="F19" s="16"/>
      <c r="G19" s="51" t="s">
        <v>29</v>
      </c>
      <c r="H19" s="16" t="s">
        <v>25</v>
      </c>
      <c r="I19" s="101">
        <v>15</v>
      </c>
      <c r="J19" s="56">
        <v>31480.999999999996</v>
      </c>
      <c r="K19" s="19">
        <f t="shared" si="0"/>
        <v>472214.99999999994</v>
      </c>
      <c r="L19" s="5"/>
      <c r="O19" s="87"/>
      <c r="P19" s="88"/>
      <c r="Q19" s="89"/>
      <c r="S19" s="87"/>
      <c r="X19" s="90"/>
    </row>
    <row r="20" spans="2:24" x14ac:dyDescent="0.2">
      <c r="B20" s="4"/>
      <c r="C20" s="15" t="s">
        <v>30</v>
      </c>
      <c r="D20" s="15" t="s">
        <v>30</v>
      </c>
      <c r="E20" s="15" t="s">
        <v>30</v>
      </c>
      <c r="F20" s="16"/>
      <c r="G20" s="51" t="s">
        <v>31</v>
      </c>
      <c r="H20" s="16" t="s">
        <v>18</v>
      </c>
      <c r="I20" s="101">
        <v>114</v>
      </c>
      <c r="J20" s="56">
        <v>11963</v>
      </c>
      <c r="K20" s="19">
        <f t="shared" si="0"/>
        <v>1363782</v>
      </c>
      <c r="L20" s="5"/>
      <c r="M20" s="64"/>
      <c r="O20" s="87"/>
      <c r="P20" s="88"/>
      <c r="Q20" s="89"/>
      <c r="S20" s="87"/>
      <c r="X20" s="90"/>
    </row>
    <row r="21" spans="2:24" ht="60" customHeight="1" x14ac:dyDescent="0.2">
      <c r="B21" s="4"/>
      <c r="C21" s="15" t="s">
        <v>32</v>
      </c>
      <c r="D21" s="15" t="s">
        <v>32</v>
      </c>
      <c r="E21" s="15" t="s">
        <v>32</v>
      </c>
      <c r="F21" s="16"/>
      <c r="G21" s="51" t="s">
        <v>33</v>
      </c>
      <c r="H21" s="16" t="s">
        <v>18</v>
      </c>
      <c r="I21" s="102">
        <v>769.99997099999996</v>
      </c>
      <c r="J21" s="56">
        <v>78594</v>
      </c>
      <c r="K21" s="19">
        <f t="shared" si="0"/>
        <v>60517377.720773995</v>
      </c>
      <c r="L21" s="5"/>
      <c r="M21" s="64"/>
      <c r="O21" s="87"/>
      <c r="P21" s="88"/>
      <c r="Q21" s="89"/>
      <c r="S21" s="87"/>
      <c r="X21" s="90"/>
    </row>
    <row r="22" spans="2:24" x14ac:dyDescent="0.2">
      <c r="B22" s="4"/>
      <c r="C22" s="15" t="s">
        <v>34</v>
      </c>
      <c r="D22" s="15" t="s">
        <v>34</v>
      </c>
      <c r="E22" s="15" t="s">
        <v>34</v>
      </c>
      <c r="F22" s="16"/>
      <c r="G22" s="51" t="s">
        <v>35</v>
      </c>
      <c r="H22" s="16" t="s">
        <v>18</v>
      </c>
      <c r="I22" s="101">
        <v>83</v>
      </c>
      <c r="J22" s="56">
        <v>24507.999999999996</v>
      </c>
      <c r="K22" s="19">
        <f t="shared" si="0"/>
        <v>2034163.9999999998</v>
      </c>
      <c r="L22" s="5"/>
      <c r="O22" s="87"/>
      <c r="P22" s="88"/>
      <c r="Q22" s="89"/>
      <c r="S22" s="87"/>
      <c r="X22" s="90"/>
    </row>
    <row r="23" spans="2:24" x14ac:dyDescent="0.2">
      <c r="B23" s="4"/>
      <c r="C23" s="15" t="s">
        <v>36</v>
      </c>
      <c r="D23" s="15" t="s">
        <v>36</v>
      </c>
      <c r="E23" s="15" t="s">
        <v>36</v>
      </c>
      <c r="F23" s="16"/>
      <c r="G23" s="51" t="s">
        <v>37</v>
      </c>
      <c r="H23" s="16" t="s">
        <v>18</v>
      </c>
      <c r="I23" s="101">
        <v>236</v>
      </c>
      <c r="J23" s="56">
        <v>19171.999999999996</v>
      </c>
      <c r="K23" s="19">
        <f t="shared" si="0"/>
        <v>4524591.9999999991</v>
      </c>
      <c r="L23" s="5"/>
      <c r="O23" s="87"/>
      <c r="P23" s="88"/>
      <c r="Q23" s="89"/>
      <c r="S23" s="87"/>
      <c r="X23" s="90"/>
    </row>
    <row r="24" spans="2:24" ht="30" customHeight="1" x14ac:dyDescent="0.2">
      <c r="B24" s="4"/>
      <c r="C24" s="15" t="s">
        <v>38</v>
      </c>
      <c r="D24" s="15" t="s">
        <v>38</v>
      </c>
      <c r="E24" s="15" t="s">
        <v>38</v>
      </c>
      <c r="F24" s="16"/>
      <c r="G24" s="51" t="s">
        <v>39</v>
      </c>
      <c r="H24" s="16" t="s">
        <v>40</v>
      </c>
      <c r="I24" s="101">
        <v>188</v>
      </c>
      <c r="J24" s="56">
        <v>38918.999999999993</v>
      </c>
      <c r="K24" s="19">
        <f t="shared" si="0"/>
        <v>7316771.9999999991</v>
      </c>
      <c r="L24" s="5"/>
      <c r="O24" s="87"/>
      <c r="P24" s="88"/>
      <c r="Q24" s="89"/>
      <c r="S24" s="87"/>
      <c r="X24" s="90"/>
    </row>
    <row r="25" spans="2:24" x14ac:dyDescent="0.2">
      <c r="B25" s="4"/>
      <c r="C25" s="15" t="s">
        <v>41</v>
      </c>
      <c r="D25" s="15" t="s">
        <v>41</v>
      </c>
      <c r="E25" s="15" t="s">
        <v>41</v>
      </c>
      <c r="F25" s="16"/>
      <c r="G25" s="51" t="s">
        <v>42</v>
      </c>
      <c r="H25" s="16" t="s">
        <v>18</v>
      </c>
      <c r="I25" s="53">
        <v>125.69999444537021</v>
      </c>
      <c r="J25" s="56">
        <v>18003</v>
      </c>
      <c r="K25" s="19">
        <f t="shared" si="0"/>
        <v>2262977</v>
      </c>
      <c r="L25" s="5"/>
      <c r="O25" s="87"/>
      <c r="P25" s="88"/>
      <c r="Q25" s="89"/>
      <c r="S25" s="87"/>
      <c r="X25" s="90"/>
    </row>
    <row r="26" spans="2:24" x14ac:dyDescent="0.2">
      <c r="B26" s="4"/>
      <c r="C26" s="15" t="s">
        <v>43</v>
      </c>
      <c r="D26" s="15" t="s">
        <v>43</v>
      </c>
      <c r="E26" s="15" t="s">
        <v>43</v>
      </c>
      <c r="F26" s="16"/>
      <c r="G26" s="51" t="s">
        <v>44</v>
      </c>
      <c r="H26" s="16" t="s">
        <v>45</v>
      </c>
      <c r="I26" s="17">
        <v>1</v>
      </c>
      <c r="J26" s="56">
        <v>25710.999999999996</v>
      </c>
      <c r="K26" s="19">
        <f t="shared" si="0"/>
        <v>25710.999999999996</v>
      </c>
      <c r="L26" s="5"/>
      <c r="O26" s="87"/>
      <c r="P26" s="88"/>
      <c r="Q26" s="89"/>
      <c r="S26" s="87"/>
      <c r="X26" s="90"/>
    </row>
    <row r="27" spans="2:24" ht="15" thickBot="1" x14ac:dyDescent="0.25">
      <c r="B27" s="4"/>
      <c r="C27" s="15" t="s">
        <v>46</v>
      </c>
      <c r="D27" s="15" t="s">
        <v>46</v>
      </c>
      <c r="E27" s="15" t="s">
        <v>46</v>
      </c>
      <c r="F27" s="16"/>
      <c r="G27" s="51" t="s">
        <v>47</v>
      </c>
      <c r="H27" s="16" t="s">
        <v>45</v>
      </c>
      <c r="I27" s="17">
        <v>40</v>
      </c>
      <c r="J27" s="56">
        <v>22710</v>
      </c>
      <c r="K27" s="19">
        <f t="shared" si="0"/>
        <v>908400</v>
      </c>
      <c r="L27" s="5"/>
      <c r="O27" s="87"/>
      <c r="P27" s="88"/>
      <c r="Q27" s="89"/>
      <c r="S27" s="87"/>
      <c r="X27" s="90"/>
    </row>
    <row r="28" spans="2:24" ht="15" thickBot="1" x14ac:dyDescent="0.25">
      <c r="B28" s="4"/>
      <c r="C28" s="12"/>
      <c r="D28" s="13"/>
      <c r="E28" s="13"/>
      <c r="F28" s="13"/>
      <c r="G28" s="49" t="s">
        <v>48</v>
      </c>
      <c r="H28" s="13"/>
      <c r="I28" s="13"/>
      <c r="J28" s="54"/>
      <c r="K28" s="57">
        <f>+SUM(K14:K27)</f>
        <v>94579965.720773965</v>
      </c>
      <c r="L28" s="5"/>
      <c r="O28" s="87"/>
      <c r="P28" s="88"/>
      <c r="Q28" s="89"/>
      <c r="S28" s="87"/>
      <c r="X28" s="90"/>
    </row>
    <row r="29" spans="2:24" ht="15" thickBot="1" x14ac:dyDescent="0.25">
      <c r="B29" s="4"/>
      <c r="C29" s="12">
        <v>2</v>
      </c>
      <c r="D29" s="13" t="s">
        <v>49</v>
      </c>
      <c r="E29" s="13"/>
      <c r="F29" s="13"/>
      <c r="G29" s="49"/>
      <c r="H29" s="13"/>
      <c r="I29" s="13"/>
      <c r="J29" s="49"/>
      <c r="K29" s="14"/>
      <c r="L29" s="5"/>
      <c r="O29" s="87"/>
      <c r="P29" s="88"/>
      <c r="Q29" s="89"/>
      <c r="S29" s="87"/>
      <c r="X29" s="90"/>
    </row>
    <row r="30" spans="2:24" ht="30" customHeight="1" x14ac:dyDescent="0.2">
      <c r="B30" s="4"/>
      <c r="C30" s="15" t="s">
        <v>50</v>
      </c>
      <c r="D30" s="15" t="s">
        <v>50</v>
      </c>
      <c r="E30" s="15" t="s">
        <v>50</v>
      </c>
      <c r="F30" s="20"/>
      <c r="G30" s="51" t="s">
        <v>51</v>
      </c>
      <c r="H30" s="20" t="s">
        <v>52</v>
      </c>
      <c r="I30" s="17">
        <v>51</v>
      </c>
      <c r="J30" s="18">
        <v>46677.000000000007</v>
      </c>
      <c r="K30" s="19">
        <f t="shared" ref="K30:K31" si="1">+J30*I30</f>
        <v>2380527.0000000005</v>
      </c>
      <c r="L30" s="5"/>
      <c r="O30" s="87"/>
      <c r="P30" s="88"/>
      <c r="Q30" s="89"/>
      <c r="S30" s="87"/>
      <c r="X30" s="90"/>
    </row>
    <row r="31" spans="2:24" ht="30" customHeight="1" thickBot="1" x14ac:dyDescent="0.25">
      <c r="B31" s="4"/>
      <c r="C31" s="15" t="s">
        <v>53</v>
      </c>
      <c r="D31" s="15" t="s">
        <v>53</v>
      </c>
      <c r="E31" s="15" t="s">
        <v>53</v>
      </c>
      <c r="F31" s="20"/>
      <c r="G31" s="51" t="s">
        <v>54</v>
      </c>
      <c r="H31" s="20" t="s">
        <v>52</v>
      </c>
      <c r="I31" s="17">
        <v>23</v>
      </c>
      <c r="J31" s="18">
        <v>17831.000000000004</v>
      </c>
      <c r="K31" s="19">
        <f t="shared" si="1"/>
        <v>410113.00000000006</v>
      </c>
      <c r="L31" s="5"/>
      <c r="O31" s="87"/>
      <c r="P31" s="88"/>
      <c r="Q31" s="89"/>
      <c r="S31" s="87"/>
      <c r="X31" s="90"/>
    </row>
    <row r="32" spans="2:24" ht="15" thickBot="1" x14ac:dyDescent="0.25">
      <c r="B32" s="4"/>
      <c r="C32" s="12"/>
      <c r="D32" s="13"/>
      <c r="E32" s="13"/>
      <c r="F32" s="13"/>
      <c r="G32" s="49" t="s">
        <v>55</v>
      </c>
      <c r="H32" s="13"/>
      <c r="I32" s="13"/>
      <c r="J32" s="54"/>
      <c r="K32" s="57">
        <f>+SUM(K30:K31)</f>
        <v>2790640.0000000005</v>
      </c>
      <c r="L32" s="5"/>
      <c r="O32" s="87"/>
      <c r="P32" s="88"/>
      <c r="Q32" s="89"/>
      <c r="S32" s="87"/>
      <c r="X32" s="90"/>
    </row>
    <row r="33" spans="2:24" ht="15" thickBot="1" x14ac:dyDescent="0.25">
      <c r="B33" s="4"/>
      <c r="C33" s="12">
        <v>3</v>
      </c>
      <c r="D33" s="13" t="s">
        <v>56</v>
      </c>
      <c r="E33" s="13"/>
      <c r="F33" s="13"/>
      <c r="G33" s="49"/>
      <c r="H33" s="13"/>
      <c r="I33" s="13"/>
      <c r="J33" s="49"/>
      <c r="K33" s="14"/>
      <c r="L33" s="5"/>
      <c r="O33" s="87"/>
      <c r="P33" s="88"/>
      <c r="Q33" s="89"/>
      <c r="S33" s="87"/>
      <c r="X33" s="90"/>
    </row>
    <row r="34" spans="2:24" ht="42" customHeight="1" x14ac:dyDescent="0.2">
      <c r="B34" s="4"/>
      <c r="C34" s="15" t="s">
        <v>57</v>
      </c>
      <c r="D34" s="15" t="s">
        <v>57</v>
      </c>
      <c r="E34" s="15" t="s">
        <v>57</v>
      </c>
      <c r="F34" s="20"/>
      <c r="G34" s="51" t="s">
        <v>58</v>
      </c>
      <c r="H34" s="20" t="s">
        <v>18</v>
      </c>
      <c r="I34" s="17">
        <v>110</v>
      </c>
      <c r="J34" s="18">
        <v>25313</v>
      </c>
      <c r="K34" s="19">
        <f t="shared" ref="K34:K42" si="2">+J34*I34</f>
        <v>2784430</v>
      </c>
      <c r="L34" s="5"/>
      <c r="O34" s="87"/>
      <c r="P34" s="88"/>
      <c r="Q34" s="89"/>
      <c r="S34" s="87"/>
      <c r="X34" s="90"/>
    </row>
    <row r="35" spans="2:24" ht="42" customHeight="1" x14ac:dyDescent="0.2">
      <c r="B35" s="4"/>
      <c r="C35" s="15" t="s">
        <v>59</v>
      </c>
      <c r="D35" s="15" t="s">
        <v>59</v>
      </c>
      <c r="E35" s="15" t="s">
        <v>59</v>
      </c>
      <c r="F35" s="20"/>
      <c r="G35" s="51" t="s">
        <v>60</v>
      </c>
      <c r="H35" s="20" t="s">
        <v>18</v>
      </c>
      <c r="I35" s="17">
        <v>110</v>
      </c>
      <c r="J35" s="18">
        <v>34118</v>
      </c>
      <c r="K35" s="19">
        <f t="shared" si="2"/>
        <v>3752980</v>
      </c>
      <c r="L35" s="5"/>
      <c r="O35" s="87"/>
      <c r="P35" s="88"/>
      <c r="Q35" s="89"/>
      <c r="S35" s="87"/>
      <c r="X35" s="90"/>
    </row>
    <row r="36" spans="2:24" ht="42" customHeight="1" x14ac:dyDescent="0.2">
      <c r="B36" s="4"/>
      <c r="C36" s="15" t="s">
        <v>61</v>
      </c>
      <c r="D36" s="15" t="s">
        <v>61</v>
      </c>
      <c r="E36" s="15" t="s">
        <v>61</v>
      </c>
      <c r="F36" s="20"/>
      <c r="G36" s="51" t="s">
        <v>62</v>
      </c>
      <c r="H36" s="20" t="s">
        <v>52</v>
      </c>
      <c r="I36" s="17">
        <v>7</v>
      </c>
      <c r="J36" s="18">
        <v>1362592.9999999998</v>
      </c>
      <c r="K36" s="19">
        <f t="shared" si="2"/>
        <v>9538150.9999999981</v>
      </c>
      <c r="L36" s="5"/>
      <c r="O36" s="87"/>
      <c r="P36" s="88"/>
      <c r="Q36" s="89"/>
      <c r="S36" s="87"/>
      <c r="X36" s="90"/>
    </row>
    <row r="37" spans="2:24" ht="42" customHeight="1" x14ac:dyDescent="0.2">
      <c r="B37" s="4"/>
      <c r="C37" s="15" t="s">
        <v>63</v>
      </c>
      <c r="D37" s="15" t="s">
        <v>63</v>
      </c>
      <c r="E37" s="15" t="s">
        <v>63</v>
      </c>
      <c r="F37" s="20"/>
      <c r="G37" s="51" t="s">
        <v>64</v>
      </c>
      <c r="H37" s="20" t="s">
        <v>52</v>
      </c>
      <c r="I37" s="98">
        <v>1.67999970950538</v>
      </c>
      <c r="J37" s="99">
        <v>1514658</v>
      </c>
      <c r="K37" s="100">
        <f t="shared" si="2"/>
        <v>2544625</v>
      </c>
      <c r="L37" s="5"/>
      <c r="O37" s="87"/>
      <c r="P37" s="88"/>
      <c r="Q37" s="89"/>
      <c r="S37" s="87"/>
      <c r="X37" s="90"/>
    </row>
    <row r="38" spans="2:24" ht="42" customHeight="1" x14ac:dyDescent="0.2">
      <c r="B38" s="4"/>
      <c r="C38" s="15" t="s">
        <v>65</v>
      </c>
      <c r="D38" s="15" t="s">
        <v>65</v>
      </c>
      <c r="E38" s="15" t="s">
        <v>65</v>
      </c>
      <c r="F38" s="20"/>
      <c r="G38" s="58" t="s">
        <v>66</v>
      </c>
      <c r="H38" s="20" t="s">
        <v>18</v>
      </c>
      <c r="I38" s="101">
        <v>36</v>
      </c>
      <c r="J38" s="99">
        <v>288168.99999999988</v>
      </c>
      <c r="K38" s="100">
        <f t="shared" si="2"/>
        <v>10374083.999999996</v>
      </c>
      <c r="L38" s="5"/>
      <c r="O38" s="87"/>
      <c r="P38" s="88"/>
      <c r="Q38" s="89"/>
      <c r="S38" s="87"/>
      <c r="X38" s="90"/>
    </row>
    <row r="39" spans="2:24" ht="42" customHeight="1" x14ac:dyDescent="0.2">
      <c r="B39" s="4"/>
      <c r="C39" s="15" t="s">
        <v>67</v>
      </c>
      <c r="D39" s="15" t="s">
        <v>67</v>
      </c>
      <c r="E39" s="15" t="s">
        <v>67</v>
      </c>
      <c r="F39" s="20"/>
      <c r="G39" s="59" t="s">
        <v>68</v>
      </c>
      <c r="H39" s="20" t="s">
        <v>52</v>
      </c>
      <c r="I39" s="98">
        <v>1.8299994921994531</v>
      </c>
      <c r="J39" s="99">
        <v>1393115.9999999995</v>
      </c>
      <c r="K39" s="100">
        <f t="shared" si="2"/>
        <v>2549401.5725749326</v>
      </c>
      <c r="L39" s="5"/>
      <c r="O39" s="87"/>
      <c r="P39" s="88"/>
      <c r="Q39" s="89"/>
      <c r="S39" s="87"/>
      <c r="X39" s="90"/>
    </row>
    <row r="40" spans="2:24" x14ac:dyDescent="0.2">
      <c r="B40" s="4"/>
      <c r="C40" s="15" t="s">
        <v>69</v>
      </c>
      <c r="D40" s="15" t="s">
        <v>69</v>
      </c>
      <c r="E40" s="15" t="s">
        <v>69</v>
      </c>
      <c r="F40" s="20"/>
      <c r="G40" s="58" t="s">
        <v>70</v>
      </c>
      <c r="H40" s="20" t="s">
        <v>71</v>
      </c>
      <c r="I40" s="101">
        <v>40</v>
      </c>
      <c r="J40" s="99">
        <v>53132.999999999993</v>
      </c>
      <c r="K40" s="100">
        <f t="shared" si="2"/>
        <v>2125319.9999999995</v>
      </c>
      <c r="L40" s="5"/>
      <c r="O40" s="87"/>
      <c r="P40" s="88"/>
      <c r="Q40" s="89"/>
      <c r="S40" s="87"/>
      <c r="X40" s="90"/>
    </row>
    <row r="41" spans="2:24" x14ac:dyDescent="0.2">
      <c r="B41" s="4"/>
      <c r="C41" s="15" t="s">
        <v>72</v>
      </c>
      <c r="D41" s="15" t="s">
        <v>72</v>
      </c>
      <c r="E41" s="15" t="s">
        <v>72</v>
      </c>
      <c r="F41" s="20"/>
      <c r="G41" s="58" t="s">
        <v>73</v>
      </c>
      <c r="H41" s="20" t="s">
        <v>45</v>
      </c>
      <c r="I41" s="101">
        <v>20</v>
      </c>
      <c r="J41" s="99">
        <v>48459</v>
      </c>
      <c r="K41" s="100">
        <f t="shared" si="2"/>
        <v>969180</v>
      </c>
      <c r="L41" s="5"/>
      <c r="O41" s="87"/>
      <c r="P41" s="88"/>
      <c r="Q41" s="89"/>
      <c r="S41" s="87"/>
      <c r="X41" s="90"/>
    </row>
    <row r="42" spans="2:24" ht="15" thickBot="1" x14ac:dyDescent="0.25">
      <c r="B42" s="4"/>
      <c r="C42" s="15" t="s">
        <v>74</v>
      </c>
      <c r="D42" s="15" t="s">
        <v>74</v>
      </c>
      <c r="E42" s="15" t="s">
        <v>74</v>
      </c>
      <c r="F42" s="20"/>
      <c r="G42" s="58" t="s">
        <v>75</v>
      </c>
      <c r="H42" s="20" t="s">
        <v>45</v>
      </c>
      <c r="I42" s="101">
        <v>2</v>
      </c>
      <c r="J42" s="99">
        <v>1911863</v>
      </c>
      <c r="K42" s="100">
        <f t="shared" si="2"/>
        <v>3823726</v>
      </c>
      <c r="L42" s="5"/>
      <c r="O42" s="87"/>
      <c r="P42" s="88"/>
      <c r="Q42" s="89"/>
      <c r="S42" s="87"/>
      <c r="X42" s="90"/>
    </row>
    <row r="43" spans="2:24" ht="15" thickBot="1" x14ac:dyDescent="0.25">
      <c r="B43" s="4"/>
      <c r="C43" s="12"/>
      <c r="D43" s="13"/>
      <c r="E43" s="13"/>
      <c r="F43" s="13"/>
      <c r="G43" s="49" t="s">
        <v>76</v>
      </c>
      <c r="H43" s="13"/>
      <c r="I43" s="13"/>
      <c r="J43" s="13"/>
      <c r="K43" s="57">
        <f>+SUM(K34:K42)</f>
        <v>38461897.572574928</v>
      </c>
      <c r="L43" s="5"/>
      <c r="O43" s="87"/>
      <c r="P43" s="88"/>
      <c r="Q43" s="89"/>
      <c r="S43" s="87"/>
      <c r="X43" s="90"/>
    </row>
    <row r="44" spans="2:24" ht="15" thickBot="1" x14ac:dyDescent="0.25">
      <c r="B44" s="4"/>
      <c r="C44" s="12">
        <v>4</v>
      </c>
      <c r="D44" s="13" t="s">
        <v>77</v>
      </c>
      <c r="E44" s="13"/>
      <c r="F44" s="13"/>
      <c r="G44" s="49"/>
      <c r="H44" s="13"/>
      <c r="I44" s="49"/>
      <c r="J44" s="49"/>
      <c r="K44" s="14"/>
      <c r="L44" s="5"/>
      <c r="O44" s="87"/>
      <c r="P44" s="88"/>
      <c r="Q44" s="89"/>
      <c r="S44" s="87"/>
      <c r="X44" s="90"/>
    </row>
    <row r="45" spans="2:24" x14ac:dyDescent="0.2">
      <c r="B45" s="4"/>
      <c r="C45" s="15" t="s">
        <v>78</v>
      </c>
      <c r="D45" s="15" t="s">
        <v>78</v>
      </c>
      <c r="E45" s="15" t="s">
        <v>78</v>
      </c>
      <c r="F45" s="23"/>
      <c r="G45" s="22" t="s">
        <v>79</v>
      </c>
      <c r="H45" s="21" t="s">
        <v>80</v>
      </c>
      <c r="I45" s="60">
        <v>6</v>
      </c>
      <c r="J45" s="18">
        <v>23365</v>
      </c>
      <c r="K45" s="19">
        <f t="shared" ref="K45:K50" si="3">+J45*I45</f>
        <v>140190</v>
      </c>
      <c r="L45" s="5"/>
      <c r="O45" s="87"/>
      <c r="P45" s="88"/>
      <c r="Q45" s="89"/>
      <c r="S45" s="87"/>
      <c r="X45" s="90"/>
    </row>
    <row r="46" spans="2:24" x14ac:dyDescent="0.2">
      <c r="B46" s="4"/>
      <c r="C46" s="15" t="s">
        <v>81</v>
      </c>
      <c r="D46" s="15" t="s">
        <v>81</v>
      </c>
      <c r="E46" s="15" t="s">
        <v>81</v>
      </c>
      <c r="F46" s="21"/>
      <c r="G46" s="22" t="s">
        <v>82</v>
      </c>
      <c r="H46" s="21" t="s">
        <v>80</v>
      </c>
      <c r="I46" s="60">
        <v>5</v>
      </c>
      <c r="J46" s="18">
        <v>32493.999999999996</v>
      </c>
      <c r="K46" s="19">
        <f t="shared" si="3"/>
        <v>162469.99999999997</v>
      </c>
      <c r="L46" s="5"/>
      <c r="O46" s="87"/>
      <c r="P46" s="88"/>
      <c r="Q46" s="89"/>
      <c r="S46" s="87"/>
      <c r="X46" s="90"/>
    </row>
    <row r="47" spans="2:24" ht="171" x14ac:dyDescent="0.2">
      <c r="B47" s="4"/>
      <c r="C47" s="15" t="s">
        <v>83</v>
      </c>
      <c r="D47" s="15" t="s">
        <v>83</v>
      </c>
      <c r="E47" s="15" t="s">
        <v>83</v>
      </c>
      <c r="F47" s="20"/>
      <c r="G47" s="24" t="s">
        <v>84</v>
      </c>
      <c r="H47" s="20" t="s">
        <v>80</v>
      </c>
      <c r="I47" s="60">
        <v>10</v>
      </c>
      <c r="J47" s="18">
        <v>126154.00000000003</v>
      </c>
      <c r="K47" s="19">
        <f t="shared" si="3"/>
        <v>1261540.0000000002</v>
      </c>
      <c r="L47" s="5"/>
      <c r="O47" s="87"/>
      <c r="P47" s="88"/>
      <c r="Q47" s="89"/>
      <c r="S47" s="87"/>
      <c r="X47" s="90"/>
    </row>
    <row r="48" spans="2:24" ht="128.25" x14ac:dyDescent="0.2">
      <c r="B48" s="4"/>
      <c r="C48" s="15" t="s">
        <v>85</v>
      </c>
      <c r="D48" s="15" t="s">
        <v>85</v>
      </c>
      <c r="E48" s="15" t="s">
        <v>85</v>
      </c>
      <c r="F48" s="21"/>
      <c r="G48" s="22" t="s">
        <v>86</v>
      </c>
      <c r="H48" s="21" t="s">
        <v>80</v>
      </c>
      <c r="I48" s="60">
        <v>5</v>
      </c>
      <c r="J48" s="25">
        <v>350636.99999999994</v>
      </c>
      <c r="K48" s="19">
        <f t="shared" si="3"/>
        <v>1753184.9999999998</v>
      </c>
      <c r="L48" s="5"/>
      <c r="O48" s="87"/>
      <c r="P48" s="88"/>
      <c r="Q48" s="89"/>
      <c r="S48" s="87"/>
      <c r="X48" s="90"/>
    </row>
    <row r="49" spans="2:24" ht="115.5" customHeight="1" x14ac:dyDescent="0.2">
      <c r="B49" s="4"/>
      <c r="C49" s="15" t="s">
        <v>87</v>
      </c>
      <c r="D49" s="15" t="s">
        <v>87</v>
      </c>
      <c r="E49" s="15" t="s">
        <v>87</v>
      </c>
      <c r="F49" s="21"/>
      <c r="G49" s="22" t="s">
        <v>88</v>
      </c>
      <c r="H49" s="21" t="s">
        <v>45</v>
      </c>
      <c r="I49" s="60">
        <v>5</v>
      </c>
      <c r="J49" s="25">
        <v>460092</v>
      </c>
      <c r="K49" s="19">
        <f t="shared" si="3"/>
        <v>2300460</v>
      </c>
      <c r="L49" s="5"/>
      <c r="O49" s="87"/>
      <c r="P49" s="88"/>
      <c r="Q49" s="89"/>
      <c r="S49" s="87"/>
      <c r="X49" s="90"/>
    </row>
    <row r="50" spans="2:24" ht="29.25" thickBot="1" x14ac:dyDescent="0.25">
      <c r="B50" s="4"/>
      <c r="C50" s="15" t="s">
        <v>89</v>
      </c>
      <c r="D50" s="15" t="s">
        <v>89</v>
      </c>
      <c r="E50" s="15" t="s">
        <v>89</v>
      </c>
      <c r="F50" s="21"/>
      <c r="G50" s="22" t="s">
        <v>90</v>
      </c>
      <c r="H50" s="21" t="s">
        <v>80</v>
      </c>
      <c r="I50" s="60">
        <v>6</v>
      </c>
      <c r="J50" s="25">
        <v>15643</v>
      </c>
      <c r="K50" s="19">
        <f t="shared" si="3"/>
        <v>93858</v>
      </c>
      <c r="L50" s="5"/>
      <c r="O50" s="87"/>
      <c r="P50" s="88"/>
      <c r="Q50" s="89"/>
      <c r="S50" s="87"/>
      <c r="X50" s="90"/>
    </row>
    <row r="51" spans="2:24" ht="15" thickBot="1" x14ac:dyDescent="0.25">
      <c r="B51" s="4"/>
      <c r="C51" s="12"/>
      <c r="D51" s="13"/>
      <c r="E51" s="13"/>
      <c r="F51" s="13"/>
      <c r="G51" s="49" t="s">
        <v>91</v>
      </c>
      <c r="H51" s="13"/>
      <c r="I51" s="13"/>
      <c r="J51" s="13"/>
      <c r="K51" s="57">
        <f>+SUM(K45:K50)</f>
        <v>5711703</v>
      </c>
      <c r="L51" s="5"/>
      <c r="O51" s="87"/>
      <c r="P51" s="88"/>
      <c r="Q51" s="89"/>
      <c r="S51" s="87"/>
      <c r="X51" s="90"/>
    </row>
    <row r="52" spans="2:24" ht="15" thickBot="1" x14ac:dyDescent="0.25">
      <c r="B52" s="4"/>
      <c r="C52" s="12">
        <v>5</v>
      </c>
      <c r="D52" s="13" t="s">
        <v>92</v>
      </c>
      <c r="E52" s="13"/>
      <c r="F52" s="13"/>
      <c r="G52" s="49"/>
      <c r="H52" s="13"/>
      <c r="I52" s="49"/>
      <c r="J52" s="49"/>
      <c r="K52" s="14"/>
      <c r="L52" s="5"/>
      <c r="O52" s="87"/>
      <c r="P52" s="88"/>
      <c r="Q52" s="89"/>
      <c r="S52" s="87"/>
      <c r="X52" s="90"/>
    </row>
    <row r="53" spans="2:24" x14ac:dyDescent="0.2">
      <c r="B53" s="4"/>
      <c r="C53" s="15" t="s">
        <v>93</v>
      </c>
      <c r="D53" s="15" t="s">
        <v>93</v>
      </c>
      <c r="E53" s="15" t="s">
        <v>93</v>
      </c>
      <c r="F53" s="21"/>
      <c r="G53" s="22" t="s">
        <v>94</v>
      </c>
      <c r="H53" s="21" t="s">
        <v>25</v>
      </c>
      <c r="I53" s="17">
        <v>8</v>
      </c>
      <c r="J53" s="25">
        <v>247053.99999999997</v>
      </c>
      <c r="K53" s="19">
        <f t="shared" ref="K53:K54" si="4">+J53*I53</f>
        <v>1976431.9999999998</v>
      </c>
      <c r="L53" s="5"/>
      <c r="O53" s="87"/>
      <c r="P53" s="88"/>
      <c r="Q53" s="89"/>
      <c r="S53" s="87"/>
      <c r="X53" s="90"/>
    </row>
    <row r="54" spans="2:24" ht="15" thickBot="1" x14ac:dyDescent="0.25">
      <c r="B54" s="4"/>
      <c r="C54" s="15" t="s">
        <v>95</v>
      </c>
      <c r="D54" s="15" t="s">
        <v>95</v>
      </c>
      <c r="E54" s="15" t="s">
        <v>95</v>
      </c>
      <c r="F54" s="21"/>
      <c r="G54" s="22" t="s">
        <v>96</v>
      </c>
      <c r="H54" s="21" t="s">
        <v>25</v>
      </c>
      <c r="I54" s="17">
        <v>3</v>
      </c>
      <c r="J54" s="25">
        <v>109085</v>
      </c>
      <c r="K54" s="19">
        <f t="shared" si="4"/>
        <v>327255</v>
      </c>
      <c r="L54" s="5"/>
      <c r="O54" s="87"/>
      <c r="P54" s="88"/>
      <c r="Q54" s="89"/>
      <c r="S54" s="87"/>
      <c r="X54" s="90"/>
    </row>
    <row r="55" spans="2:24" ht="15" thickBot="1" x14ac:dyDescent="0.25">
      <c r="B55" s="4"/>
      <c r="C55" s="12"/>
      <c r="D55" s="13"/>
      <c r="E55" s="13"/>
      <c r="F55" s="13"/>
      <c r="G55" s="49" t="s">
        <v>97</v>
      </c>
      <c r="H55" s="13"/>
      <c r="I55" s="13"/>
      <c r="J55" s="13"/>
      <c r="K55" s="57">
        <f>+SUM(K53:K54)</f>
        <v>2303687</v>
      </c>
      <c r="L55" s="5"/>
      <c r="O55" s="87"/>
      <c r="P55" s="88"/>
      <c r="Q55" s="89"/>
      <c r="S55" s="87"/>
      <c r="X55" s="90"/>
    </row>
    <row r="56" spans="2:24" ht="15" thickBot="1" x14ac:dyDescent="0.25">
      <c r="B56" s="4"/>
      <c r="C56" s="12">
        <v>6</v>
      </c>
      <c r="D56" s="13" t="s">
        <v>98</v>
      </c>
      <c r="E56" s="13"/>
      <c r="F56" s="13"/>
      <c r="G56" s="49"/>
      <c r="H56" s="13"/>
      <c r="I56" s="49"/>
      <c r="J56" s="49"/>
      <c r="K56" s="14"/>
      <c r="L56" s="5"/>
      <c r="O56" s="87"/>
      <c r="P56" s="88"/>
      <c r="Q56" s="89"/>
      <c r="S56" s="87"/>
      <c r="X56" s="90"/>
    </row>
    <row r="57" spans="2:24" x14ac:dyDescent="0.2">
      <c r="B57" s="4"/>
      <c r="C57" s="15" t="s">
        <v>99</v>
      </c>
      <c r="D57" s="15" t="s">
        <v>99</v>
      </c>
      <c r="E57" s="15" t="s">
        <v>99</v>
      </c>
      <c r="F57" s="21"/>
      <c r="G57" s="22" t="s">
        <v>100</v>
      </c>
      <c r="H57" s="21" t="s">
        <v>18</v>
      </c>
      <c r="I57" s="17">
        <v>144.19999999999999</v>
      </c>
      <c r="J57" s="25">
        <v>60365</v>
      </c>
      <c r="K57" s="19">
        <f t="shared" ref="K57:K60" si="5">+J57*I57</f>
        <v>8704633</v>
      </c>
      <c r="L57" s="5"/>
      <c r="O57" s="87"/>
      <c r="P57" s="88"/>
      <c r="Q57" s="89"/>
      <c r="S57" s="87"/>
      <c r="X57" s="90"/>
    </row>
    <row r="58" spans="2:24" ht="30" customHeight="1" x14ac:dyDescent="0.2">
      <c r="B58" s="4"/>
      <c r="C58" s="15" t="s">
        <v>101</v>
      </c>
      <c r="D58" s="15" t="s">
        <v>101</v>
      </c>
      <c r="E58" s="15" t="s">
        <v>101</v>
      </c>
      <c r="F58" s="21"/>
      <c r="G58" s="22" t="s">
        <v>102</v>
      </c>
      <c r="H58" s="21" t="s">
        <v>18</v>
      </c>
      <c r="I58" s="17">
        <v>20</v>
      </c>
      <c r="J58" s="25">
        <v>199043.00000000003</v>
      </c>
      <c r="K58" s="19">
        <f t="shared" si="5"/>
        <v>3980860.0000000005</v>
      </c>
      <c r="L58" s="5"/>
      <c r="O58" s="87"/>
      <c r="P58" s="88"/>
      <c r="Q58" s="89"/>
      <c r="S58" s="87"/>
      <c r="X58" s="90"/>
    </row>
    <row r="59" spans="2:24" ht="30" customHeight="1" x14ac:dyDescent="0.2">
      <c r="B59" s="4"/>
      <c r="C59" s="15" t="s">
        <v>103</v>
      </c>
      <c r="D59" s="15" t="s">
        <v>103</v>
      </c>
      <c r="E59" s="15" t="s">
        <v>103</v>
      </c>
      <c r="F59" s="21"/>
      <c r="G59" s="22" t="s">
        <v>104</v>
      </c>
      <c r="H59" s="21" t="s">
        <v>18</v>
      </c>
      <c r="I59" s="53">
        <v>57.469053902964014</v>
      </c>
      <c r="J59" s="25">
        <v>86877.000000000029</v>
      </c>
      <c r="K59" s="19">
        <f t="shared" si="5"/>
        <v>4992738.995927806</v>
      </c>
      <c r="L59" s="5"/>
      <c r="O59" s="87"/>
      <c r="P59" s="88"/>
      <c r="Q59" s="89"/>
      <c r="S59" s="87"/>
      <c r="X59" s="90"/>
    </row>
    <row r="60" spans="2:24" ht="15" thickBot="1" x14ac:dyDescent="0.25">
      <c r="B60" s="4"/>
      <c r="C60" s="15" t="s">
        <v>105</v>
      </c>
      <c r="D60" s="15" t="s">
        <v>105</v>
      </c>
      <c r="E60" s="15" t="s">
        <v>105</v>
      </c>
      <c r="F60" s="21"/>
      <c r="G60" s="22" t="s">
        <v>106</v>
      </c>
      <c r="H60" s="21" t="s">
        <v>25</v>
      </c>
      <c r="I60" s="17">
        <v>75</v>
      </c>
      <c r="J60" s="25">
        <v>132076</v>
      </c>
      <c r="K60" s="19">
        <f t="shared" si="5"/>
        <v>9905700</v>
      </c>
      <c r="L60" s="5"/>
      <c r="O60" s="87"/>
      <c r="P60" s="88"/>
      <c r="Q60" s="89"/>
      <c r="S60" s="87"/>
      <c r="X60" s="90"/>
    </row>
    <row r="61" spans="2:24" ht="15" thickBot="1" x14ac:dyDescent="0.25">
      <c r="B61" s="4"/>
      <c r="C61" s="12"/>
      <c r="D61" s="13"/>
      <c r="E61" s="13"/>
      <c r="F61" s="13"/>
      <c r="G61" s="49" t="s">
        <v>107</v>
      </c>
      <c r="H61" s="13"/>
      <c r="I61" s="13"/>
      <c r="J61" s="13"/>
      <c r="K61" s="57">
        <f>+SUM(K57:K60)</f>
        <v>27583931.995927807</v>
      </c>
      <c r="L61" s="5"/>
      <c r="O61" s="87"/>
      <c r="P61" s="88"/>
      <c r="Q61" s="89"/>
      <c r="S61" s="87"/>
      <c r="X61" s="90"/>
    </row>
    <row r="62" spans="2:24" ht="15" thickBot="1" x14ac:dyDescent="0.25">
      <c r="B62" s="4"/>
      <c r="C62" s="12">
        <v>7</v>
      </c>
      <c r="D62" s="13" t="s">
        <v>108</v>
      </c>
      <c r="E62" s="13"/>
      <c r="F62" s="13"/>
      <c r="G62" s="49"/>
      <c r="H62" s="49"/>
      <c r="I62" s="49"/>
      <c r="J62" s="49"/>
      <c r="K62" s="14"/>
      <c r="L62" s="5"/>
      <c r="O62" s="87"/>
      <c r="P62" s="88"/>
      <c r="Q62" s="89"/>
      <c r="S62" s="87"/>
      <c r="X62" s="90"/>
    </row>
    <row r="63" spans="2:24" ht="71.25" x14ac:dyDescent="0.2">
      <c r="B63" s="4"/>
      <c r="C63" s="15" t="s">
        <v>109</v>
      </c>
      <c r="D63" s="15" t="s">
        <v>109</v>
      </c>
      <c r="E63" s="15" t="s">
        <v>109</v>
      </c>
      <c r="F63" s="21"/>
      <c r="G63" s="22" t="s">
        <v>110</v>
      </c>
      <c r="H63" s="79" t="s">
        <v>25</v>
      </c>
      <c r="I63" s="52">
        <v>62</v>
      </c>
      <c r="J63" s="25">
        <v>128332.99999999997</v>
      </c>
      <c r="K63" s="19">
        <f t="shared" ref="K63:K71" si="6">+J63*I63</f>
        <v>7956645.9999999981</v>
      </c>
      <c r="L63" s="5"/>
      <c r="O63" s="87"/>
      <c r="P63" s="88"/>
      <c r="Q63" s="89"/>
      <c r="S63" s="87"/>
      <c r="X63" s="90"/>
    </row>
    <row r="64" spans="2:24" ht="42.75" x14ac:dyDescent="0.2">
      <c r="B64" s="4"/>
      <c r="C64" s="15" t="s">
        <v>111</v>
      </c>
      <c r="D64" s="15" t="s">
        <v>111</v>
      </c>
      <c r="E64" s="15" t="s">
        <v>111</v>
      </c>
      <c r="F64" s="21"/>
      <c r="G64" s="22" t="s">
        <v>112</v>
      </c>
      <c r="H64" s="79" t="s">
        <v>25</v>
      </c>
      <c r="I64" s="52">
        <v>300</v>
      </c>
      <c r="J64" s="25">
        <v>11421</v>
      </c>
      <c r="K64" s="19">
        <f t="shared" si="6"/>
        <v>3426300</v>
      </c>
      <c r="L64" s="5"/>
      <c r="O64" s="87"/>
      <c r="P64" s="88"/>
      <c r="Q64" s="89"/>
      <c r="S64" s="87"/>
      <c r="X64" s="90"/>
    </row>
    <row r="65" spans="2:24" ht="71.25" x14ac:dyDescent="0.2">
      <c r="B65" s="4"/>
      <c r="C65" s="15" t="s">
        <v>113</v>
      </c>
      <c r="D65" s="15" t="s">
        <v>113</v>
      </c>
      <c r="E65" s="15" t="s">
        <v>113</v>
      </c>
      <c r="F65" s="21"/>
      <c r="G65" s="22" t="s">
        <v>114</v>
      </c>
      <c r="H65" s="79" t="s">
        <v>25</v>
      </c>
      <c r="I65" s="52">
        <v>75</v>
      </c>
      <c r="J65" s="25">
        <v>95159.999999999985</v>
      </c>
      <c r="K65" s="19">
        <f t="shared" si="6"/>
        <v>7136999.9999999991</v>
      </c>
      <c r="L65" s="5"/>
      <c r="O65" s="87"/>
      <c r="P65" s="88"/>
      <c r="Q65" s="89"/>
      <c r="S65" s="87"/>
      <c r="X65" s="90"/>
    </row>
    <row r="66" spans="2:24" ht="42.75" x14ac:dyDescent="0.2">
      <c r="B66" s="4"/>
      <c r="C66" s="15" t="s">
        <v>115</v>
      </c>
      <c r="D66" s="15" t="s">
        <v>115</v>
      </c>
      <c r="E66" s="15" t="s">
        <v>115</v>
      </c>
      <c r="F66" s="21"/>
      <c r="G66" s="22" t="s">
        <v>116</v>
      </c>
      <c r="H66" s="79" t="s">
        <v>71</v>
      </c>
      <c r="I66" s="52">
        <v>187.5</v>
      </c>
      <c r="J66" s="25">
        <v>80308</v>
      </c>
      <c r="K66" s="19">
        <f t="shared" si="6"/>
        <v>15057750</v>
      </c>
      <c r="L66" s="5"/>
      <c r="O66" s="87"/>
      <c r="P66" s="88"/>
      <c r="Q66" s="89"/>
      <c r="S66" s="87"/>
      <c r="X66" s="90"/>
    </row>
    <row r="67" spans="2:24" ht="30" customHeight="1" x14ac:dyDescent="0.2">
      <c r="B67" s="4"/>
      <c r="C67" s="15" t="s">
        <v>117</v>
      </c>
      <c r="D67" s="15" t="s">
        <v>117</v>
      </c>
      <c r="E67" s="15" t="s">
        <v>117</v>
      </c>
      <c r="F67" s="21"/>
      <c r="G67" s="22" t="s">
        <v>118</v>
      </c>
      <c r="H67" s="79" t="s">
        <v>119</v>
      </c>
      <c r="I67" s="52">
        <v>2100</v>
      </c>
      <c r="J67" s="25">
        <v>23645</v>
      </c>
      <c r="K67" s="19">
        <f t="shared" si="6"/>
        <v>49654500</v>
      </c>
      <c r="L67" s="5"/>
      <c r="O67" s="87"/>
      <c r="P67" s="88"/>
      <c r="Q67" s="89"/>
      <c r="S67" s="87"/>
      <c r="X67" s="90"/>
    </row>
    <row r="68" spans="2:24" ht="71.25" x14ac:dyDescent="0.2">
      <c r="B68" s="4"/>
      <c r="C68" s="15" t="s">
        <v>120</v>
      </c>
      <c r="D68" s="15" t="s">
        <v>120</v>
      </c>
      <c r="E68" s="15" t="s">
        <v>120</v>
      </c>
      <c r="F68" s="21"/>
      <c r="G68" s="22" t="s">
        <v>121</v>
      </c>
      <c r="H68" s="80" t="s">
        <v>122</v>
      </c>
      <c r="I68" s="52">
        <v>3502</v>
      </c>
      <c r="J68" s="25">
        <v>56780</v>
      </c>
      <c r="K68" s="19">
        <f t="shared" si="6"/>
        <v>198843560</v>
      </c>
      <c r="L68" s="5"/>
      <c r="O68" s="87"/>
      <c r="P68" s="88"/>
      <c r="Q68" s="89"/>
      <c r="S68" s="87"/>
      <c r="X68" s="90"/>
    </row>
    <row r="69" spans="2:24" ht="30" customHeight="1" x14ac:dyDescent="0.2">
      <c r="B69" s="4"/>
      <c r="C69" s="15" t="s">
        <v>123</v>
      </c>
      <c r="D69" s="15" t="s">
        <v>123</v>
      </c>
      <c r="E69" s="15" t="s">
        <v>123</v>
      </c>
      <c r="F69" s="21"/>
      <c r="G69" s="22" t="s">
        <v>124</v>
      </c>
      <c r="H69" s="80" t="s">
        <v>40</v>
      </c>
      <c r="I69" s="52">
        <v>50</v>
      </c>
      <c r="J69" s="25">
        <v>265047.99999999994</v>
      </c>
      <c r="K69" s="19">
        <f t="shared" si="6"/>
        <v>13252399.999999996</v>
      </c>
      <c r="L69" s="5"/>
      <c r="O69" s="87"/>
      <c r="P69" s="88"/>
      <c r="Q69" s="89"/>
      <c r="S69" s="87"/>
      <c r="X69" s="90"/>
    </row>
    <row r="70" spans="2:24" ht="30" customHeight="1" x14ac:dyDescent="0.2">
      <c r="B70" s="4"/>
      <c r="C70" s="15" t="s">
        <v>125</v>
      </c>
      <c r="D70" s="15" t="s">
        <v>125</v>
      </c>
      <c r="E70" s="15" t="s">
        <v>125</v>
      </c>
      <c r="F70" s="21"/>
      <c r="G70" s="22" t="s">
        <v>126</v>
      </c>
      <c r="H70" s="80" t="s">
        <v>40</v>
      </c>
      <c r="I70" s="52">
        <v>2.88</v>
      </c>
      <c r="J70" s="25">
        <v>409999.99999999988</v>
      </c>
      <c r="K70" s="19">
        <f t="shared" si="6"/>
        <v>1180799.9999999995</v>
      </c>
      <c r="L70" s="5"/>
      <c r="O70" s="87"/>
      <c r="P70" s="88"/>
      <c r="Q70" s="89"/>
      <c r="S70" s="87"/>
      <c r="X70" s="90"/>
    </row>
    <row r="71" spans="2:24" ht="30" customHeight="1" thickBot="1" x14ac:dyDescent="0.25">
      <c r="B71" s="4"/>
      <c r="C71" s="15" t="s">
        <v>127</v>
      </c>
      <c r="D71" s="15" t="s">
        <v>127</v>
      </c>
      <c r="E71" s="15" t="s">
        <v>127</v>
      </c>
      <c r="F71" s="20"/>
      <c r="G71" s="22" t="s">
        <v>128</v>
      </c>
      <c r="H71" s="80" t="s">
        <v>40</v>
      </c>
      <c r="I71" s="52">
        <v>12.6</v>
      </c>
      <c r="J71" s="25">
        <v>656000</v>
      </c>
      <c r="K71" s="19">
        <f t="shared" si="6"/>
        <v>8265600</v>
      </c>
      <c r="L71" s="5"/>
      <c r="O71" s="87"/>
      <c r="P71" s="88"/>
      <c r="Q71" s="89"/>
      <c r="S71" s="87"/>
      <c r="X71" s="90"/>
    </row>
    <row r="72" spans="2:24" ht="15" thickBot="1" x14ac:dyDescent="0.25">
      <c r="B72" s="4"/>
      <c r="C72" s="12"/>
      <c r="D72" s="13"/>
      <c r="E72" s="13"/>
      <c r="F72" s="13"/>
      <c r="G72" s="49" t="s">
        <v>129</v>
      </c>
      <c r="H72" s="54"/>
      <c r="I72" s="13"/>
      <c r="J72" s="13"/>
      <c r="K72" s="57">
        <f>+SUM(K63:K71)</f>
        <v>304774556</v>
      </c>
      <c r="L72" s="5"/>
      <c r="O72" s="87"/>
      <c r="P72" s="88"/>
      <c r="Q72" s="89"/>
      <c r="S72" s="87"/>
      <c r="X72" s="90"/>
    </row>
    <row r="73" spans="2:24" ht="15" thickBot="1" x14ac:dyDescent="0.25">
      <c r="B73" s="4"/>
      <c r="C73" s="12">
        <v>8</v>
      </c>
      <c r="D73" s="13" t="s">
        <v>130</v>
      </c>
      <c r="E73" s="13"/>
      <c r="F73" s="13"/>
      <c r="G73" s="49"/>
      <c r="H73" s="13"/>
      <c r="I73" s="49"/>
      <c r="J73" s="49"/>
      <c r="K73" s="14"/>
      <c r="L73" s="5"/>
      <c r="O73" s="87"/>
      <c r="P73" s="88"/>
      <c r="Q73" s="89"/>
      <c r="S73" s="87"/>
      <c r="X73" s="90"/>
    </row>
    <row r="74" spans="2:24" ht="85.5" x14ac:dyDescent="0.2">
      <c r="B74" s="4"/>
      <c r="C74" s="15" t="s">
        <v>131</v>
      </c>
      <c r="D74" s="15" t="s">
        <v>131</v>
      </c>
      <c r="E74" s="15" t="s">
        <v>131</v>
      </c>
      <c r="F74" s="21"/>
      <c r="G74" s="22" t="s">
        <v>132</v>
      </c>
      <c r="H74" s="21" t="s">
        <v>45</v>
      </c>
      <c r="I74" s="52">
        <v>20</v>
      </c>
      <c r="J74" s="18">
        <v>973424</v>
      </c>
      <c r="K74" s="19">
        <f t="shared" ref="K74:K75" si="7">+J74*I74</f>
        <v>19468480</v>
      </c>
      <c r="L74" s="5"/>
      <c r="O74" s="87"/>
      <c r="P74" s="88"/>
      <c r="Q74" s="89"/>
      <c r="S74" s="87"/>
      <c r="X74" s="90"/>
    </row>
    <row r="75" spans="2:24" ht="86.25" thickBot="1" x14ac:dyDescent="0.25">
      <c r="B75" s="4"/>
      <c r="C75" s="15" t="s">
        <v>133</v>
      </c>
      <c r="D75" s="15" t="s">
        <v>133</v>
      </c>
      <c r="E75" s="15" t="s">
        <v>133</v>
      </c>
      <c r="F75" s="21"/>
      <c r="G75" s="22" t="s">
        <v>134</v>
      </c>
      <c r="H75" s="21" t="s">
        <v>45</v>
      </c>
      <c r="I75" s="52">
        <v>20</v>
      </c>
      <c r="J75" s="18">
        <v>1628194</v>
      </c>
      <c r="K75" s="19">
        <f t="shared" si="7"/>
        <v>32563880</v>
      </c>
      <c r="L75" s="5"/>
      <c r="O75" s="87"/>
      <c r="P75" s="88"/>
      <c r="Q75" s="89"/>
      <c r="S75" s="87"/>
      <c r="X75" s="90"/>
    </row>
    <row r="76" spans="2:24" ht="15" thickBot="1" x14ac:dyDescent="0.25">
      <c r="B76" s="4"/>
      <c r="C76" s="12"/>
      <c r="D76" s="13"/>
      <c r="E76" s="13"/>
      <c r="F76" s="13"/>
      <c r="G76" s="49" t="s">
        <v>135</v>
      </c>
      <c r="H76" s="13"/>
      <c r="I76" s="13"/>
      <c r="J76" s="13"/>
      <c r="K76" s="57">
        <f>+SUM(K74:K75)</f>
        <v>52032360</v>
      </c>
      <c r="L76" s="5"/>
      <c r="O76" s="87"/>
      <c r="P76" s="88"/>
      <c r="Q76" s="89"/>
      <c r="S76" s="87"/>
      <c r="X76" s="90"/>
    </row>
    <row r="77" spans="2:24" ht="15" thickBot="1" x14ac:dyDescent="0.25">
      <c r="B77" s="4"/>
      <c r="C77" s="12">
        <v>9</v>
      </c>
      <c r="D77" s="13" t="s">
        <v>136</v>
      </c>
      <c r="E77" s="13"/>
      <c r="F77" s="13"/>
      <c r="G77" s="49"/>
      <c r="H77" s="13"/>
      <c r="I77" s="49"/>
      <c r="J77" s="49"/>
      <c r="K77" s="14"/>
      <c r="L77" s="5"/>
      <c r="O77" s="87"/>
      <c r="P77" s="88"/>
      <c r="Q77" s="89"/>
      <c r="S77" s="87"/>
      <c r="X77" s="90"/>
    </row>
    <row r="78" spans="2:24" ht="30" customHeight="1" x14ac:dyDescent="0.2">
      <c r="B78" s="4"/>
      <c r="C78" s="15" t="s">
        <v>137</v>
      </c>
      <c r="D78" s="15" t="s">
        <v>137</v>
      </c>
      <c r="E78" s="15" t="s">
        <v>137</v>
      </c>
      <c r="F78" s="21"/>
      <c r="G78" s="22" t="s">
        <v>138</v>
      </c>
      <c r="H78" s="21" t="s">
        <v>25</v>
      </c>
      <c r="I78" s="17">
        <v>55</v>
      </c>
      <c r="J78" s="18">
        <v>20876.000000000004</v>
      </c>
      <c r="K78" s="19">
        <f t="shared" ref="K78:K84" si="8">+J78*I78</f>
        <v>1148180.0000000002</v>
      </c>
      <c r="L78" s="5"/>
      <c r="O78" s="87"/>
      <c r="P78" s="88"/>
      <c r="Q78" s="89"/>
      <c r="S78" s="87"/>
      <c r="X78" s="90"/>
    </row>
    <row r="79" spans="2:24" ht="30" customHeight="1" x14ac:dyDescent="0.2">
      <c r="B79" s="4"/>
      <c r="C79" s="15" t="s">
        <v>139</v>
      </c>
      <c r="D79" s="15" t="s">
        <v>139</v>
      </c>
      <c r="E79" s="15" t="s">
        <v>139</v>
      </c>
      <c r="F79" s="21"/>
      <c r="G79" s="22" t="s">
        <v>140</v>
      </c>
      <c r="H79" s="21" t="s">
        <v>18</v>
      </c>
      <c r="I79" s="17">
        <v>83</v>
      </c>
      <c r="J79" s="18">
        <v>94616</v>
      </c>
      <c r="K79" s="19">
        <f t="shared" si="8"/>
        <v>7853128</v>
      </c>
      <c r="L79" s="5"/>
      <c r="O79" s="87"/>
      <c r="P79" s="88"/>
      <c r="Q79" s="89"/>
      <c r="S79" s="87"/>
      <c r="X79" s="90"/>
    </row>
    <row r="80" spans="2:24" ht="30" customHeight="1" x14ac:dyDescent="0.2">
      <c r="B80" s="4"/>
      <c r="C80" s="15"/>
      <c r="D80" s="15" t="s">
        <v>139</v>
      </c>
      <c r="E80" s="15" t="s">
        <v>139</v>
      </c>
      <c r="F80" s="21"/>
      <c r="G80" s="22" t="s">
        <v>207</v>
      </c>
      <c r="H80" s="21" t="s">
        <v>18</v>
      </c>
      <c r="I80" s="97">
        <v>80.412720800000002</v>
      </c>
      <c r="J80" s="18">
        <v>94616</v>
      </c>
      <c r="K80" s="19">
        <f t="shared" si="8"/>
        <v>7608329.9912128001</v>
      </c>
      <c r="L80" s="5"/>
      <c r="O80" s="87"/>
      <c r="P80" s="88"/>
      <c r="Q80" s="89"/>
      <c r="S80" s="87"/>
      <c r="X80" s="90"/>
    </row>
    <row r="81" spans="2:24" ht="30" customHeight="1" x14ac:dyDescent="0.2">
      <c r="B81" s="4"/>
      <c r="C81" s="15" t="s">
        <v>141</v>
      </c>
      <c r="D81" s="15" t="s">
        <v>141</v>
      </c>
      <c r="E81" s="15" t="s">
        <v>141</v>
      </c>
      <c r="F81" s="21"/>
      <c r="G81" s="22" t="s">
        <v>142</v>
      </c>
      <c r="H81" s="21" t="s">
        <v>18</v>
      </c>
      <c r="I81" s="17">
        <v>240</v>
      </c>
      <c r="J81" s="18">
        <v>25753</v>
      </c>
      <c r="K81" s="19">
        <f t="shared" si="8"/>
        <v>6180720</v>
      </c>
      <c r="L81" s="5"/>
      <c r="O81" s="87"/>
      <c r="P81" s="88"/>
      <c r="Q81" s="89"/>
      <c r="S81" s="87"/>
      <c r="X81" s="90"/>
    </row>
    <row r="82" spans="2:24" ht="30" customHeight="1" x14ac:dyDescent="0.2">
      <c r="B82" s="4"/>
      <c r="C82" s="15" t="s">
        <v>143</v>
      </c>
      <c r="D82" s="15" t="s">
        <v>143</v>
      </c>
      <c r="E82" s="15" t="s">
        <v>143</v>
      </c>
      <c r="F82" s="21"/>
      <c r="G82" s="22" t="s">
        <v>144</v>
      </c>
      <c r="H82" s="21" t="s">
        <v>25</v>
      </c>
      <c r="I82" s="17">
        <v>10</v>
      </c>
      <c r="J82" s="18">
        <v>10491</v>
      </c>
      <c r="K82" s="19">
        <f t="shared" si="8"/>
        <v>104910</v>
      </c>
      <c r="L82" s="5"/>
      <c r="O82" s="87"/>
      <c r="P82" s="88"/>
      <c r="Q82" s="89"/>
      <c r="S82" s="87"/>
      <c r="X82" s="90"/>
    </row>
    <row r="83" spans="2:24" ht="30" customHeight="1" x14ac:dyDescent="0.2">
      <c r="B83" s="4"/>
      <c r="C83" s="15" t="s">
        <v>145</v>
      </c>
      <c r="D83" s="15" t="s">
        <v>145</v>
      </c>
      <c r="E83" s="15" t="s">
        <v>145</v>
      </c>
      <c r="F83" s="21"/>
      <c r="G83" s="22" t="s">
        <v>146</v>
      </c>
      <c r="H83" s="21" t="s">
        <v>71</v>
      </c>
      <c r="I83" s="17">
        <v>57</v>
      </c>
      <c r="J83" s="18">
        <v>118970.00000000001</v>
      </c>
      <c r="K83" s="19">
        <f t="shared" si="8"/>
        <v>6781290.0000000009</v>
      </c>
      <c r="L83" s="5"/>
      <c r="O83" s="87"/>
      <c r="P83" s="88"/>
      <c r="Q83" s="89"/>
      <c r="S83" s="87"/>
      <c r="X83" s="90"/>
    </row>
    <row r="84" spans="2:24" ht="72" thickBot="1" x14ac:dyDescent="0.25">
      <c r="B84" s="4"/>
      <c r="C84" s="15" t="s">
        <v>147</v>
      </c>
      <c r="D84" s="15" t="s">
        <v>147</v>
      </c>
      <c r="E84" s="15" t="s">
        <v>147</v>
      </c>
      <c r="F84" s="21"/>
      <c r="G84" s="22" t="s">
        <v>148</v>
      </c>
      <c r="H84" s="21" t="s">
        <v>18</v>
      </c>
      <c r="I84" s="17">
        <v>228</v>
      </c>
      <c r="J84" s="18">
        <v>108574.00000000003</v>
      </c>
      <c r="K84" s="19">
        <f t="shared" si="8"/>
        <v>24754872.000000007</v>
      </c>
      <c r="L84" s="5"/>
      <c r="O84" s="87"/>
      <c r="P84" s="88"/>
      <c r="Q84" s="89"/>
      <c r="S84" s="87"/>
      <c r="X84" s="90"/>
    </row>
    <row r="85" spans="2:24" ht="15" thickBot="1" x14ac:dyDescent="0.25">
      <c r="B85" s="4"/>
      <c r="C85" s="12"/>
      <c r="D85" s="13"/>
      <c r="E85" s="13"/>
      <c r="F85" s="13"/>
      <c r="G85" s="49" t="s">
        <v>149</v>
      </c>
      <c r="H85" s="13"/>
      <c r="I85" s="13"/>
      <c r="J85" s="13"/>
      <c r="K85" s="57">
        <f>+SUM(K78:K84)</f>
        <v>54431429.991212808</v>
      </c>
      <c r="L85" s="5"/>
      <c r="O85" s="87"/>
      <c r="P85" s="88"/>
      <c r="Q85" s="89"/>
      <c r="S85" s="87"/>
      <c r="X85" s="90"/>
    </row>
    <row r="86" spans="2:24" ht="15" thickBot="1" x14ac:dyDescent="0.25">
      <c r="B86" s="4"/>
      <c r="C86" s="12">
        <v>10</v>
      </c>
      <c r="D86" s="13" t="s">
        <v>150</v>
      </c>
      <c r="E86" s="13"/>
      <c r="F86" s="13"/>
      <c r="G86" s="49"/>
      <c r="H86" s="13"/>
      <c r="I86" s="49"/>
      <c r="J86" s="49"/>
      <c r="K86" s="14"/>
      <c r="L86" s="5"/>
      <c r="O86" s="87"/>
      <c r="P86" s="88"/>
      <c r="Q86" s="89"/>
      <c r="S86" s="87"/>
      <c r="X86" s="90"/>
    </row>
    <row r="87" spans="2:24" ht="30" customHeight="1" x14ac:dyDescent="0.2">
      <c r="B87" s="4"/>
      <c r="C87" s="15" t="s">
        <v>151</v>
      </c>
      <c r="D87" s="15" t="s">
        <v>151</v>
      </c>
      <c r="E87" s="15" t="s">
        <v>151</v>
      </c>
      <c r="F87" s="21"/>
      <c r="G87" s="22" t="s">
        <v>152</v>
      </c>
      <c r="H87" s="21" t="s">
        <v>18</v>
      </c>
      <c r="I87" s="17">
        <v>513</v>
      </c>
      <c r="J87" s="18">
        <v>36599.000000000007</v>
      </c>
      <c r="K87" s="19">
        <f t="shared" ref="K87:K90" si="9">+J87*I87</f>
        <v>18775287.000000004</v>
      </c>
      <c r="L87" s="5"/>
      <c r="O87" s="87"/>
      <c r="P87" s="88"/>
      <c r="Q87" s="89"/>
      <c r="S87" s="87"/>
      <c r="X87" s="90"/>
    </row>
    <row r="88" spans="2:24" ht="30" customHeight="1" x14ac:dyDescent="0.2">
      <c r="B88" s="4"/>
      <c r="C88" s="15" t="s">
        <v>153</v>
      </c>
      <c r="D88" s="15" t="s">
        <v>153</v>
      </c>
      <c r="E88" s="15" t="s">
        <v>153</v>
      </c>
      <c r="F88" s="21"/>
      <c r="G88" s="22" t="s">
        <v>154</v>
      </c>
      <c r="H88" s="21" t="s">
        <v>18</v>
      </c>
      <c r="I88" s="17">
        <v>120</v>
      </c>
      <c r="J88" s="18">
        <v>19107.000000000004</v>
      </c>
      <c r="K88" s="19">
        <f t="shared" si="9"/>
        <v>2292840.0000000005</v>
      </c>
      <c r="L88" s="5"/>
      <c r="O88" s="87"/>
      <c r="P88" s="88"/>
      <c r="Q88" s="89"/>
      <c r="S88" s="87"/>
      <c r="X88" s="90"/>
    </row>
    <row r="89" spans="2:24" ht="30" customHeight="1" x14ac:dyDescent="0.2">
      <c r="B89" s="4"/>
      <c r="C89" s="15" t="s">
        <v>155</v>
      </c>
      <c r="D89" s="15" t="s">
        <v>155</v>
      </c>
      <c r="E89" s="15" t="s">
        <v>155</v>
      </c>
      <c r="F89" s="21"/>
      <c r="G89" s="22" t="s">
        <v>156</v>
      </c>
      <c r="H89" s="21" t="s">
        <v>18</v>
      </c>
      <c r="I89" s="17">
        <v>780</v>
      </c>
      <c r="J89" s="18">
        <v>74109.000000000015</v>
      </c>
      <c r="K89" s="19">
        <f t="shared" si="9"/>
        <v>57805020.000000015</v>
      </c>
      <c r="L89" s="5"/>
      <c r="O89" s="87"/>
      <c r="P89" s="88"/>
      <c r="Q89" s="89"/>
      <c r="S89" s="87"/>
      <c r="X89" s="90"/>
    </row>
    <row r="90" spans="2:24" ht="30" customHeight="1" thickBot="1" x14ac:dyDescent="0.25">
      <c r="B90" s="4"/>
      <c r="C90" s="15" t="s">
        <v>157</v>
      </c>
      <c r="D90" s="15" t="s">
        <v>157</v>
      </c>
      <c r="E90" s="15" t="s">
        <v>157</v>
      </c>
      <c r="F90" s="21"/>
      <c r="G90" s="22" t="s">
        <v>158</v>
      </c>
      <c r="H90" s="21" t="s">
        <v>18</v>
      </c>
      <c r="I90" s="17">
        <v>585</v>
      </c>
      <c r="J90" s="18">
        <v>22961.000000000004</v>
      </c>
      <c r="K90" s="19">
        <f t="shared" si="9"/>
        <v>13432185.000000002</v>
      </c>
      <c r="L90" s="5"/>
      <c r="O90" s="87"/>
      <c r="P90" s="88"/>
      <c r="Q90" s="89"/>
      <c r="S90" s="87"/>
      <c r="X90" s="90"/>
    </row>
    <row r="91" spans="2:24" ht="15" thickBot="1" x14ac:dyDescent="0.25">
      <c r="B91" s="4"/>
      <c r="C91" s="12"/>
      <c r="D91" s="13"/>
      <c r="E91" s="13"/>
      <c r="F91" s="13"/>
      <c r="G91" s="49" t="s">
        <v>159</v>
      </c>
      <c r="H91" s="13"/>
      <c r="I91" s="13"/>
      <c r="J91" s="13"/>
      <c r="K91" s="57">
        <f>+SUM(K87:K90)</f>
        <v>92305332.000000015</v>
      </c>
      <c r="L91" s="5"/>
      <c r="O91" s="87"/>
      <c r="P91" s="88"/>
      <c r="Q91" s="89"/>
      <c r="S91" s="87"/>
      <c r="X91" s="90"/>
    </row>
    <row r="92" spans="2:24" ht="15" thickBot="1" x14ac:dyDescent="0.25">
      <c r="B92" s="4"/>
      <c r="C92" s="12">
        <v>11</v>
      </c>
      <c r="D92" s="13" t="s">
        <v>160</v>
      </c>
      <c r="E92" s="13"/>
      <c r="F92" s="13"/>
      <c r="G92" s="49"/>
      <c r="H92" s="13"/>
      <c r="I92" s="49"/>
      <c r="J92" s="49"/>
      <c r="K92" s="14"/>
      <c r="L92" s="5"/>
      <c r="O92" s="87"/>
      <c r="P92" s="88"/>
      <c r="Q92" s="89"/>
      <c r="S92" s="87"/>
      <c r="X92" s="90"/>
    </row>
    <row r="93" spans="2:24" ht="57.6" customHeight="1" x14ac:dyDescent="0.2">
      <c r="B93" s="4"/>
      <c r="C93" s="15" t="s">
        <v>161</v>
      </c>
      <c r="D93" s="15" t="s">
        <v>161</v>
      </c>
      <c r="E93" s="15" t="s">
        <v>161</v>
      </c>
      <c r="F93" s="21"/>
      <c r="G93" s="22" t="s">
        <v>162</v>
      </c>
      <c r="H93" s="21" t="s">
        <v>18</v>
      </c>
      <c r="I93" s="17">
        <v>32</v>
      </c>
      <c r="J93" s="18">
        <v>179878.00000000003</v>
      </c>
      <c r="K93" s="19">
        <f t="shared" ref="K93:K95" si="10">+J93*I93</f>
        <v>5756096.0000000009</v>
      </c>
      <c r="L93" s="5"/>
      <c r="O93" s="87"/>
      <c r="P93" s="88"/>
      <c r="Q93" s="89"/>
      <c r="S93" s="87"/>
      <c r="X93" s="90"/>
    </row>
    <row r="94" spans="2:24" ht="132" customHeight="1" x14ac:dyDescent="0.2">
      <c r="B94" s="4"/>
      <c r="C94" s="15" t="s">
        <v>163</v>
      </c>
      <c r="D94" s="15" t="s">
        <v>163</v>
      </c>
      <c r="E94" s="15" t="s">
        <v>163</v>
      </c>
      <c r="F94" s="21"/>
      <c r="G94" s="22" t="s">
        <v>164</v>
      </c>
      <c r="H94" s="21" t="s">
        <v>18</v>
      </c>
      <c r="I94" s="17">
        <v>188</v>
      </c>
      <c r="J94" s="18">
        <v>327566</v>
      </c>
      <c r="K94" s="19">
        <f t="shared" si="10"/>
        <v>61582408</v>
      </c>
      <c r="L94" s="5"/>
      <c r="O94" s="87"/>
      <c r="P94" s="88"/>
      <c r="Q94" s="89"/>
      <c r="S94" s="87"/>
      <c r="X94" s="90"/>
    </row>
    <row r="95" spans="2:24" ht="30" customHeight="1" thickBot="1" x14ac:dyDescent="0.25">
      <c r="B95" s="4"/>
      <c r="C95" s="15" t="s">
        <v>165</v>
      </c>
      <c r="D95" s="15" t="s">
        <v>165</v>
      </c>
      <c r="E95" s="15" t="s">
        <v>165</v>
      </c>
      <c r="F95" s="21"/>
      <c r="G95" s="22" t="s">
        <v>166</v>
      </c>
      <c r="H95" s="21" t="s">
        <v>18</v>
      </c>
      <c r="I95" s="17">
        <v>77</v>
      </c>
      <c r="J95" s="18">
        <v>441540.00000000006</v>
      </c>
      <c r="K95" s="19">
        <f t="shared" si="10"/>
        <v>33998580.000000007</v>
      </c>
      <c r="L95" s="5"/>
      <c r="O95" s="87"/>
      <c r="P95" s="88"/>
      <c r="Q95" s="89"/>
      <c r="S95" s="87"/>
      <c r="X95" s="90"/>
    </row>
    <row r="96" spans="2:24" ht="15" thickBot="1" x14ac:dyDescent="0.25">
      <c r="B96" s="4"/>
      <c r="C96" s="12"/>
      <c r="D96" s="13"/>
      <c r="E96" s="13"/>
      <c r="F96" s="13"/>
      <c r="G96" s="49" t="s">
        <v>167</v>
      </c>
      <c r="H96" s="13"/>
      <c r="I96" s="13"/>
      <c r="J96" s="13"/>
      <c r="K96" s="57">
        <f>+SUM(K93:K95)</f>
        <v>101337084</v>
      </c>
      <c r="L96" s="5"/>
      <c r="O96" s="87"/>
      <c r="P96" s="88"/>
      <c r="Q96" s="89"/>
      <c r="S96" s="87"/>
      <c r="X96" s="90"/>
    </row>
    <row r="97" spans="2:24" ht="15" thickBot="1" x14ac:dyDescent="0.25">
      <c r="B97" s="4"/>
      <c r="C97" s="12">
        <v>12</v>
      </c>
      <c r="D97" s="13" t="s">
        <v>168</v>
      </c>
      <c r="E97" s="13"/>
      <c r="F97" s="13"/>
      <c r="G97" s="49"/>
      <c r="H97" s="13"/>
      <c r="I97" s="49"/>
      <c r="J97" s="49"/>
      <c r="K97" s="14"/>
      <c r="L97" s="5"/>
      <c r="O97" s="87"/>
      <c r="P97" s="88"/>
      <c r="Q97" s="89"/>
      <c r="S97" s="87"/>
      <c r="X97" s="90"/>
    </row>
    <row r="98" spans="2:24" ht="30" customHeight="1" x14ac:dyDescent="0.2">
      <c r="B98" s="4"/>
      <c r="C98" s="15" t="s">
        <v>169</v>
      </c>
      <c r="D98" s="15" t="s">
        <v>169</v>
      </c>
      <c r="E98" s="15" t="s">
        <v>169</v>
      </c>
      <c r="F98" s="21"/>
      <c r="G98" s="22" t="s">
        <v>170</v>
      </c>
      <c r="H98" s="21" t="s">
        <v>18</v>
      </c>
      <c r="I98" s="60">
        <v>1191</v>
      </c>
      <c r="J98" s="18">
        <v>5258</v>
      </c>
      <c r="K98" s="19">
        <f>+J98*I98</f>
        <v>6262278</v>
      </c>
      <c r="L98" s="5"/>
      <c r="O98" s="87"/>
      <c r="P98" s="88"/>
      <c r="Q98" s="89"/>
      <c r="S98" s="87"/>
      <c r="X98" s="90"/>
    </row>
    <row r="99" spans="2:24" ht="30" customHeight="1" thickBot="1" x14ac:dyDescent="0.25">
      <c r="B99" s="4"/>
      <c r="C99" s="15" t="s">
        <v>171</v>
      </c>
      <c r="D99" s="15" t="s">
        <v>171</v>
      </c>
      <c r="E99" s="15" t="s">
        <v>171</v>
      </c>
      <c r="F99" s="21"/>
      <c r="G99" s="22" t="s">
        <v>172</v>
      </c>
      <c r="H99" s="21" t="s">
        <v>52</v>
      </c>
      <c r="I99" s="60">
        <v>81</v>
      </c>
      <c r="J99" s="18">
        <v>33262</v>
      </c>
      <c r="K99" s="19">
        <f>+J99*I99</f>
        <v>2694222</v>
      </c>
      <c r="L99" s="5"/>
      <c r="O99" s="87"/>
      <c r="P99" s="88"/>
      <c r="Q99" s="89"/>
      <c r="S99" s="87"/>
      <c r="X99" s="90"/>
    </row>
    <row r="100" spans="2:24" ht="15" thickBot="1" x14ac:dyDescent="0.25">
      <c r="B100" s="4"/>
      <c r="C100" s="12"/>
      <c r="D100" s="13"/>
      <c r="E100" s="13"/>
      <c r="F100" s="13"/>
      <c r="G100" s="49" t="s">
        <v>173</v>
      </c>
      <c r="H100" s="13"/>
      <c r="I100" s="54"/>
      <c r="J100" s="13"/>
      <c r="K100" s="57">
        <f>+K98+K99</f>
        <v>8956500</v>
      </c>
      <c r="L100" s="5"/>
      <c r="S100" s="87"/>
      <c r="X100" s="90"/>
    </row>
    <row r="101" spans="2:24" s="26" customFormat="1" ht="15" thickBot="1" x14ac:dyDescent="0.25">
      <c r="B101" s="27"/>
      <c r="C101" s="286" t="s">
        <v>174</v>
      </c>
      <c r="D101" s="287"/>
      <c r="E101" s="287"/>
      <c r="F101" s="287"/>
      <c r="G101" s="287"/>
      <c r="H101" s="287"/>
      <c r="I101" s="287"/>
      <c r="J101" s="288"/>
      <c r="K101" s="61">
        <f>+K100+K96+K91+K85+K76+K72+K61+K55+K51+K43+K32+K28</f>
        <v>785269087.28048956</v>
      </c>
      <c r="L101" s="29"/>
      <c r="P101" s="91"/>
      <c r="Q101" s="91"/>
      <c r="S101" s="87"/>
      <c r="T101" s="84"/>
      <c r="U101" s="84"/>
      <c r="V101" s="84"/>
      <c r="W101" s="84"/>
      <c r="X101" s="90"/>
    </row>
    <row r="102" spans="2:24" s="26" customFormat="1" ht="15" thickBot="1" x14ac:dyDescent="0.25">
      <c r="B102" s="27"/>
      <c r="C102" s="30"/>
      <c r="D102" s="30"/>
      <c r="E102" s="30"/>
      <c r="F102" s="30"/>
      <c r="G102" s="30"/>
      <c r="H102" s="30"/>
      <c r="I102" s="30"/>
      <c r="J102" s="30"/>
      <c r="K102" s="31"/>
      <c r="L102" s="29"/>
      <c r="T102" s="84"/>
      <c r="U102" s="84"/>
      <c r="V102" s="84"/>
      <c r="W102" s="92"/>
      <c r="X102" s="93"/>
    </row>
    <row r="103" spans="2:24" s="26" customFormat="1" ht="15" x14ac:dyDescent="0.2">
      <c r="B103" s="27"/>
      <c r="C103" s="32"/>
      <c r="D103" s="33"/>
      <c r="E103" s="32"/>
      <c r="F103" s="32"/>
      <c r="G103" s="264" t="s">
        <v>175</v>
      </c>
      <c r="H103" s="265"/>
      <c r="I103" s="265"/>
      <c r="J103" s="266"/>
      <c r="K103" s="63">
        <f>+ROUND((K101/(1+$K$117))*$K$116*0.19,0)</f>
        <v>4730912</v>
      </c>
      <c r="L103" s="29"/>
      <c r="T103" s="84"/>
      <c r="U103" s="84"/>
      <c r="V103" s="84"/>
      <c r="W103" s="84"/>
    </row>
    <row r="104" spans="2:24" s="26" customFormat="1" ht="15.75" thickBot="1" x14ac:dyDescent="0.25">
      <c r="B104" s="27"/>
      <c r="C104" s="32"/>
      <c r="D104" s="33"/>
      <c r="E104" s="32"/>
      <c r="F104" s="32"/>
      <c r="G104" s="240" t="s">
        <v>176</v>
      </c>
      <c r="H104" s="241"/>
      <c r="I104" s="241"/>
      <c r="J104" s="242"/>
      <c r="K104" s="34">
        <f>+K101+K103</f>
        <v>789999999.28048956</v>
      </c>
      <c r="L104" s="29"/>
      <c r="T104" s="84"/>
      <c r="U104" s="84"/>
      <c r="V104" s="84"/>
      <c r="W104" s="84"/>
    </row>
    <row r="105" spans="2:24" s="26" customFormat="1" ht="30" customHeight="1" thickBot="1" x14ac:dyDescent="0.25">
      <c r="B105" s="27"/>
      <c r="C105" s="32"/>
      <c r="D105" s="33"/>
      <c r="E105" s="32"/>
      <c r="F105" s="32"/>
      <c r="G105" s="67" t="s">
        <v>177</v>
      </c>
      <c r="H105" s="68"/>
      <c r="I105" s="69"/>
      <c r="J105" s="70"/>
      <c r="K105" s="28">
        <f>+K104</f>
        <v>789999999.28048956</v>
      </c>
      <c r="L105" s="29"/>
      <c r="O105" s="94"/>
      <c r="T105" s="84"/>
      <c r="U105" s="84"/>
      <c r="V105" s="84"/>
      <c r="W105" s="84"/>
    </row>
    <row r="106" spans="2:24" s="26" customFormat="1" ht="18.75" thickBot="1" x14ac:dyDescent="0.25">
      <c r="B106" s="27"/>
      <c r="C106" s="32"/>
      <c r="D106" s="292" t="s">
        <v>178</v>
      </c>
      <c r="E106" s="293"/>
      <c r="F106" s="293"/>
      <c r="G106" s="294"/>
      <c r="H106" s="71" t="s">
        <v>179</v>
      </c>
      <c r="I106" s="72" t="s">
        <v>180</v>
      </c>
      <c r="J106" s="73" t="s">
        <v>181</v>
      </c>
      <c r="K106" s="66"/>
      <c r="L106" s="29"/>
      <c r="O106" s="94"/>
      <c r="T106" s="84"/>
      <c r="U106" s="84"/>
      <c r="V106" s="84"/>
      <c r="W106" s="84"/>
    </row>
    <row r="107" spans="2:24" s="26" customFormat="1" ht="18.75" thickBot="1" x14ac:dyDescent="0.25">
      <c r="B107" s="27"/>
      <c r="C107" s="32"/>
      <c r="D107" s="295" t="s">
        <v>182</v>
      </c>
      <c r="E107" s="296"/>
      <c r="F107" s="296"/>
      <c r="G107" s="297"/>
      <c r="H107" s="75">
        <f>+K100+K28+K32+K55+K91</f>
        <v>200936124.72077399</v>
      </c>
      <c r="I107" s="76">
        <f>+ROUND((H107/(1+$K$117))*$K$116*0.19,0)</f>
        <v>1210555</v>
      </c>
      <c r="J107" s="74">
        <f>+I107+H107</f>
        <v>202146679.72077399</v>
      </c>
      <c r="K107" s="66"/>
      <c r="L107" s="29"/>
      <c r="O107" s="94"/>
      <c r="P107" s="95"/>
      <c r="Q107" s="95"/>
      <c r="R107" s="95"/>
      <c r="S107" s="95"/>
      <c r="T107" s="95"/>
      <c r="U107" s="84"/>
      <c r="V107" s="84"/>
      <c r="W107" s="84"/>
    </row>
    <row r="108" spans="2:24" s="26" customFormat="1" ht="18.75" thickBot="1" x14ac:dyDescent="0.25">
      <c r="B108" s="27"/>
      <c r="C108" s="32"/>
      <c r="D108" s="193" t="s">
        <v>183</v>
      </c>
      <c r="E108" s="298"/>
      <c r="F108" s="298"/>
      <c r="G108" s="299"/>
      <c r="H108" s="75">
        <f>+K43+K51+K61+K72+K78+K79+K81+K82+K83+K84+K96</f>
        <v>524692272.56850272</v>
      </c>
      <c r="I108" s="76">
        <f>+ROUND((H108/(1+$K$117))*$K$116*0.19,0)</f>
        <v>3161047</v>
      </c>
      <c r="J108" s="74">
        <f>+I108+H108</f>
        <v>527853319.56850272</v>
      </c>
      <c r="K108" s="66"/>
      <c r="L108" s="29"/>
      <c r="O108" s="94"/>
      <c r="P108" s="95"/>
      <c r="Q108" s="95"/>
      <c r="R108" s="95"/>
      <c r="S108" s="95"/>
      <c r="T108" s="95"/>
      <c r="U108" s="84"/>
      <c r="V108" s="84"/>
      <c r="W108" s="84"/>
    </row>
    <row r="109" spans="2:24" s="26" customFormat="1" ht="18.75" thickBot="1" x14ac:dyDescent="0.25">
      <c r="B109" s="27"/>
      <c r="C109" s="32"/>
      <c r="D109" s="193" t="s">
        <v>184</v>
      </c>
      <c r="E109" s="298"/>
      <c r="F109" s="298"/>
      <c r="G109" s="299"/>
      <c r="H109" s="75">
        <f>+K76+K80</f>
        <v>59640689.9912128</v>
      </c>
      <c r="I109" s="76">
        <f>+ROUND((H109/(1+$K$117))*$K$116*0.19,0)</f>
        <v>359310</v>
      </c>
      <c r="J109" s="74">
        <f>+I109+H109</f>
        <v>59999999.9912128</v>
      </c>
      <c r="K109" s="66"/>
      <c r="L109" s="29"/>
      <c r="O109" s="94"/>
      <c r="P109" s="95"/>
      <c r="Q109" s="95"/>
      <c r="R109" s="95"/>
      <c r="S109" s="95"/>
      <c r="T109" s="95"/>
      <c r="U109" s="84"/>
      <c r="V109" s="84"/>
      <c r="W109" s="84"/>
    </row>
    <row r="110" spans="2:24" s="26" customFormat="1" ht="30" customHeight="1" thickBot="1" x14ac:dyDescent="0.25">
      <c r="B110" s="27"/>
      <c r="C110" s="32"/>
      <c r="D110" s="33"/>
      <c r="E110" s="32"/>
      <c r="F110" s="32"/>
      <c r="G110" s="65"/>
      <c r="H110" s="77">
        <f>SUM(H107:H109)</f>
        <v>785269087.28048956</v>
      </c>
      <c r="I110" s="78">
        <f>SUM(I107:I109)</f>
        <v>4730912</v>
      </c>
      <c r="J110" s="74">
        <f>SUM(J107:J109)</f>
        <v>789999999.28048956</v>
      </c>
      <c r="K110" s="66"/>
      <c r="L110" s="29"/>
      <c r="M110" s="64"/>
      <c r="O110" s="94"/>
      <c r="P110" s="96"/>
      <c r="Q110" s="96"/>
      <c r="R110" s="96"/>
      <c r="S110" s="96"/>
      <c r="T110" s="84"/>
      <c r="U110" s="84"/>
      <c r="V110" s="84"/>
      <c r="W110" s="84"/>
    </row>
    <row r="111" spans="2:24" s="26" customFormat="1" ht="15" thickBot="1" x14ac:dyDescent="0.25">
      <c r="B111" s="27"/>
      <c r="C111" s="32"/>
      <c r="D111" s="33"/>
      <c r="E111" s="33"/>
      <c r="F111" s="33"/>
      <c r="G111" s="32"/>
      <c r="H111" s="32"/>
      <c r="I111" s="35"/>
      <c r="J111" s="36"/>
      <c r="K111" s="37"/>
      <c r="L111" s="29"/>
      <c r="T111" s="84"/>
      <c r="U111" s="84"/>
      <c r="V111" s="84"/>
      <c r="W111" s="84"/>
    </row>
    <row r="112" spans="2:24" s="26" customFormat="1" x14ac:dyDescent="0.2">
      <c r="B112" s="27"/>
      <c r="C112" s="38"/>
      <c r="D112" s="301"/>
      <c r="E112" s="301"/>
      <c r="F112" s="301"/>
      <c r="G112" s="301"/>
      <c r="H112" s="301"/>
      <c r="I112" s="301"/>
      <c r="J112" s="301"/>
      <c r="K112" s="302"/>
      <c r="L112" s="39"/>
      <c r="T112" s="84"/>
      <c r="U112" s="84"/>
      <c r="V112" s="84"/>
      <c r="W112" s="84"/>
    </row>
    <row r="113" spans="2:23" s="26" customFormat="1" x14ac:dyDescent="0.2">
      <c r="B113" s="27"/>
      <c r="C113" s="246" t="s">
        <v>214</v>
      </c>
      <c r="D113" s="247"/>
      <c r="E113" s="247"/>
      <c r="F113" s="247"/>
      <c r="G113" s="248"/>
      <c r="H113" s="250" t="s">
        <v>8</v>
      </c>
      <c r="I113" s="300"/>
      <c r="J113" s="201"/>
      <c r="K113" s="40" t="s">
        <v>186</v>
      </c>
      <c r="L113" s="41"/>
      <c r="T113" s="84"/>
      <c r="U113" s="84"/>
      <c r="V113" s="84"/>
      <c r="W113" s="84"/>
    </row>
    <row r="114" spans="2:23" s="26" customFormat="1" x14ac:dyDescent="0.2">
      <c r="B114" s="27"/>
      <c r="C114" s="246" t="s">
        <v>215</v>
      </c>
      <c r="D114" s="247"/>
      <c r="E114" s="247"/>
      <c r="F114" s="247"/>
      <c r="G114" s="248"/>
      <c r="H114" s="251" t="s">
        <v>188</v>
      </c>
      <c r="I114" s="184"/>
      <c r="J114" s="42" t="s">
        <v>189</v>
      </c>
      <c r="K114" s="62">
        <v>0.21149999999999999</v>
      </c>
      <c r="L114" s="41"/>
      <c r="T114" s="84"/>
      <c r="U114" s="84"/>
      <c r="V114" s="84"/>
      <c r="W114" s="84"/>
    </row>
    <row r="115" spans="2:23" s="26" customFormat="1" x14ac:dyDescent="0.2">
      <c r="B115" s="27"/>
      <c r="C115" s="246" t="s">
        <v>216</v>
      </c>
      <c r="D115" s="247"/>
      <c r="E115" s="247"/>
      <c r="F115" s="247"/>
      <c r="G115" s="248"/>
      <c r="H115" s="249" t="s">
        <v>191</v>
      </c>
      <c r="I115" s="197"/>
      <c r="J115" s="42" t="s">
        <v>192</v>
      </c>
      <c r="K115" s="43">
        <v>0.01</v>
      </c>
      <c r="L115" s="41"/>
      <c r="T115" s="84"/>
      <c r="U115" s="84"/>
      <c r="V115" s="84"/>
      <c r="W115" s="84"/>
    </row>
    <row r="116" spans="2:23" s="26" customFormat="1" x14ac:dyDescent="0.2">
      <c r="B116" s="27"/>
      <c r="C116" s="252" t="s">
        <v>217</v>
      </c>
      <c r="D116" s="253"/>
      <c r="E116" s="253"/>
      <c r="F116" s="253"/>
      <c r="G116" s="254"/>
      <c r="H116" s="250" t="s">
        <v>194</v>
      </c>
      <c r="I116" s="201"/>
      <c r="J116" s="42" t="s">
        <v>195</v>
      </c>
      <c r="K116" s="43">
        <v>0.04</v>
      </c>
      <c r="L116" s="29"/>
      <c r="T116" s="84"/>
      <c r="U116" s="84"/>
      <c r="V116" s="84"/>
      <c r="W116" s="84"/>
    </row>
    <row r="117" spans="2:23" x14ac:dyDescent="0.2">
      <c r="B117" s="4"/>
      <c r="C117" s="255" t="s">
        <v>218</v>
      </c>
      <c r="D117" s="256"/>
      <c r="E117" s="256"/>
      <c r="F117" s="256"/>
      <c r="G117" s="257"/>
      <c r="H117" s="251" t="s">
        <v>197</v>
      </c>
      <c r="I117" s="184"/>
      <c r="J117" s="42" t="s">
        <v>198</v>
      </c>
      <c r="K117" s="62">
        <f>+K116+K115+K114</f>
        <v>0.26150000000000001</v>
      </c>
      <c r="L117" s="5"/>
    </row>
    <row r="118" spans="2:23" x14ac:dyDescent="0.2">
      <c r="B118" s="4"/>
      <c r="C118" s="255" t="s">
        <v>219</v>
      </c>
      <c r="D118" s="256"/>
      <c r="E118" s="256"/>
      <c r="F118" s="256"/>
      <c r="G118" s="257"/>
      <c r="H118" s="81"/>
      <c r="I118" s="81"/>
      <c r="J118" s="82"/>
      <c r="K118" s="83"/>
      <c r="L118" s="5"/>
    </row>
    <row r="119" spans="2:23" ht="34.5" customHeight="1" thickBot="1" x14ac:dyDescent="0.25">
      <c r="B119" s="4"/>
      <c r="C119" s="289" t="s">
        <v>220</v>
      </c>
      <c r="D119" s="290"/>
      <c r="E119" s="290"/>
      <c r="F119" s="290"/>
      <c r="G119" s="291"/>
      <c r="H119" s="243"/>
      <c r="I119" s="244"/>
      <c r="J119" s="244"/>
      <c r="K119" s="245"/>
      <c r="L119" s="5"/>
    </row>
    <row r="120" spans="2:23" ht="15" customHeight="1" thickBot="1" x14ac:dyDescent="0.25">
      <c r="B120" s="44"/>
      <c r="C120" s="45"/>
      <c r="D120" s="45"/>
      <c r="E120" s="46"/>
      <c r="F120" s="45"/>
      <c r="G120" s="47"/>
      <c r="H120" s="45"/>
      <c r="I120" s="45"/>
      <c r="J120" s="45"/>
      <c r="K120" s="45"/>
      <c r="L120" s="48"/>
    </row>
    <row r="121" spans="2:23" ht="15" thickTop="1" x14ac:dyDescent="0.2"/>
  </sheetData>
  <mergeCells count="37">
    <mergeCell ref="C10:K10"/>
    <mergeCell ref="C101:J101"/>
    <mergeCell ref="C11:C12"/>
    <mergeCell ref="C119:G119"/>
    <mergeCell ref="D106:G106"/>
    <mergeCell ref="D107:G107"/>
    <mergeCell ref="D108:G108"/>
    <mergeCell ref="D109:G109"/>
    <mergeCell ref="C114:G114"/>
    <mergeCell ref="C113:G113"/>
    <mergeCell ref="H113:J113"/>
    <mergeCell ref="H114:I114"/>
    <mergeCell ref="D112:K112"/>
    <mergeCell ref="I11:I12"/>
    <mergeCell ref="J11:J12"/>
    <mergeCell ref="K11:K12"/>
    <mergeCell ref="C7:K8"/>
    <mergeCell ref="C9:K9"/>
    <mergeCell ref="B1:G1"/>
    <mergeCell ref="B2:E2"/>
    <mergeCell ref="B4:L4"/>
    <mergeCell ref="C5:K5"/>
    <mergeCell ref="C6:K6"/>
    <mergeCell ref="D11:D12"/>
    <mergeCell ref="G11:G12"/>
    <mergeCell ref="H11:H12"/>
    <mergeCell ref="E11:F11"/>
    <mergeCell ref="G103:J103"/>
    <mergeCell ref="G104:J104"/>
    <mergeCell ref="H119:K119"/>
    <mergeCell ref="C115:G115"/>
    <mergeCell ref="H115:I115"/>
    <mergeCell ref="H116:I116"/>
    <mergeCell ref="H117:I117"/>
    <mergeCell ref="C116:G116"/>
    <mergeCell ref="C117:G117"/>
    <mergeCell ref="C118:G118"/>
  </mergeCells>
  <phoneticPr fontId="50" type="noConversion"/>
  <pageMargins left="0.11811023622047245" right="0.11811023622047245" top="0.15748031496062992" bottom="0.15748031496062992" header="0.31496062992125984" footer="0.31496062992125984"/>
  <pageSetup scale="44"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99C361-B188-45EF-BAA8-EBAA551CD9BE}">
  <dimension ref="A1:R132"/>
  <sheetViews>
    <sheetView tabSelected="1" topLeftCell="G1" zoomScale="80" zoomScaleNormal="80" workbookViewId="0">
      <selection activeCell="P12" sqref="P12"/>
    </sheetView>
  </sheetViews>
  <sheetFormatPr defaultColWidth="8.85546875" defaultRowHeight="14.25" x14ac:dyDescent="0.2"/>
  <cols>
    <col min="1" max="2" width="4.42578125" style="2" customWidth="1"/>
    <col min="3" max="3" width="14.7109375" style="2" customWidth="1"/>
    <col min="4" max="4" width="14.28515625" style="2" customWidth="1"/>
    <col min="5" max="5" width="16.140625" style="6" customWidth="1"/>
    <col min="6" max="6" width="17.5703125" style="2" customWidth="1"/>
    <col min="7" max="7" width="73.28515625" style="2" customWidth="1"/>
    <col min="8" max="8" width="35.5703125" style="2" bestFit="1" customWidth="1"/>
    <col min="9" max="9" width="37.42578125" style="2" bestFit="1" customWidth="1"/>
    <col min="10" max="10" width="32.85546875" style="2" bestFit="1" customWidth="1"/>
    <col min="11" max="11" width="30" style="2" customWidth="1"/>
    <col min="12" max="12" width="8.28515625" style="2" customWidth="1"/>
    <col min="13" max="13" width="31.7109375" style="2" customWidth="1"/>
    <col min="14" max="14" width="25.7109375" style="2" hidden="1" customWidth="1"/>
    <col min="15" max="15" width="26.7109375" style="2" customWidth="1"/>
    <col min="16" max="16" width="25.7109375" style="2" bestFit="1" customWidth="1"/>
    <col min="17" max="17" width="15.140625" style="84" customWidth="1"/>
    <col min="18" max="18" width="13.28515625" customWidth="1"/>
  </cols>
  <sheetData>
    <row r="1" spans="1:17" x14ac:dyDescent="0.2">
      <c r="B1" s="231" t="s">
        <v>0</v>
      </c>
      <c r="C1" s="231"/>
      <c r="D1" s="231"/>
      <c r="E1" s="231"/>
      <c r="F1" s="231"/>
      <c r="G1" s="231"/>
    </row>
    <row r="2" spans="1:17" x14ac:dyDescent="0.2">
      <c r="B2" s="231" t="s">
        <v>1</v>
      </c>
      <c r="C2" s="231"/>
      <c r="D2" s="231"/>
      <c r="E2" s="231"/>
    </row>
    <row r="3" spans="1:17" ht="15" thickBot="1" x14ac:dyDescent="0.25">
      <c r="B3" s="1"/>
      <c r="C3" s="7"/>
      <c r="D3" s="1"/>
      <c r="E3" s="7"/>
    </row>
    <row r="4" spans="1:17" ht="15.75" customHeight="1" thickTop="1" thickBot="1" x14ac:dyDescent="0.25">
      <c r="B4" s="232"/>
      <c r="C4" s="233"/>
      <c r="D4" s="233"/>
      <c r="E4" s="233"/>
      <c r="F4" s="233"/>
      <c r="G4" s="233"/>
      <c r="H4" s="233"/>
      <c r="I4" s="233"/>
      <c r="J4" s="233"/>
      <c r="K4" s="233"/>
      <c r="L4" s="233"/>
      <c r="M4" s="208" t="s">
        <v>212</v>
      </c>
      <c r="N4" s="209" t="s">
        <v>210</v>
      </c>
      <c r="O4" s="208" t="s">
        <v>209</v>
      </c>
      <c r="P4" s="6"/>
    </row>
    <row r="5" spans="1:17" x14ac:dyDescent="0.2">
      <c r="B5" s="4"/>
      <c r="C5" s="234" t="s">
        <v>2</v>
      </c>
      <c r="D5" s="235"/>
      <c r="E5" s="235"/>
      <c r="F5" s="235"/>
      <c r="G5" s="235"/>
      <c r="H5" s="235"/>
      <c r="I5" s="235"/>
      <c r="J5" s="235"/>
      <c r="K5" s="236"/>
      <c r="L5" s="131"/>
      <c r="M5" s="208"/>
      <c r="N5" s="209"/>
      <c r="O5" s="208"/>
    </row>
    <row r="6" spans="1:17" x14ac:dyDescent="0.2">
      <c r="B6" s="8"/>
      <c r="C6" s="237" t="s">
        <v>201</v>
      </c>
      <c r="D6" s="238"/>
      <c r="E6" s="238"/>
      <c r="F6" s="238"/>
      <c r="G6" s="238"/>
      <c r="H6" s="238"/>
      <c r="I6" s="238"/>
      <c r="J6" s="238"/>
      <c r="K6" s="239"/>
      <c r="L6" s="131"/>
      <c r="M6" s="208"/>
      <c r="N6" s="209"/>
      <c r="O6" s="208"/>
    </row>
    <row r="7" spans="1:17" x14ac:dyDescent="0.2">
      <c r="A7" s="3"/>
      <c r="B7" s="9"/>
      <c r="C7" s="230" t="s">
        <v>202</v>
      </c>
      <c r="D7" s="230"/>
      <c r="E7" s="230"/>
      <c r="F7" s="230"/>
      <c r="G7" s="230"/>
      <c r="H7" s="230"/>
      <c r="I7" s="230"/>
      <c r="J7" s="230"/>
      <c r="K7" s="230"/>
      <c r="L7" s="136"/>
      <c r="M7" s="208"/>
      <c r="N7" s="209"/>
      <c r="O7" s="208"/>
      <c r="P7" s="3"/>
    </row>
    <row r="8" spans="1:17" x14ac:dyDescent="0.2">
      <c r="B8" s="8"/>
      <c r="C8" s="230"/>
      <c r="D8" s="230"/>
      <c r="E8" s="230"/>
      <c r="F8" s="230"/>
      <c r="G8" s="230"/>
      <c r="H8" s="230"/>
      <c r="I8" s="230"/>
      <c r="J8" s="230"/>
      <c r="K8" s="230"/>
      <c r="L8" s="136"/>
      <c r="M8" s="208"/>
      <c r="N8" s="209"/>
      <c r="O8" s="208"/>
    </row>
    <row r="9" spans="1:17" x14ac:dyDescent="0.2">
      <c r="B9" s="8"/>
      <c r="C9" s="210" t="s">
        <v>203</v>
      </c>
      <c r="D9" s="211"/>
      <c r="E9" s="211"/>
      <c r="F9" s="211"/>
      <c r="G9" s="211"/>
      <c r="H9" s="211"/>
      <c r="I9" s="211"/>
      <c r="J9" s="211"/>
      <c r="K9" s="212"/>
      <c r="L9" s="137"/>
      <c r="M9" s="208"/>
      <c r="N9" s="209"/>
      <c r="O9" s="208"/>
    </row>
    <row r="10" spans="1:17" ht="15" thickBot="1" x14ac:dyDescent="0.25">
      <c r="B10" s="4"/>
      <c r="C10" s="213"/>
      <c r="D10" s="214"/>
      <c r="E10" s="214"/>
      <c r="F10" s="214"/>
      <c r="G10" s="214"/>
      <c r="H10" s="214"/>
      <c r="I10" s="214"/>
      <c r="J10" s="214"/>
      <c r="K10" s="215"/>
      <c r="L10" s="138"/>
      <c r="M10" s="208"/>
      <c r="N10" s="209"/>
      <c r="O10" s="208"/>
    </row>
    <row r="11" spans="1:17" x14ac:dyDescent="0.2">
      <c r="B11" s="4"/>
      <c r="C11" s="216" t="s">
        <v>5</v>
      </c>
      <c r="D11" s="218" t="s">
        <v>6</v>
      </c>
      <c r="E11" s="220" t="s">
        <v>7</v>
      </c>
      <c r="F11" s="220"/>
      <c r="G11" s="216" t="s">
        <v>8</v>
      </c>
      <c r="H11" s="218" t="s">
        <v>9</v>
      </c>
      <c r="I11" s="218" t="s">
        <v>10</v>
      </c>
      <c r="J11" s="221" t="s">
        <v>11</v>
      </c>
      <c r="K11" s="223" t="s">
        <v>12</v>
      </c>
      <c r="L11" s="139"/>
      <c r="M11" s="208"/>
      <c r="N11" s="209"/>
      <c r="O11" s="208"/>
    </row>
    <row r="12" spans="1:17" ht="15" thickBot="1" x14ac:dyDescent="0.25">
      <c r="B12" s="4"/>
      <c r="C12" s="217"/>
      <c r="D12" s="219"/>
      <c r="E12" s="11" t="s">
        <v>13</v>
      </c>
      <c r="F12" s="11" t="s">
        <v>14</v>
      </c>
      <c r="G12" s="217"/>
      <c r="H12" s="219"/>
      <c r="I12" s="219"/>
      <c r="J12" s="222"/>
      <c r="K12" s="224"/>
      <c r="L12" s="139"/>
      <c r="M12" s="208"/>
      <c r="N12" s="209"/>
      <c r="O12" s="208"/>
    </row>
    <row r="13" spans="1:17" ht="15" thickBot="1" x14ac:dyDescent="0.25">
      <c r="B13" s="4"/>
      <c r="C13" s="103">
        <v>1</v>
      </c>
      <c r="D13" s="104" t="s">
        <v>15</v>
      </c>
      <c r="E13" s="104"/>
      <c r="F13" s="104"/>
      <c r="G13" s="105"/>
      <c r="H13" s="104"/>
      <c r="I13" s="104"/>
      <c r="J13" s="105"/>
      <c r="K13" s="106"/>
      <c r="L13" s="140"/>
      <c r="M13" s="208"/>
      <c r="N13" s="209"/>
      <c r="O13" s="208"/>
      <c r="Q13" s="86"/>
    </row>
    <row r="14" spans="1:17" x14ac:dyDescent="0.2">
      <c r="B14" s="4"/>
      <c r="C14" s="107" t="s">
        <v>16</v>
      </c>
      <c r="D14" s="107" t="s">
        <v>16</v>
      </c>
      <c r="E14" s="107" t="s">
        <v>16</v>
      </c>
      <c r="F14" s="20"/>
      <c r="G14" s="117" t="s">
        <v>17</v>
      </c>
      <c r="H14" s="118" t="s">
        <v>18</v>
      </c>
      <c r="I14" s="132">
        <v>142</v>
      </c>
      <c r="J14" s="174">
        <v>4492.7250000000004</v>
      </c>
      <c r="K14" s="19">
        <f>+J14*I14</f>
        <v>637966.95000000007</v>
      </c>
      <c r="L14" s="141"/>
      <c r="M14" s="153">
        <f>ROUND(J14,0)</f>
        <v>4493</v>
      </c>
      <c r="N14" s="153">
        <f t="shared" ref="N14:N27" si="0">I14*M14</f>
        <v>638006</v>
      </c>
      <c r="O14" s="153">
        <f>ROUND(N14,0)</f>
        <v>638006</v>
      </c>
    </row>
    <row r="15" spans="1:17" x14ac:dyDescent="0.2">
      <c r="B15" s="4"/>
      <c r="C15" s="107" t="s">
        <v>19</v>
      </c>
      <c r="D15" s="107" t="s">
        <v>19</v>
      </c>
      <c r="E15" s="107" t="s">
        <v>19</v>
      </c>
      <c r="F15" s="20"/>
      <c r="G15" s="120" t="s">
        <v>20</v>
      </c>
      <c r="H15" s="118" t="s">
        <v>18</v>
      </c>
      <c r="I15" s="132">
        <v>73</v>
      </c>
      <c r="J15" s="56">
        <v>18983.775000000001</v>
      </c>
      <c r="K15" s="19">
        <f t="shared" ref="K15:K27" si="1">+J15*I15</f>
        <v>1385815.5750000002</v>
      </c>
      <c r="L15" s="141"/>
      <c r="M15" s="153">
        <f t="shared" ref="M15:M27" si="2">ROUND(J15,0)</f>
        <v>18984</v>
      </c>
      <c r="N15" s="153">
        <f t="shared" si="0"/>
        <v>1385832</v>
      </c>
      <c r="O15" s="153">
        <f t="shared" ref="O15:O27" si="3">ROUND(N15,0)</f>
        <v>1385832</v>
      </c>
    </row>
    <row r="16" spans="1:17" x14ac:dyDescent="0.2">
      <c r="B16" s="4"/>
      <c r="C16" s="107" t="s">
        <v>21</v>
      </c>
      <c r="D16" s="107" t="s">
        <v>21</v>
      </c>
      <c r="E16" s="107" t="s">
        <v>21</v>
      </c>
      <c r="F16" s="20"/>
      <c r="G16" s="121" t="s">
        <v>22</v>
      </c>
      <c r="H16" s="118" t="s">
        <v>18</v>
      </c>
      <c r="I16" s="132">
        <v>388</v>
      </c>
      <c r="J16" s="56">
        <v>31126.25</v>
      </c>
      <c r="K16" s="19">
        <f>+J16*I16</f>
        <v>12076985</v>
      </c>
      <c r="L16" s="141"/>
      <c r="M16" s="153">
        <f t="shared" si="2"/>
        <v>31126</v>
      </c>
      <c r="N16" s="153">
        <f t="shared" si="0"/>
        <v>12076888</v>
      </c>
      <c r="O16" s="153">
        <f t="shared" si="3"/>
        <v>12076888</v>
      </c>
    </row>
    <row r="17" spans="2:16" x14ac:dyDescent="0.2">
      <c r="B17" s="4"/>
      <c r="C17" s="107" t="s">
        <v>23</v>
      </c>
      <c r="D17" s="107" t="s">
        <v>23</v>
      </c>
      <c r="E17" s="107" t="s">
        <v>23</v>
      </c>
      <c r="F17" s="20"/>
      <c r="G17" s="120" t="s">
        <v>24</v>
      </c>
      <c r="H17" s="118" t="s">
        <v>25</v>
      </c>
      <c r="I17" s="132">
        <v>5</v>
      </c>
      <c r="J17" s="56">
        <v>18260.424999999999</v>
      </c>
      <c r="K17" s="19">
        <f t="shared" si="1"/>
        <v>91302.125</v>
      </c>
      <c r="L17" s="141"/>
      <c r="M17" s="153">
        <f t="shared" si="2"/>
        <v>18260</v>
      </c>
      <c r="N17" s="153">
        <f>I17*M17</f>
        <v>91300</v>
      </c>
      <c r="O17" s="153">
        <f>ROUND(N17,0)</f>
        <v>91300</v>
      </c>
    </row>
    <row r="18" spans="2:16" x14ac:dyDescent="0.2">
      <c r="B18" s="4"/>
      <c r="C18" s="107" t="s">
        <v>26</v>
      </c>
      <c r="D18" s="107" t="s">
        <v>26</v>
      </c>
      <c r="E18" s="107" t="s">
        <v>26</v>
      </c>
      <c r="F18" s="20"/>
      <c r="G18" s="120" t="s">
        <v>27</v>
      </c>
      <c r="H18" s="118" t="s">
        <v>18</v>
      </c>
      <c r="I18" s="132">
        <v>35</v>
      </c>
      <c r="J18" s="56">
        <v>6733.9999999999991</v>
      </c>
      <c r="K18" s="19">
        <f t="shared" si="1"/>
        <v>235689.99999999997</v>
      </c>
      <c r="L18" s="141"/>
      <c r="M18" s="153">
        <f t="shared" si="2"/>
        <v>6734</v>
      </c>
      <c r="N18" s="153">
        <f t="shared" si="0"/>
        <v>235690</v>
      </c>
      <c r="O18" s="153">
        <f t="shared" si="3"/>
        <v>235690</v>
      </c>
    </row>
    <row r="19" spans="2:16" x14ac:dyDescent="0.2">
      <c r="B19" s="4"/>
      <c r="C19" s="107" t="s">
        <v>28</v>
      </c>
      <c r="D19" s="107" t="s">
        <v>28</v>
      </c>
      <c r="E19" s="107" t="s">
        <v>28</v>
      </c>
      <c r="F19" s="20"/>
      <c r="G19" s="120" t="s">
        <v>29</v>
      </c>
      <c r="H19" s="118" t="s">
        <v>25</v>
      </c>
      <c r="I19" s="132">
        <v>15</v>
      </c>
      <c r="J19" s="56">
        <v>29119.924999999999</v>
      </c>
      <c r="K19" s="19">
        <f t="shared" si="1"/>
        <v>436798.875</v>
      </c>
      <c r="L19" s="141"/>
      <c r="M19" s="153">
        <f t="shared" si="2"/>
        <v>29120</v>
      </c>
      <c r="N19" s="153">
        <f t="shared" si="0"/>
        <v>436800</v>
      </c>
      <c r="O19" s="153">
        <f t="shared" si="3"/>
        <v>436800</v>
      </c>
    </row>
    <row r="20" spans="2:16" x14ac:dyDescent="0.2">
      <c r="B20" s="4"/>
      <c r="C20" s="107" t="s">
        <v>30</v>
      </c>
      <c r="D20" s="107" t="s">
        <v>30</v>
      </c>
      <c r="E20" s="107" t="s">
        <v>30</v>
      </c>
      <c r="F20" s="20"/>
      <c r="G20" s="121" t="s">
        <v>31</v>
      </c>
      <c r="H20" s="118" t="s">
        <v>18</v>
      </c>
      <c r="I20" s="132">
        <v>129</v>
      </c>
      <c r="J20" s="56">
        <v>11065.775</v>
      </c>
      <c r="K20" s="19">
        <f t="shared" si="1"/>
        <v>1427484.9749999999</v>
      </c>
      <c r="L20" s="141"/>
      <c r="M20" s="153">
        <f t="shared" si="2"/>
        <v>11066</v>
      </c>
      <c r="N20" s="153">
        <f t="shared" si="0"/>
        <v>1427514</v>
      </c>
      <c r="O20" s="153">
        <f t="shared" si="3"/>
        <v>1427514</v>
      </c>
    </row>
    <row r="21" spans="2:16" ht="33.75" x14ac:dyDescent="0.2">
      <c r="B21" s="4"/>
      <c r="C21" s="107" t="s">
        <v>32</v>
      </c>
      <c r="D21" s="107" t="s">
        <v>32</v>
      </c>
      <c r="E21" s="107" t="s">
        <v>32</v>
      </c>
      <c r="F21" s="20"/>
      <c r="G21" s="121" t="s">
        <v>33</v>
      </c>
      <c r="H21" s="118" t="s">
        <v>18</v>
      </c>
      <c r="I21" s="132">
        <v>855</v>
      </c>
      <c r="J21" s="56">
        <v>72699.45</v>
      </c>
      <c r="K21" s="19">
        <f t="shared" si="1"/>
        <v>62158029.75</v>
      </c>
      <c r="L21" s="141"/>
      <c r="M21" s="153">
        <f t="shared" si="2"/>
        <v>72699</v>
      </c>
      <c r="N21" s="153">
        <f t="shared" si="0"/>
        <v>62157645</v>
      </c>
      <c r="O21" s="153">
        <f t="shared" si="3"/>
        <v>62157645</v>
      </c>
    </row>
    <row r="22" spans="2:16" x14ac:dyDescent="0.2">
      <c r="B22" s="4"/>
      <c r="C22" s="107" t="s">
        <v>34</v>
      </c>
      <c r="D22" s="107" t="s">
        <v>34</v>
      </c>
      <c r="E22" s="107" t="s">
        <v>34</v>
      </c>
      <c r="F22" s="20"/>
      <c r="G22" s="120" t="s">
        <v>35</v>
      </c>
      <c r="H22" s="118" t="s">
        <v>18</v>
      </c>
      <c r="I22" s="132">
        <v>83</v>
      </c>
      <c r="J22" s="56">
        <v>22669.899999999998</v>
      </c>
      <c r="K22" s="19">
        <f t="shared" si="1"/>
        <v>1881601.6999999997</v>
      </c>
      <c r="L22" s="141"/>
      <c r="M22" s="153">
        <f t="shared" si="2"/>
        <v>22670</v>
      </c>
      <c r="N22" s="153">
        <f t="shared" si="0"/>
        <v>1881610</v>
      </c>
      <c r="O22" s="153">
        <f t="shared" si="3"/>
        <v>1881610</v>
      </c>
    </row>
    <row r="23" spans="2:16" x14ac:dyDescent="0.2">
      <c r="B23" s="4"/>
      <c r="C23" s="107" t="s">
        <v>36</v>
      </c>
      <c r="D23" s="107" t="s">
        <v>36</v>
      </c>
      <c r="E23" s="107" t="s">
        <v>36</v>
      </c>
      <c r="F23" s="20"/>
      <c r="G23" s="121" t="s">
        <v>37</v>
      </c>
      <c r="H23" s="118" t="s">
        <v>18</v>
      </c>
      <c r="I23" s="132">
        <v>266</v>
      </c>
      <c r="J23" s="56">
        <v>17734.099999999999</v>
      </c>
      <c r="K23" s="19">
        <f t="shared" si="1"/>
        <v>4717270.5999999996</v>
      </c>
      <c r="L23" s="141"/>
      <c r="M23" s="153">
        <f t="shared" si="2"/>
        <v>17734</v>
      </c>
      <c r="N23" s="153">
        <f t="shared" si="0"/>
        <v>4717244</v>
      </c>
      <c r="O23" s="153">
        <f t="shared" si="3"/>
        <v>4717244</v>
      </c>
    </row>
    <row r="24" spans="2:16" x14ac:dyDescent="0.2">
      <c r="B24" s="4"/>
      <c r="C24" s="107" t="s">
        <v>38</v>
      </c>
      <c r="D24" s="107" t="s">
        <v>38</v>
      </c>
      <c r="E24" s="107" t="s">
        <v>38</v>
      </c>
      <c r="F24" s="20"/>
      <c r="G24" s="120" t="s">
        <v>39</v>
      </c>
      <c r="H24" s="118" t="s">
        <v>40</v>
      </c>
      <c r="I24" s="132">
        <v>188</v>
      </c>
      <c r="J24" s="56">
        <v>36000.074999999997</v>
      </c>
      <c r="K24" s="19">
        <f t="shared" si="1"/>
        <v>6768014.0999999996</v>
      </c>
      <c r="L24" s="141"/>
      <c r="M24" s="153">
        <f t="shared" si="2"/>
        <v>36000</v>
      </c>
      <c r="N24" s="153">
        <f t="shared" si="0"/>
        <v>6768000</v>
      </c>
      <c r="O24" s="153">
        <f t="shared" si="3"/>
        <v>6768000</v>
      </c>
    </row>
    <row r="25" spans="2:16" x14ac:dyDescent="0.2">
      <c r="B25" s="4"/>
      <c r="C25" s="107" t="s">
        <v>41</v>
      </c>
      <c r="D25" s="107" t="s">
        <v>41</v>
      </c>
      <c r="E25" s="107" t="s">
        <v>41</v>
      </c>
      <c r="F25" s="20"/>
      <c r="G25" s="120" t="s">
        <v>42</v>
      </c>
      <c r="H25" s="118" t="s">
        <v>18</v>
      </c>
      <c r="I25" s="119">
        <v>125.5</v>
      </c>
      <c r="J25" s="56">
        <v>16652.775000000001</v>
      </c>
      <c r="K25" s="19">
        <f t="shared" si="1"/>
        <v>2089923.2625000002</v>
      </c>
      <c r="L25" s="141"/>
      <c r="M25" s="153">
        <f t="shared" si="2"/>
        <v>16653</v>
      </c>
      <c r="N25" s="153">
        <f t="shared" si="0"/>
        <v>2089951.5</v>
      </c>
      <c r="O25" s="153">
        <f t="shared" si="3"/>
        <v>2089952</v>
      </c>
    </row>
    <row r="26" spans="2:16" x14ac:dyDescent="0.2">
      <c r="B26" s="4"/>
      <c r="C26" s="107" t="s">
        <v>43</v>
      </c>
      <c r="D26" s="107" t="s">
        <v>43</v>
      </c>
      <c r="E26" s="107" t="s">
        <v>43</v>
      </c>
      <c r="F26" s="20"/>
      <c r="G26" s="120" t="s">
        <v>44</v>
      </c>
      <c r="H26" s="118" t="s">
        <v>45</v>
      </c>
      <c r="I26" s="132">
        <v>2</v>
      </c>
      <c r="J26" s="56">
        <v>23782.674999999999</v>
      </c>
      <c r="K26" s="19">
        <f t="shared" si="1"/>
        <v>47565.35</v>
      </c>
      <c r="L26" s="141"/>
      <c r="M26" s="153">
        <f t="shared" si="2"/>
        <v>23783</v>
      </c>
      <c r="N26" s="153">
        <f>I26*M26</f>
        <v>47566</v>
      </c>
      <c r="O26" s="153">
        <f t="shared" si="3"/>
        <v>47566</v>
      </c>
    </row>
    <row r="27" spans="2:16" ht="15" thickBot="1" x14ac:dyDescent="0.25">
      <c r="B27" s="4"/>
      <c r="C27" s="107" t="s">
        <v>46</v>
      </c>
      <c r="D27" s="107" t="s">
        <v>46</v>
      </c>
      <c r="E27" s="107" t="s">
        <v>46</v>
      </c>
      <c r="F27" s="20"/>
      <c r="G27" s="121" t="s">
        <v>47</v>
      </c>
      <c r="H27" s="118" t="s">
        <v>45</v>
      </c>
      <c r="I27" s="132">
        <v>43</v>
      </c>
      <c r="J27" s="56">
        <v>21006.75</v>
      </c>
      <c r="K27" s="19">
        <f t="shared" si="1"/>
        <v>903290.25</v>
      </c>
      <c r="L27" s="141"/>
      <c r="M27" s="153">
        <f t="shared" si="2"/>
        <v>21007</v>
      </c>
      <c r="N27" s="153">
        <f t="shared" si="0"/>
        <v>903301</v>
      </c>
      <c r="O27" s="153">
        <f t="shared" si="3"/>
        <v>903301</v>
      </c>
    </row>
    <row r="28" spans="2:16" ht="15" thickBot="1" x14ac:dyDescent="0.25">
      <c r="B28" s="4"/>
      <c r="C28" s="103"/>
      <c r="D28" s="104"/>
      <c r="E28" s="104"/>
      <c r="F28" s="104"/>
      <c r="G28" s="122" t="s">
        <v>48</v>
      </c>
      <c r="H28" s="123"/>
      <c r="I28" s="123"/>
      <c r="J28" s="108"/>
      <c r="K28" s="109">
        <f>+SUM(K14:K27)</f>
        <v>94857738.512499988</v>
      </c>
      <c r="L28" s="142"/>
      <c r="M28" s="154"/>
      <c r="N28" s="155">
        <f>SUM(N14:N27)</f>
        <v>94857347.5</v>
      </c>
      <c r="O28" s="155">
        <f>SUM(O14:O27)</f>
        <v>94857348</v>
      </c>
      <c r="P28" s="168"/>
    </row>
    <row r="29" spans="2:16" ht="15" thickBot="1" x14ac:dyDescent="0.25">
      <c r="B29" s="4"/>
      <c r="C29" s="103">
        <v>2</v>
      </c>
      <c r="D29" s="104" t="s">
        <v>49</v>
      </c>
      <c r="E29" s="104"/>
      <c r="F29" s="104"/>
      <c r="G29" s="124" t="s">
        <v>49</v>
      </c>
      <c r="H29" s="125"/>
      <c r="I29" s="125"/>
      <c r="J29" s="105"/>
      <c r="K29" s="106"/>
      <c r="L29" s="140"/>
      <c r="M29" s="154"/>
      <c r="N29" s="156"/>
      <c r="O29" s="154"/>
    </row>
    <row r="30" spans="2:16" ht="22.5" x14ac:dyDescent="0.2">
      <c r="B30" s="4"/>
      <c r="C30" s="107" t="s">
        <v>50</v>
      </c>
      <c r="D30" s="107" t="s">
        <v>50</v>
      </c>
      <c r="E30" s="107" t="s">
        <v>50</v>
      </c>
      <c r="F30" s="20"/>
      <c r="G30" s="120" t="s">
        <v>51</v>
      </c>
      <c r="H30" s="118" t="s">
        <v>52</v>
      </c>
      <c r="I30" s="132">
        <v>51</v>
      </c>
      <c r="J30" s="18">
        <v>43176.225000000006</v>
      </c>
      <c r="K30" s="19">
        <f t="shared" ref="K30:K31" si="4">+J30*I30</f>
        <v>2201987.4750000001</v>
      </c>
      <c r="L30" s="141"/>
      <c r="M30" s="153">
        <f>ROUND(J30,0)</f>
        <v>43176</v>
      </c>
      <c r="N30" s="153">
        <f>I30*M30</f>
        <v>2201976</v>
      </c>
      <c r="O30" s="153">
        <f t="shared" ref="O30:O31" si="5">ROUND(N30,0)</f>
        <v>2201976</v>
      </c>
    </row>
    <row r="31" spans="2:16" ht="15" thickBot="1" x14ac:dyDescent="0.25">
      <c r="B31" s="4"/>
      <c r="C31" s="107" t="s">
        <v>53</v>
      </c>
      <c r="D31" s="107" t="s">
        <v>53</v>
      </c>
      <c r="E31" s="107" t="s">
        <v>53</v>
      </c>
      <c r="F31" s="20"/>
      <c r="G31" s="126" t="s">
        <v>54</v>
      </c>
      <c r="H31" s="118" t="s">
        <v>52</v>
      </c>
      <c r="I31" s="132">
        <v>36</v>
      </c>
      <c r="J31" s="18">
        <v>16493.675000000003</v>
      </c>
      <c r="K31" s="19">
        <f t="shared" si="4"/>
        <v>593772.30000000005</v>
      </c>
      <c r="L31" s="141"/>
      <c r="M31" s="153">
        <f>ROUND(J31,0)</f>
        <v>16494</v>
      </c>
      <c r="N31" s="153">
        <f>I31*M31</f>
        <v>593784</v>
      </c>
      <c r="O31" s="153">
        <f t="shared" si="5"/>
        <v>593784</v>
      </c>
    </row>
    <row r="32" spans="2:16" ht="15" thickBot="1" x14ac:dyDescent="0.25">
      <c r="B32" s="4"/>
      <c r="C32" s="103"/>
      <c r="D32" s="104"/>
      <c r="E32" s="104"/>
      <c r="F32" s="104"/>
      <c r="G32" s="124" t="s">
        <v>55</v>
      </c>
      <c r="H32" s="125"/>
      <c r="I32" s="125"/>
      <c r="J32" s="108"/>
      <c r="K32" s="109">
        <f>+K31+K30</f>
        <v>2795759.7750000004</v>
      </c>
      <c r="L32" s="142"/>
      <c r="M32" s="154"/>
      <c r="N32" s="155">
        <f>SUM(N30:N31)</f>
        <v>2795760</v>
      </c>
      <c r="O32" s="155">
        <f>SUM(O30:O31)</f>
        <v>2795760</v>
      </c>
      <c r="P32" s="168"/>
    </row>
    <row r="33" spans="2:16" ht="15" thickBot="1" x14ac:dyDescent="0.25">
      <c r="B33" s="4"/>
      <c r="C33" s="103">
        <v>3</v>
      </c>
      <c r="D33" s="104" t="s">
        <v>56</v>
      </c>
      <c r="E33" s="104"/>
      <c r="F33" s="104"/>
      <c r="G33" s="124" t="s">
        <v>56</v>
      </c>
      <c r="H33" s="125"/>
      <c r="I33" s="125"/>
      <c r="J33" s="105"/>
      <c r="K33" s="106"/>
      <c r="L33" s="140"/>
      <c r="M33" s="154"/>
      <c r="N33" s="156"/>
      <c r="O33" s="154"/>
    </row>
    <row r="34" spans="2:16" ht="22.5" x14ac:dyDescent="0.2">
      <c r="B34" s="4"/>
      <c r="C34" s="107" t="s">
        <v>57</v>
      </c>
      <c r="D34" s="107" t="s">
        <v>57</v>
      </c>
      <c r="E34" s="107" t="s">
        <v>57</v>
      </c>
      <c r="F34" s="20"/>
      <c r="G34" s="121" t="s">
        <v>58</v>
      </c>
      <c r="H34" s="118" t="s">
        <v>18</v>
      </c>
      <c r="I34" s="132">
        <v>125</v>
      </c>
      <c r="J34" s="18">
        <v>23414.525000000001</v>
      </c>
      <c r="K34" s="19">
        <f t="shared" ref="K34:K42" si="6">+J34*I34</f>
        <v>2926815.625</v>
      </c>
      <c r="L34" s="141"/>
      <c r="M34" s="153">
        <f t="shared" ref="M34:M42" si="7">ROUND(J34,0)</f>
        <v>23415</v>
      </c>
      <c r="N34" s="153">
        <f t="shared" ref="N34:N42" si="8">I34*M34</f>
        <v>2926875</v>
      </c>
      <c r="O34" s="153">
        <f t="shared" ref="O34:O42" si="9">ROUND(N34,0)</f>
        <v>2926875</v>
      </c>
    </row>
    <row r="35" spans="2:16" ht="22.5" x14ac:dyDescent="0.2">
      <c r="B35" s="4"/>
      <c r="C35" s="107" t="s">
        <v>59</v>
      </c>
      <c r="D35" s="107" t="s">
        <v>59</v>
      </c>
      <c r="E35" s="107" t="s">
        <v>59</v>
      </c>
      <c r="F35" s="20"/>
      <c r="G35" s="121" t="s">
        <v>60</v>
      </c>
      <c r="H35" s="118" t="s">
        <v>18</v>
      </c>
      <c r="I35" s="132">
        <v>125</v>
      </c>
      <c r="J35" s="18">
        <v>31559.15</v>
      </c>
      <c r="K35" s="19">
        <f t="shared" si="6"/>
        <v>3944893.75</v>
      </c>
      <c r="L35" s="141"/>
      <c r="M35" s="153">
        <f t="shared" si="7"/>
        <v>31559</v>
      </c>
      <c r="N35" s="153">
        <f t="shared" si="8"/>
        <v>3944875</v>
      </c>
      <c r="O35" s="153">
        <f t="shared" si="9"/>
        <v>3944875</v>
      </c>
    </row>
    <row r="36" spans="2:16" ht="33.75" x14ac:dyDescent="0.2">
      <c r="B36" s="4"/>
      <c r="C36" s="107" t="s">
        <v>61</v>
      </c>
      <c r="D36" s="107" t="s">
        <v>61</v>
      </c>
      <c r="E36" s="107" t="s">
        <v>61</v>
      </c>
      <c r="F36" s="20"/>
      <c r="G36" s="120" t="s">
        <v>62</v>
      </c>
      <c r="H36" s="118" t="s">
        <v>52</v>
      </c>
      <c r="I36" s="132">
        <v>7</v>
      </c>
      <c r="J36" s="18">
        <v>1260398.5249999999</v>
      </c>
      <c r="K36" s="19">
        <f t="shared" si="6"/>
        <v>8822789.6749999989</v>
      </c>
      <c r="L36" s="141"/>
      <c r="M36" s="153">
        <f t="shared" si="7"/>
        <v>1260399</v>
      </c>
      <c r="N36" s="153">
        <f t="shared" si="8"/>
        <v>8822793</v>
      </c>
      <c r="O36" s="153">
        <f t="shared" si="9"/>
        <v>8822793</v>
      </c>
    </row>
    <row r="37" spans="2:16" ht="22.5" x14ac:dyDescent="0.2">
      <c r="B37" s="4"/>
      <c r="C37" s="107" t="s">
        <v>63</v>
      </c>
      <c r="D37" s="107" t="s">
        <v>63</v>
      </c>
      <c r="E37" s="107" t="s">
        <v>63</v>
      </c>
      <c r="F37" s="20"/>
      <c r="G37" s="121" t="s">
        <v>64</v>
      </c>
      <c r="H37" s="118" t="s">
        <v>52</v>
      </c>
      <c r="I37" s="132">
        <v>1.8800000000000001</v>
      </c>
      <c r="J37" s="99">
        <v>1401058.6500000001</v>
      </c>
      <c r="K37" s="19">
        <f t="shared" si="6"/>
        <v>2633990.2620000006</v>
      </c>
      <c r="L37" s="141"/>
      <c r="M37" s="153">
        <f t="shared" si="7"/>
        <v>1401059</v>
      </c>
      <c r="N37" s="153">
        <f t="shared" si="8"/>
        <v>2633990.9200000004</v>
      </c>
      <c r="O37" s="153">
        <f t="shared" si="9"/>
        <v>2633991</v>
      </c>
    </row>
    <row r="38" spans="2:16" ht="31.5" x14ac:dyDescent="0.2">
      <c r="B38" s="4"/>
      <c r="C38" s="107" t="s">
        <v>65</v>
      </c>
      <c r="D38" s="107" t="s">
        <v>65</v>
      </c>
      <c r="E38" s="107" t="s">
        <v>65</v>
      </c>
      <c r="F38" s="20"/>
      <c r="G38" s="127" t="s">
        <v>66</v>
      </c>
      <c r="H38" s="118" t="s">
        <v>18</v>
      </c>
      <c r="I38" s="132">
        <v>50</v>
      </c>
      <c r="J38" s="99">
        <v>266556.3249999999</v>
      </c>
      <c r="K38" s="19">
        <f t="shared" si="6"/>
        <v>13327816.249999994</v>
      </c>
      <c r="L38" s="141"/>
      <c r="M38" s="153">
        <f t="shared" si="7"/>
        <v>266556</v>
      </c>
      <c r="N38" s="153">
        <f t="shared" si="8"/>
        <v>13327800</v>
      </c>
      <c r="O38" s="153">
        <f t="shared" si="9"/>
        <v>13327800</v>
      </c>
    </row>
    <row r="39" spans="2:16" ht="33.75" x14ac:dyDescent="0.2">
      <c r="B39" s="4"/>
      <c r="C39" s="107" t="s">
        <v>67</v>
      </c>
      <c r="D39" s="107" t="s">
        <v>67</v>
      </c>
      <c r="E39" s="107" t="s">
        <v>67</v>
      </c>
      <c r="F39" s="20"/>
      <c r="G39" s="126" t="s">
        <v>68</v>
      </c>
      <c r="H39" s="118" t="s">
        <v>52</v>
      </c>
      <c r="I39" s="132">
        <v>2.63</v>
      </c>
      <c r="J39" s="99">
        <v>1288632.2999999996</v>
      </c>
      <c r="K39" s="19">
        <f t="shared" si="6"/>
        <v>3389102.9489999986</v>
      </c>
      <c r="L39" s="141"/>
      <c r="M39" s="153">
        <f t="shared" si="7"/>
        <v>1288632</v>
      </c>
      <c r="N39" s="153">
        <f t="shared" si="8"/>
        <v>3389102.1599999997</v>
      </c>
      <c r="O39" s="153">
        <f t="shared" si="9"/>
        <v>3389102</v>
      </c>
    </row>
    <row r="40" spans="2:16" x14ac:dyDescent="0.2">
      <c r="B40" s="4"/>
      <c r="C40" s="107" t="s">
        <v>69</v>
      </c>
      <c r="D40" s="107" t="s">
        <v>69</v>
      </c>
      <c r="E40" s="107" t="s">
        <v>69</v>
      </c>
      <c r="F40" s="20"/>
      <c r="G40" s="127" t="s">
        <v>70</v>
      </c>
      <c r="H40" s="118" t="s">
        <v>71</v>
      </c>
      <c r="I40" s="132">
        <v>50</v>
      </c>
      <c r="J40" s="99">
        <v>49148.024999999994</v>
      </c>
      <c r="K40" s="19">
        <f t="shared" si="6"/>
        <v>2457401.2499999995</v>
      </c>
      <c r="L40" s="141"/>
      <c r="M40" s="153">
        <f t="shared" si="7"/>
        <v>49148</v>
      </c>
      <c r="N40" s="153">
        <f t="shared" si="8"/>
        <v>2457400</v>
      </c>
      <c r="O40" s="153">
        <f t="shared" si="9"/>
        <v>2457400</v>
      </c>
    </row>
    <row r="41" spans="2:16" x14ac:dyDescent="0.2">
      <c r="B41" s="4"/>
      <c r="C41" s="107" t="s">
        <v>72</v>
      </c>
      <c r="D41" s="107" t="s">
        <v>72</v>
      </c>
      <c r="E41" s="107" t="s">
        <v>72</v>
      </c>
      <c r="F41" s="20"/>
      <c r="G41" s="128" t="s">
        <v>73</v>
      </c>
      <c r="H41" s="118" t="s">
        <v>45</v>
      </c>
      <c r="I41" s="132">
        <v>20</v>
      </c>
      <c r="J41" s="99">
        <v>44824.575000000004</v>
      </c>
      <c r="K41" s="19">
        <f t="shared" si="6"/>
        <v>896491.50000000012</v>
      </c>
      <c r="L41" s="141"/>
      <c r="M41" s="153">
        <f t="shared" si="7"/>
        <v>44825</v>
      </c>
      <c r="N41" s="153">
        <f t="shared" si="8"/>
        <v>896500</v>
      </c>
      <c r="O41" s="153">
        <f t="shared" si="9"/>
        <v>896500</v>
      </c>
    </row>
    <row r="42" spans="2:16" ht="15" thickBot="1" x14ac:dyDescent="0.25">
      <c r="B42" s="4"/>
      <c r="C42" s="107" t="s">
        <v>74</v>
      </c>
      <c r="D42" s="107" t="s">
        <v>74</v>
      </c>
      <c r="E42" s="107" t="s">
        <v>74</v>
      </c>
      <c r="F42" s="20"/>
      <c r="G42" s="128" t="s">
        <v>75</v>
      </c>
      <c r="H42" s="118" t="s">
        <v>45</v>
      </c>
      <c r="I42" s="132">
        <v>2</v>
      </c>
      <c r="J42" s="99">
        <v>1768473.2750000001</v>
      </c>
      <c r="K42" s="19">
        <f t="shared" si="6"/>
        <v>3536946.5500000003</v>
      </c>
      <c r="L42" s="141"/>
      <c r="M42" s="153">
        <f t="shared" si="7"/>
        <v>1768473</v>
      </c>
      <c r="N42" s="153">
        <f t="shared" si="8"/>
        <v>3536946</v>
      </c>
      <c r="O42" s="153">
        <f t="shared" si="9"/>
        <v>3536946</v>
      </c>
    </row>
    <row r="43" spans="2:16" ht="15" thickBot="1" x14ac:dyDescent="0.25">
      <c r="B43" s="4"/>
      <c r="C43" s="103"/>
      <c r="D43" s="104"/>
      <c r="E43" s="104"/>
      <c r="F43" s="104"/>
      <c r="G43" s="124" t="s">
        <v>76</v>
      </c>
      <c r="H43" s="125"/>
      <c r="I43" s="125"/>
      <c r="J43" s="104"/>
      <c r="K43" s="109">
        <f>+SUM(K34:K42)</f>
        <v>41936247.81099999</v>
      </c>
      <c r="L43" s="142"/>
      <c r="M43" s="154"/>
      <c r="N43" s="155">
        <f>SUM(N34:N42)</f>
        <v>41936282.079999998</v>
      </c>
      <c r="O43" s="155">
        <f>SUM(O34:O42)</f>
        <v>41936282</v>
      </c>
      <c r="P43" s="168"/>
    </row>
    <row r="44" spans="2:16" ht="15" thickBot="1" x14ac:dyDescent="0.25">
      <c r="B44" s="4"/>
      <c r="C44" s="103">
        <v>4</v>
      </c>
      <c r="D44" s="104" t="s">
        <v>77</v>
      </c>
      <c r="E44" s="104"/>
      <c r="F44" s="104"/>
      <c r="G44" s="124" t="s">
        <v>77</v>
      </c>
      <c r="H44" s="125"/>
      <c r="I44" s="125"/>
      <c r="J44" s="105"/>
      <c r="K44" s="106"/>
      <c r="L44" s="140"/>
      <c r="M44" s="154"/>
      <c r="N44" s="156"/>
      <c r="O44" s="154"/>
    </row>
    <row r="45" spans="2:16" x14ac:dyDescent="0.2">
      <c r="B45" s="4"/>
      <c r="C45" s="107" t="s">
        <v>78</v>
      </c>
      <c r="D45" s="107" t="s">
        <v>78</v>
      </c>
      <c r="E45" s="107" t="s">
        <v>78</v>
      </c>
      <c r="F45" s="23"/>
      <c r="G45" s="120" t="s">
        <v>79</v>
      </c>
      <c r="H45" s="118" t="s">
        <v>80</v>
      </c>
      <c r="I45" s="132">
        <v>6</v>
      </c>
      <c r="J45" s="18">
        <v>21612.625</v>
      </c>
      <c r="K45" s="19">
        <f t="shared" ref="K45:K50" si="10">+J45*I45</f>
        <v>129675.75</v>
      </c>
      <c r="L45" s="141"/>
      <c r="M45" s="153">
        <f t="shared" ref="M45:M50" si="11">ROUND(J45,0)</f>
        <v>21613</v>
      </c>
      <c r="N45" s="153">
        <f t="shared" ref="N45:N50" si="12">I45*M45</f>
        <v>129678</v>
      </c>
      <c r="O45" s="153">
        <f t="shared" ref="O45:O50" si="13">ROUND(N45,0)</f>
        <v>129678</v>
      </c>
    </row>
    <row r="46" spans="2:16" x14ac:dyDescent="0.2">
      <c r="B46" s="4"/>
      <c r="C46" s="107" t="s">
        <v>81</v>
      </c>
      <c r="D46" s="107" t="s">
        <v>81</v>
      </c>
      <c r="E46" s="107" t="s">
        <v>81</v>
      </c>
      <c r="F46" s="20"/>
      <c r="G46" s="120" t="s">
        <v>82</v>
      </c>
      <c r="H46" s="118" t="s">
        <v>80</v>
      </c>
      <c r="I46" s="132">
        <v>5</v>
      </c>
      <c r="J46" s="18">
        <v>30056.949999999997</v>
      </c>
      <c r="K46" s="19">
        <f t="shared" si="10"/>
        <v>150284.75</v>
      </c>
      <c r="L46" s="141"/>
      <c r="M46" s="153">
        <f t="shared" si="11"/>
        <v>30057</v>
      </c>
      <c r="N46" s="153">
        <f t="shared" si="12"/>
        <v>150285</v>
      </c>
      <c r="O46" s="153">
        <f t="shared" si="13"/>
        <v>150285</v>
      </c>
    </row>
    <row r="47" spans="2:16" ht="90" x14ac:dyDescent="0.2">
      <c r="B47" s="4"/>
      <c r="C47" s="107" t="s">
        <v>83</v>
      </c>
      <c r="D47" s="107" t="s">
        <v>83</v>
      </c>
      <c r="E47" s="107" t="s">
        <v>83</v>
      </c>
      <c r="F47" s="20"/>
      <c r="G47" s="129" t="s">
        <v>84</v>
      </c>
      <c r="H47" s="118" t="s">
        <v>80</v>
      </c>
      <c r="I47" s="132">
        <v>10</v>
      </c>
      <c r="J47" s="18">
        <v>116692.45000000003</v>
      </c>
      <c r="K47" s="19">
        <f t="shared" si="10"/>
        <v>1166924.5000000002</v>
      </c>
      <c r="L47" s="141"/>
      <c r="M47" s="153">
        <f t="shared" si="11"/>
        <v>116692</v>
      </c>
      <c r="N47" s="153">
        <f t="shared" si="12"/>
        <v>1166920</v>
      </c>
      <c r="O47" s="153">
        <f t="shared" si="13"/>
        <v>1166920</v>
      </c>
    </row>
    <row r="48" spans="2:16" ht="67.5" x14ac:dyDescent="0.2">
      <c r="B48" s="4"/>
      <c r="C48" s="107" t="s">
        <v>85</v>
      </c>
      <c r="D48" s="107" t="s">
        <v>85</v>
      </c>
      <c r="E48" s="107" t="s">
        <v>85</v>
      </c>
      <c r="F48" s="20"/>
      <c r="G48" s="126" t="s">
        <v>86</v>
      </c>
      <c r="H48" s="118" t="s">
        <v>80</v>
      </c>
      <c r="I48" s="132">
        <v>8</v>
      </c>
      <c r="J48" s="25">
        <v>324339.22499999998</v>
      </c>
      <c r="K48" s="19">
        <f t="shared" si="10"/>
        <v>2594713.7999999998</v>
      </c>
      <c r="L48" s="141"/>
      <c r="M48" s="153">
        <f t="shared" si="11"/>
        <v>324339</v>
      </c>
      <c r="N48" s="153">
        <f t="shared" si="12"/>
        <v>2594712</v>
      </c>
      <c r="O48" s="153">
        <f t="shared" si="13"/>
        <v>2594712</v>
      </c>
    </row>
    <row r="49" spans="2:16" ht="56.25" x14ac:dyDescent="0.2">
      <c r="B49" s="4"/>
      <c r="C49" s="107" t="s">
        <v>87</v>
      </c>
      <c r="D49" s="107" t="s">
        <v>87</v>
      </c>
      <c r="E49" s="107" t="s">
        <v>87</v>
      </c>
      <c r="F49" s="20"/>
      <c r="G49" s="126" t="s">
        <v>88</v>
      </c>
      <c r="H49" s="129" t="s">
        <v>45</v>
      </c>
      <c r="I49" s="132">
        <v>6</v>
      </c>
      <c r="J49" s="25">
        <v>425585.10000000003</v>
      </c>
      <c r="K49" s="19">
        <f t="shared" si="10"/>
        <v>2553510.6</v>
      </c>
      <c r="L49" s="141"/>
      <c r="M49" s="153">
        <f t="shared" si="11"/>
        <v>425585</v>
      </c>
      <c r="N49" s="153">
        <f t="shared" si="12"/>
        <v>2553510</v>
      </c>
      <c r="O49" s="153">
        <f t="shared" si="13"/>
        <v>2553510</v>
      </c>
    </row>
    <row r="50" spans="2:16" ht="15" thickBot="1" x14ac:dyDescent="0.25">
      <c r="B50" s="4"/>
      <c r="C50" s="107" t="s">
        <v>89</v>
      </c>
      <c r="D50" s="107" t="s">
        <v>89</v>
      </c>
      <c r="E50" s="107" t="s">
        <v>89</v>
      </c>
      <c r="F50" s="20"/>
      <c r="G50" s="129" t="s">
        <v>90</v>
      </c>
      <c r="H50" s="129" t="s">
        <v>80</v>
      </c>
      <c r="I50" s="132">
        <v>6</v>
      </c>
      <c r="J50" s="25">
        <v>14469.775000000001</v>
      </c>
      <c r="K50" s="19">
        <f t="shared" si="10"/>
        <v>86818.650000000009</v>
      </c>
      <c r="L50" s="141"/>
      <c r="M50" s="153">
        <f t="shared" si="11"/>
        <v>14470</v>
      </c>
      <c r="N50" s="153">
        <f t="shared" si="12"/>
        <v>86820</v>
      </c>
      <c r="O50" s="153">
        <f t="shared" si="13"/>
        <v>86820</v>
      </c>
    </row>
    <row r="51" spans="2:16" ht="15" thickBot="1" x14ac:dyDescent="0.25">
      <c r="B51" s="4"/>
      <c r="C51" s="103"/>
      <c r="D51" s="104"/>
      <c r="E51" s="104"/>
      <c r="F51" s="104"/>
      <c r="G51" s="124" t="s">
        <v>91</v>
      </c>
      <c r="H51" s="125"/>
      <c r="I51" s="125"/>
      <c r="J51" s="104"/>
      <c r="K51" s="109">
        <f>+SUM(K45:K50)</f>
        <v>6681928.0500000007</v>
      </c>
      <c r="L51" s="142"/>
      <c r="M51" s="154"/>
      <c r="N51" s="155">
        <f>SUM(N45:N50)</f>
        <v>6681925</v>
      </c>
      <c r="O51" s="155">
        <f>SUM(O45:O50)</f>
        <v>6681925</v>
      </c>
      <c r="P51" s="168"/>
    </row>
    <row r="52" spans="2:16" ht="15" thickBot="1" x14ac:dyDescent="0.25">
      <c r="B52" s="4"/>
      <c r="C52" s="103">
        <v>5</v>
      </c>
      <c r="D52" s="104" t="s">
        <v>92</v>
      </c>
      <c r="E52" s="104"/>
      <c r="F52" s="104"/>
      <c r="G52" s="124" t="s">
        <v>92</v>
      </c>
      <c r="H52" s="125"/>
      <c r="I52" s="125"/>
      <c r="J52" s="105"/>
      <c r="K52" s="106"/>
      <c r="L52" s="140"/>
      <c r="M52" s="154"/>
      <c r="N52" s="157"/>
      <c r="O52" s="155"/>
    </row>
    <row r="53" spans="2:16" x14ac:dyDescent="0.2">
      <c r="B53" s="4"/>
      <c r="C53" s="107" t="s">
        <v>93</v>
      </c>
      <c r="D53" s="107" t="s">
        <v>93</v>
      </c>
      <c r="E53" s="107" t="s">
        <v>93</v>
      </c>
      <c r="F53" s="20"/>
      <c r="G53" s="120" t="s">
        <v>94</v>
      </c>
      <c r="H53" s="118" t="s">
        <v>25</v>
      </c>
      <c r="I53" s="132">
        <v>8</v>
      </c>
      <c r="J53" s="25">
        <v>228524.94999999998</v>
      </c>
      <c r="K53" s="19">
        <f t="shared" ref="K53:K54" si="14">+J53*I53</f>
        <v>1828199.5999999999</v>
      </c>
      <c r="L53" s="141"/>
      <c r="M53" s="153">
        <f>ROUND(J53,0)</f>
        <v>228525</v>
      </c>
      <c r="N53" s="153">
        <f>I53*M53</f>
        <v>1828200</v>
      </c>
      <c r="O53" s="153">
        <f t="shared" ref="O53:O54" si="15">ROUND(N53,0)</f>
        <v>1828200</v>
      </c>
    </row>
    <row r="54" spans="2:16" ht="15" thickBot="1" x14ac:dyDescent="0.25">
      <c r="B54" s="4"/>
      <c r="C54" s="107" t="s">
        <v>95</v>
      </c>
      <c r="D54" s="107" t="s">
        <v>95</v>
      </c>
      <c r="E54" s="107" t="s">
        <v>95</v>
      </c>
      <c r="F54" s="20"/>
      <c r="G54" s="120" t="s">
        <v>96</v>
      </c>
      <c r="H54" s="118" t="s">
        <v>25</v>
      </c>
      <c r="I54" s="132">
        <v>3</v>
      </c>
      <c r="J54" s="25">
        <v>100903.625</v>
      </c>
      <c r="K54" s="19">
        <f t="shared" si="14"/>
        <v>302710.875</v>
      </c>
      <c r="L54" s="141"/>
      <c r="M54" s="153">
        <f>ROUND(J54,0)</f>
        <v>100904</v>
      </c>
      <c r="N54" s="153">
        <f>I54*M54</f>
        <v>302712</v>
      </c>
      <c r="O54" s="153">
        <f t="shared" si="15"/>
        <v>302712</v>
      </c>
    </row>
    <row r="55" spans="2:16" ht="15" thickBot="1" x14ac:dyDescent="0.25">
      <c r="B55" s="4"/>
      <c r="C55" s="103"/>
      <c r="D55" s="104"/>
      <c r="E55" s="104"/>
      <c r="F55" s="104"/>
      <c r="G55" s="124" t="s">
        <v>97</v>
      </c>
      <c r="H55" s="125"/>
      <c r="I55" s="125"/>
      <c r="J55" s="104"/>
      <c r="K55" s="109">
        <f>+K53+K54</f>
        <v>2130910.4749999996</v>
      </c>
      <c r="L55" s="142"/>
      <c r="M55" s="154"/>
      <c r="N55" s="155">
        <f>SUM(N53:N54)</f>
        <v>2130912</v>
      </c>
      <c r="O55" s="155">
        <f>SUM(O53:O54)</f>
        <v>2130912</v>
      </c>
      <c r="P55" s="168"/>
    </row>
    <row r="56" spans="2:16" ht="15" thickBot="1" x14ac:dyDescent="0.25">
      <c r="B56" s="4"/>
      <c r="C56" s="103">
        <v>6</v>
      </c>
      <c r="D56" s="104" t="s">
        <v>98</v>
      </c>
      <c r="E56" s="104"/>
      <c r="F56" s="104"/>
      <c r="G56" s="124" t="s">
        <v>98</v>
      </c>
      <c r="H56" s="125"/>
      <c r="I56" s="125"/>
      <c r="J56" s="105"/>
      <c r="K56" s="106"/>
      <c r="L56" s="140"/>
      <c r="M56" s="154"/>
      <c r="N56" s="156"/>
      <c r="O56" s="154"/>
    </row>
    <row r="57" spans="2:16" x14ac:dyDescent="0.2">
      <c r="B57" s="4"/>
      <c r="C57" s="107" t="s">
        <v>99</v>
      </c>
      <c r="D57" s="107" t="s">
        <v>99</v>
      </c>
      <c r="E57" s="107" t="s">
        <v>99</v>
      </c>
      <c r="F57" s="20"/>
      <c r="G57" s="121" t="s">
        <v>100</v>
      </c>
      <c r="H57" s="118" t="s">
        <v>18</v>
      </c>
      <c r="I57" s="132">
        <v>154.19999999999999</v>
      </c>
      <c r="J57" s="25">
        <v>55837.625</v>
      </c>
      <c r="K57" s="19">
        <f t="shared" ref="K57:K60" si="16">+J57*I57</f>
        <v>8610161.7749999985</v>
      </c>
      <c r="L57" s="141"/>
      <c r="M57" s="153">
        <f>ROUND(J57,0)</f>
        <v>55838</v>
      </c>
      <c r="N57" s="153">
        <f>I57*M57</f>
        <v>8610219.5999999996</v>
      </c>
      <c r="O57" s="153">
        <f t="shared" ref="O57:O60" si="17">ROUND(N57,0)</f>
        <v>8610220</v>
      </c>
    </row>
    <row r="58" spans="2:16" x14ac:dyDescent="0.2">
      <c r="B58" s="4"/>
      <c r="C58" s="107" t="s">
        <v>101</v>
      </c>
      <c r="D58" s="107" t="s">
        <v>101</v>
      </c>
      <c r="E58" s="107" t="s">
        <v>101</v>
      </c>
      <c r="F58" s="20"/>
      <c r="G58" s="120" t="s">
        <v>102</v>
      </c>
      <c r="H58" s="118" t="s">
        <v>18</v>
      </c>
      <c r="I58" s="132">
        <v>20</v>
      </c>
      <c r="J58" s="25">
        <v>184114.77500000002</v>
      </c>
      <c r="K58" s="19">
        <f t="shared" si="16"/>
        <v>3682295.5000000005</v>
      </c>
      <c r="L58" s="141"/>
      <c r="M58" s="153">
        <f>ROUND(J58,0)</f>
        <v>184115</v>
      </c>
      <c r="N58" s="153">
        <f>I58*M58</f>
        <v>3682300</v>
      </c>
      <c r="O58" s="153">
        <f t="shared" si="17"/>
        <v>3682300</v>
      </c>
    </row>
    <row r="59" spans="2:16" ht="22.5" x14ac:dyDescent="0.2">
      <c r="B59" s="4"/>
      <c r="C59" s="107" t="s">
        <v>103</v>
      </c>
      <c r="D59" s="107" t="s">
        <v>103</v>
      </c>
      <c r="E59" s="107" t="s">
        <v>103</v>
      </c>
      <c r="F59" s="20"/>
      <c r="G59" s="121" t="s">
        <v>206</v>
      </c>
      <c r="H59" s="118" t="s">
        <v>18</v>
      </c>
      <c r="I59" s="119">
        <v>64.482002371168747</v>
      </c>
      <c r="J59" s="25">
        <v>80361.225000000035</v>
      </c>
      <c r="K59" s="19">
        <f t="shared" si="16"/>
        <v>5181852.7010000274</v>
      </c>
      <c r="L59" s="141"/>
      <c r="M59" s="153">
        <f>ROUND(J59,0)</f>
        <v>80361</v>
      </c>
      <c r="N59" s="153">
        <f>I59*M59</f>
        <v>5181838.1925494913</v>
      </c>
      <c r="O59" s="153">
        <f t="shared" si="17"/>
        <v>5181838</v>
      </c>
    </row>
    <row r="60" spans="2:16" ht="15" thickBot="1" x14ac:dyDescent="0.25">
      <c r="B60" s="4"/>
      <c r="C60" s="107" t="s">
        <v>105</v>
      </c>
      <c r="D60" s="107" t="s">
        <v>105</v>
      </c>
      <c r="E60" s="107" t="s">
        <v>105</v>
      </c>
      <c r="F60" s="20"/>
      <c r="G60" s="120" t="s">
        <v>106</v>
      </c>
      <c r="H60" s="118" t="s">
        <v>25</v>
      </c>
      <c r="I60" s="132">
        <v>75</v>
      </c>
      <c r="J60" s="25">
        <v>122170.3</v>
      </c>
      <c r="K60" s="19">
        <f t="shared" si="16"/>
        <v>9162772.5</v>
      </c>
      <c r="L60" s="141"/>
      <c r="M60" s="153">
        <f>ROUND(J60,0)</f>
        <v>122170</v>
      </c>
      <c r="N60" s="153">
        <f>I60*M60</f>
        <v>9162750</v>
      </c>
      <c r="O60" s="153">
        <f t="shared" si="17"/>
        <v>9162750</v>
      </c>
    </row>
    <row r="61" spans="2:16" ht="15" thickBot="1" x14ac:dyDescent="0.25">
      <c r="B61" s="4"/>
      <c r="C61" s="103"/>
      <c r="D61" s="104"/>
      <c r="E61" s="104"/>
      <c r="F61" s="104"/>
      <c r="G61" s="124" t="s">
        <v>107</v>
      </c>
      <c r="H61" s="125"/>
      <c r="I61" s="125"/>
      <c r="J61" s="104"/>
      <c r="K61" s="109">
        <f>+SUM(K57:K60)</f>
        <v>26637082.476000026</v>
      </c>
      <c r="L61" s="142"/>
      <c r="M61" s="154"/>
      <c r="N61" s="155">
        <f>SUM(N57:N60)</f>
        <v>26637107.792549491</v>
      </c>
      <c r="O61" s="155">
        <f>SUM(O57:O60)</f>
        <v>26637108</v>
      </c>
      <c r="P61" s="168"/>
    </row>
    <row r="62" spans="2:16" ht="15" thickBot="1" x14ac:dyDescent="0.25">
      <c r="B62" s="4"/>
      <c r="C62" s="103">
        <v>7</v>
      </c>
      <c r="D62" s="104" t="s">
        <v>108</v>
      </c>
      <c r="E62" s="104"/>
      <c r="F62" s="104"/>
      <c r="G62" s="124" t="s">
        <v>108</v>
      </c>
      <c r="H62" s="125"/>
      <c r="I62" s="125"/>
      <c r="J62" s="105"/>
      <c r="K62" s="106"/>
      <c r="L62" s="140"/>
      <c r="M62" s="154"/>
      <c r="N62" s="157"/>
      <c r="O62" s="154"/>
    </row>
    <row r="63" spans="2:16" ht="42" x14ac:dyDescent="0.2">
      <c r="B63" s="4"/>
      <c r="C63" s="107" t="s">
        <v>109</v>
      </c>
      <c r="D63" s="107" t="s">
        <v>109</v>
      </c>
      <c r="E63" s="107" t="s">
        <v>109</v>
      </c>
      <c r="F63" s="20"/>
      <c r="G63" s="128" t="s">
        <v>110</v>
      </c>
      <c r="H63" s="118" t="s">
        <v>25</v>
      </c>
      <c r="I63" s="132">
        <v>62</v>
      </c>
      <c r="J63" s="25">
        <v>118708.02499999998</v>
      </c>
      <c r="K63" s="19">
        <f t="shared" ref="K63:K71" si="18">+J63*I63</f>
        <v>7359897.5499999989</v>
      </c>
      <c r="L63" s="141"/>
      <c r="M63" s="153">
        <f t="shared" ref="M63:M71" si="19">ROUND(J63,0)</f>
        <v>118708</v>
      </c>
      <c r="N63" s="153">
        <f t="shared" ref="N63:N71" si="20">I63*M63</f>
        <v>7359896</v>
      </c>
      <c r="O63" s="153">
        <f t="shared" ref="O63:O71" si="21">ROUND(N63,0)</f>
        <v>7359896</v>
      </c>
    </row>
    <row r="64" spans="2:16" ht="21" x14ac:dyDescent="0.2">
      <c r="B64" s="4"/>
      <c r="C64" s="107" t="s">
        <v>111</v>
      </c>
      <c r="D64" s="107" t="s">
        <v>111</v>
      </c>
      <c r="E64" s="107" t="s">
        <v>111</v>
      </c>
      <c r="F64" s="20"/>
      <c r="G64" s="128" t="s">
        <v>112</v>
      </c>
      <c r="H64" s="118" t="s">
        <v>25</v>
      </c>
      <c r="I64" s="132">
        <v>300</v>
      </c>
      <c r="J64" s="25">
        <v>10564.425000000001</v>
      </c>
      <c r="K64" s="19">
        <f t="shared" si="18"/>
        <v>3169327.5000000005</v>
      </c>
      <c r="L64" s="141"/>
      <c r="M64" s="153">
        <f t="shared" si="19"/>
        <v>10564</v>
      </c>
      <c r="N64" s="153">
        <f t="shared" si="20"/>
        <v>3169200</v>
      </c>
      <c r="O64" s="153">
        <f t="shared" si="21"/>
        <v>3169200</v>
      </c>
    </row>
    <row r="65" spans="2:16" ht="42" x14ac:dyDescent="0.2">
      <c r="B65" s="4"/>
      <c r="C65" s="107" t="s">
        <v>113</v>
      </c>
      <c r="D65" s="107" t="s">
        <v>113</v>
      </c>
      <c r="E65" s="107" t="s">
        <v>113</v>
      </c>
      <c r="F65" s="20"/>
      <c r="G65" s="128" t="s">
        <v>114</v>
      </c>
      <c r="H65" s="118" t="s">
        <v>25</v>
      </c>
      <c r="I65" s="132">
        <v>75</v>
      </c>
      <c r="J65" s="25">
        <v>88022.999999999985</v>
      </c>
      <c r="K65" s="19">
        <f t="shared" si="18"/>
        <v>6601724.9999999991</v>
      </c>
      <c r="L65" s="141"/>
      <c r="M65" s="153">
        <f t="shared" si="19"/>
        <v>88023</v>
      </c>
      <c r="N65" s="153">
        <f t="shared" si="20"/>
        <v>6601725</v>
      </c>
      <c r="O65" s="153">
        <f t="shared" si="21"/>
        <v>6601725</v>
      </c>
    </row>
    <row r="66" spans="2:16" ht="21" x14ac:dyDescent="0.2">
      <c r="B66" s="4"/>
      <c r="C66" s="107" t="s">
        <v>115</v>
      </c>
      <c r="D66" s="107" t="s">
        <v>115</v>
      </c>
      <c r="E66" s="107" t="s">
        <v>115</v>
      </c>
      <c r="F66" s="20"/>
      <c r="G66" s="128" t="s">
        <v>116</v>
      </c>
      <c r="H66" s="118" t="s">
        <v>71</v>
      </c>
      <c r="I66" s="132">
        <v>187.5</v>
      </c>
      <c r="J66" s="25">
        <v>74284.900000000009</v>
      </c>
      <c r="K66" s="19">
        <f t="shared" si="18"/>
        <v>13928418.750000002</v>
      </c>
      <c r="L66" s="141"/>
      <c r="M66" s="153">
        <f t="shared" si="19"/>
        <v>74285</v>
      </c>
      <c r="N66" s="153">
        <f t="shared" si="20"/>
        <v>13928437.5</v>
      </c>
      <c r="O66" s="153">
        <f t="shared" si="21"/>
        <v>13928438</v>
      </c>
    </row>
    <row r="67" spans="2:16" x14ac:dyDescent="0.2">
      <c r="B67" s="4"/>
      <c r="C67" s="107" t="s">
        <v>117</v>
      </c>
      <c r="D67" s="107" t="s">
        <v>117</v>
      </c>
      <c r="E67" s="107" t="s">
        <v>117</v>
      </c>
      <c r="F67" s="20"/>
      <c r="G67" s="127" t="s">
        <v>118</v>
      </c>
      <c r="H67" s="118" t="s">
        <v>119</v>
      </c>
      <c r="I67" s="132">
        <v>2350</v>
      </c>
      <c r="J67" s="25">
        <v>21871.625</v>
      </c>
      <c r="K67" s="19">
        <f t="shared" si="18"/>
        <v>51398318.75</v>
      </c>
      <c r="L67" s="141"/>
      <c r="M67" s="153">
        <f t="shared" si="19"/>
        <v>21872</v>
      </c>
      <c r="N67" s="153">
        <f t="shared" si="20"/>
        <v>51399200</v>
      </c>
      <c r="O67" s="153">
        <f t="shared" si="21"/>
        <v>51399200</v>
      </c>
    </row>
    <row r="68" spans="2:16" ht="31.5" x14ac:dyDescent="0.2">
      <c r="B68" s="4"/>
      <c r="C68" s="107" t="s">
        <v>120</v>
      </c>
      <c r="D68" s="107" t="s">
        <v>120</v>
      </c>
      <c r="E68" s="107" t="s">
        <v>120</v>
      </c>
      <c r="F68" s="20"/>
      <c r="G68" s="127" t="s">
        <v>121</v>
      </c>
      <c r="H68" s="130" t="s">
        <v>122</v>
      </c>
      <c r="I68" s="132">
        <v>3590</v>
      </c>
      <c r="J68" s="25">
        <v>52521.5</v>
      </c>
      <c r="K68" s="19">
        <f t="shared" si="18"/>
        <v>188552185</v>
      </c>
      <c r="L68" s="141"/>
      <c r="M68" s="153">
        <f t="shared" si="19"/>
        <v>52522</v>
      </c>
      <c r="N68" s="153">
        <f t="shared" si="20"/>
        <v>188553980</v>
      </c>
      <c r="O68" s="153">
        <f t="shared" si="21"/>
        <v>188553980</v>
      </c>
    </row>
    <row r="69" spans="2:16" x14ac:dyDescent="0.2">
      <c r="B69" s="4"/>
      <c r="C69" s="107" t="s">
        <v>123</v>
      </c>
      <c r="D69" s="107" t="s">
        <v>123</v>
      </c>
      <c r="E69" s="107" t="s">
        <v>123</v>
      </c>
      <c r="F69" s="20"/>
      <c r="G69" s="128" t="s">
        <v>124</v>
      </c>
      <c r="H69" s="130" t="s">
        <v>40</v>
      </c>
      <c r="I69" s="132">
        <v>50</v>
      </c>
      <c r="J69" s="25">
        <v>245169.39999999997</v>
      </c>
      <c r="K69" s="19">
        <f t="shared" si="18"/>
        <v>12258469.999999998</v>
      </c>
      <c r="L69" s="141"/>
      <c r="M69" s="153">
        <f t="shared" si="19"/>
        <v>245169</v>
      </c>
      <c r="N69" s="153">
        <f t="shared" si="20"/>
        <v>12258450</v>
      </c>
      <c r="O69" s="153">
        <f t="shared" si="21"/>
        <v>12258450</v>
      </c>
    </row>
    <row r="70" spans="2:16" x14ac:dyDescent="0.2">
      <c r="B70" s="4"/>
      <c r="C70" s="107" t="s">
        <v>125</v>
      </c>
      <c r="D70" s="107" t="s">
        <v>125</v>
      </c>
      <c r="E70" s="107" t="s">
        <v>125</v>
      </c>
      <c r="F70" s="20"/>
      <c r="G70" s="128" t="s">
        <v>126</v>
      </c>
      <c r="H70" s="130" t="s">
        <v>40</v>
      </c>
      <c r="I70" s="132">
        <v>2.88</v>
      </c>
      <c r="J70" s="25">
        <v>379249.99999999988</v>
      </c>
      <c r="K70" s="19">
        <f t="shared" si="18"/>
        <v>1092239.9999999995</v>
      </c>
      <c r="L70" s="141"/>
      <c r="M70" s="153">
        <f t="shared" si="19"/>
        <v>379250</v>
      </c>
      <c r="N70" s="153">
        <f t="shared" si="20"/>
        <v>1092240</v>
      </c>
      <c r="O70" s="153">
        <f t="shared" si="21"/>
        <v>1092240</v>
      </c>
    </row>
    <row r="71" spans="2:16" ht="21.75" thickBot="1" x14ac:dyDescent="0.25">
      <c r="B71" s="4"/>
      <c r="C71" s="107" t="s">
        <v>127</v>
      </c>
      <c r="D71" s="107" t="s">
        <v>127</v>
      </c>
      <c r="E71" s="107" t="s">
        <v>127</v>
      </c>
      <c r="F71" s="20"/>
      <c r="G71" s="128" t="s">
        <v>128</v>
      </c>
      <c r="H71" s="130" t="s">
        <v>40</v>
      </c>
      <c r="I71" s="132">
        <v>12.6</v>
      </c>
      <c r="J71" s="25">
        <v>606800</v>
      </c>
      <c r="K71" s="19">
        <f t="shared" si="18"/>
        <v>7645680</v>
      </c>
      <c r="L71" s="141"/>
      <c r="M71" s="153">
        <f t="shared" si="19"/>
        <v>606800</v>
      </c>
      <c r="N71" s="153">
        <f t="shared" si="20"/>
        <v>7645680</v>
      </c>
      <c r="O71" s="153">
        <f t="shared" si="21"/>
        <v>7645680</v>
      </c>
    </row>
    <row r="72" spans="2:16" ht="15" thickBot="1" x14ac:dyDescent="0.25">
      <c r="B72" s="4"/>
      <c r="C72" s="103"/>
      <c r="D72" s="104"/>
      <c r="E72" s="104"/>
      <c r="F72" s="104"/>
      <c r="G72" s="124" t="s">
        <v>129</v>
      </c>
      <c r="H72" s="125"/>
      <c r="I72" s="125"/>
      <c r="J72" s="104"/>
      <c r="K72" s="109">
        <f>+SUM(K63:K71)</f>
        <v>292006262.55000001</v>
      </c>
      <c r="L72" s="142"/>
      <c r="M72" s="154"/>
      <c r="N72" s="155">
        <f>SUM(N63:N71)</f>
        <v>292008808.5</v>
      </c>
      <c r="O72" s="155">
        <f>SUM(O63:O71)</f>
        <v>292008809</v>
      </c>
      <c r="P72" s="168"/>
    </row>
    <row r="73" spans="2:16" ht="15" thickBot="1" x14ac:dyDescent="0.25">
      <c r="B73" s="4"/>
      <c r="C73" s="103">
        <v>8</v>
      </c>
      <c r="D73" s="104" t="s">
        <v>130</v>
      </c>
      <c r="E73" s="104"/>
      <c r="F73" s="104"/>
      <c r="G73" s="124" t="s">
        <v>130</v>
      </c>
      <c r="H73" s="125"/>
      <c r="I73" s="125"/>
      <c r="J73" s="105"/>
      <c r="K73" s="106"/>
      <c r="L73" s="140"/>
      <c r="M73" s="154"/>
      <c r="N73" s="157"/>
      <c r="O73" s="155"/>
    </row>
    <row r="74" spans="2:16" ht="31.5" x14ac:dyDescent="0.2">
      <c r="B74" s="4"/>
      <c r="C74" s="107" t="s">
        <v>131</v>
      </c>
      <c r="D74" s="107" t="s">
        <v>131</v>
      </c>
      <c r="E74" s="107" t="s">
        <v>131</v>
      </c>
      <c r="F74" s="20"/>
      <c r="G74" s="127" t="s">
        <v>132</v>
      </c>
      <c r="H74" s="130" t="s">
        <v>45</v>
      </c>
      <c r="I74" s="132">
        <v>22</v>
      </c>
      <c r="J74" s="18">
        <v>900417.20000000007</v>
      </c>
      <c r="K74" s="19">
        <f t="shared" ref="K74:K75" si="22">+J74*I74</f>
        <v>19809178.400000002</v>
      </c>
      <c r="L74" s="141"/>
      <c r="M74" s="153">
        <f>ROUND(J74,0)</f>
        <v>900417</v>
      </c>
      <c r="N74" s="153">
        <f>I74*M74</f>
        <v>19809174</v>
      </c>
      <c r="O74" s="153">
        <f t="shared" ref="O74:O75" si="23">ROUND(N74,0)</f>
        <v>19809174</v>
      </c>
    </row>
    <row r="75" spans="2:16" ht="32.25" thickBot="1" x14ac:dyDescent="0.25">
      <c r="B75" s="4"/>
      <c r="C75" s="107" t="s">
        <v>133</v>
      </c>
      <c r="D75" s="107" t="s">
        <v>133</v>
      </c>
      <c r="E75" s="107" t="s">
        <v>133</v>
      </c>
      <c r="F75" s="20"/>
      <c r="G75" s="127" t="s">
        <v>134</v>
      </c>
      <c r="H75" s="130" t="s">
        <v>45</v>
      </c>
      <c r="I75" s="132">
        <v>21</v>
      </c>
      <c r="J75" s="18">
        <v>1506079.4500000002</v>
      </c>
      <c r="K75" s="19">
        <f t="shared" si="22"/>
        <v>31627668.450000003</v>
      </c>
      <c r="L75" s="141"/>
      <c r="M75" s="153">
        <f>ROUND(J75,0)</f>
        <v>1506079</v>
      </c>
      <c r="N75" s="153">
        <f>I75*M75</f>
        <v>31627659</v>
      </c>
      <c r="O75" s="153">
        <f t="shared" si="23"/>
        <v>31627659</v>
      </c>
    </row>
    <row r="76" spans="2:16" ht="15" thickBot="1" x14ac:dyDescent="0.25">
      <c r="B76" s="4"/>
      <c r="C76" s="103"/>
      <c r="D76" s="104"/>
      <c r="E76" s="104"/>
      <c r="F76" s="104"/>
      <c r="G76" s="124"/>
      <c r="H76" s="125"/>
      <c r="I76" s="125"/>
      <c r="J76" s="104"/>
      <c r="K76" s="109">
        <f>+K74+K75</f>
        <v>51436846.850000009</v>
      </c>
      <c r="L76" s="142"/>
      <c r="M76" s="154"/>
      <c r="N76" s="155">
        <f>SUM(N74:N75)</f>
        <v>51436833</v>
      </c>
      <c r="O76" s="155">
        <f>SUM(O74:O75)</f>
        <v>51436833</v>
      </c>
      <c r="P76" s="168"/>
    </row>
    <row r="77" spans="2:16" ht="15" thickBot="1" x14ac:dyDescent="0.25">
      <c r="B77" s="4"/>
      <c r="C77" s="103">
        <v>9</v>
      </c>
      <c r="D77" s="104" t="s">
        <v>136</v>
      </c>
      <c r="E77" s="104"/>
      <c r="F77" s="104"/>
      <c r="G77" s="124" t="s">
        <v>136</v>
      </c>
      <c r="H77" s="125"/>
      <c r="I77" s="125"/>
      <c r="J77" s="105"/>
      <c r="K77" s="106"/>
      <c r="L77" s="140"/>
      <c r="M77" s="154"/>
      <c r="N77" s="157"/>
      <c r="O77" s="154"/>
    </row>
    <row r="78" spans="2:16" x14ac:dyDescent="0.2">
      <c r="B78" s="4"/>
      <c r="C78" s="107" t="s">
        <v>137</v>
      </c>
      <c r="D78" s="107" t="s">
        <v>137</v>
      </c>
      <c r="E78" s="107" t="s">
        <v>137</v>
      </c>
      <c r="F78" s="20"/>
      <c r="G78" s="121" t="s">
        <v>138</v>
      </c>
      <c r="H78" s="118" t="s">
        <v>25</v>
      </c>
      <c r="I78" s="132">
        <v>56</v>
      </c>
      <c r="J78" s="18">
        <v>19310.300000000003</v>
      </c>
      <c r="K78" s="19">
        <f t="shared" ref="K78:K84" si="24">+J78*I78</f>
        <v>1081376.8000000003</v>
      </c>
      <c r="L78" s="141"/>
      <c r="M78" s="153">
        <f t="shared" ref="M78:M84" si="25">ROUND(J78,0)</f>
        <v>19310</v>
      </c>
      <c r="N78" s="153">
        <f t="shared" ref="N78:N84" si="26">I78*M78</f>
        <v>1081360</v>
      </c>
      <c r="O78" s="153">
        <f t="shared" ref="O78:O84" si="27">ROUND(N78,0)</f>
        <v>1081360</v>
      </c>
    </row>
    <row r="79" spans="2:16" x14ac:dyDescent="0.2">
      <c r="B79" s="4"/>
      <c r="C79" s="107" t="s">
        <v>139</v>
      </c>
      <c r="D79" s="107" t="s">
        <v>139</v>
      </c>
      <c r="E79" s="107" t="s">
        <v>139</v>
      </c>
      <c r="F79" s="20"/>
      <c r="G79" s="129" t="s">
        <v>140</v>
      </c>
      <c r="H79" s="129" t="s">
        <v>40</v>
      </c>
      <c r="I79" s="132">
        <v>83</v>
      </c>
      <c r="J79" s="18">
        <v>87519.8</v>
      </c>
      <c r="K79" s="19">
        <f t="shared" si="24"/>
        <v>7264143.4000000004</v>
      </c>
      <c r="L79" s="141"/>
      <c r="M79" s="153">
        <f t="shared" si="25"/>
        <v>87520</v>
      </c>
      <c r="N79" s="153">
        <f t="shared" si="26"/>
        <v>7264160</v>
      </c>
      <c r="O79" s="153">
        <f t="shared" si="27"/>
        <v>7264160</v>
      </c>
    </row>
    <row r="80" spans="2:16" x14ac:dyDescent="0.2">
      <c r="B80" s="4"/>
      <c r="C80" s="107"/>
      <c r="D80" s="107" t="s">
        <v>139</v>
      </c>
      <c r="E80" s="107" t="s">
        <v>139</v>
      </c>
      <c r="F80" s="20"/>
      <c r="G80" s="126" t="s">
        <v>207</v>
      </c>
      <c r="H80" s="129"/>
      <c r="I80" s="132">
        <v>93.5</v>
      </c>
      <c r="J80" s="18">
        <v>87519.8</v>
      </c>
      <c r="K80" s="19">
        <f t="shared" si="24"/>
        <v>8183101.2999999998</v>
      </c>
      <c r="L80" s="141"/>
      <c r="M80" s="153">
        <f t="shared" si="25"/>
        <v>87520</v>
      </c>
      <c r="N80" s="153">
        <f t="shared" si="26"/>
        <v>8183120</v>
      </c>
      <c r="O80" s="153">
        <f t="shared" si="27"/>
        <v>8183120</v>
      </c>
    </row>
    <row r="81" spans="2:16" x14ac:dyDescent="0.2">
      <c r="B81" s="4"/>
      <c r="C81" s="107" t="s">
        <v>141</v>
      </c>
      <c r="D81" s="107" t="s">
        <v>141</v>
      </c>
      <c r="E81" s="107" t="s">
        <v>141</v>
      </c>
      <c r="F81" s="20"/>
      <c r="G81" s="121" t="s">
        <v>142</v>
      </c>
      <c r="H81" s="118" t="s">
        <v>18</v>
      </c>
      <c r="I81" s="132">
        <v>254</v>
      </c>
      <c r="J81" s="18">
        <v>23821.525000000001</v>
      </c>
      <c r="K81" s="19">
        <f t="shared" si="24"/>
        <v>6050667.3500000006</v>
      </c>
      <c r="L81" s="141"/>
      <c r="M81" s="153">
        <f t="shared" si="25"/>
        <v>23822</v>
      </c>
      <c r="N81" s="153">
        <f t="shared" si="26"/>
        <v>6050788</v>
      </c>
      <c r="O81" s="153">
        <f t="shared" si="27"/>
        <v>6050788</v>
      </c>
    </row>
    <row r="82" spans="2:16" x14ac:dyDescent="0.2">
      <c r="B82" s="4"/>
      <c r="C82" s="107" t="s">
        <v>143</v>
      </c>
      <c r="D82" s="107" t="s">
        <v>143</v>
      </c>
      <c r="E82" s="107" t="s">
        <v>143</v>
      </c>
      <c r="F82" s="20"/>
      <c r="G82" s="120" t="s">
        <v>144</v>
      </c>
      <c r="H82" s="118" t="s">
        <v>25</v>
      </c>
      <c r="I82" s="132">
        <v>10</v>
      </c>
      <c r="J82" s="18">
        <v>9704.1750000000011</v>
      </c>
      <c r="K82" s="19">
        <f t="shared" si="24"/>
        <v>97041.750000000015</v>
      </c>
      <c r="L82" s="141"/>
      <c r="M82" s="153">
        <f t="shared" si="25"/>
        <v>9704</v>
      </c>
      <c r="N82" s="153">
        <f t="shared" si="26"/>
        <v>97040</v>
      </c>
      <c r="O82" s="153">
        <f t="shared" si="27"/>
        <v>97040</v>
      </c>
    </row>
    <row r="83" spans="2:16" x14ac:dyDescent="0.2">
      <c r="B83" s="4"/>
      <c r="C83" s="107" t="s">
        <v>145</v>
      </c>
      <c r="D83" s="107" t="s">
        <v>145</v>
      </c>
      <c r="E83" s="107" t="s">
        <v>145</v>
      </c>
      <c r="F83" s="20"/>
      <c r="G83" s="120" t="s">
        <v>146</v>
      </c>
      <c r="H83" s="118" t="s">
        <v>71</v>
      </c>
      <c r="I83" s="132">
        <v>57</v>
      </c>
      <c r="J83" s="18">
        <v>110047.25000000001</v>
      </c>
      <c r="K83" s="19">
        <f t="shared" si="24"/>
        <v>6272693.2500000009</v>
      </c>
      <c r="L83" s="141"/>
      <c r="M83" s="153">
        <f t="shared" si="25"/>
        <v>110047</v>
      </c>
      <c r="N83" s="153">
        <f t="shared" si="26"/>
        <v>6272679</v>
      </c>
      <c r="O83" s="153">
        <f t="shared" si="27"/>
        <v>6272679</v>
      </c>
    </row>
    <row r="84" spans="2:16" ht="34.5" thickBot="1" x14ac:dyDescent="0.25">
      <c r="B84" s="4"/>
      <c r="C84" s="107" t="s">
        <v>147</v>
      </c>
      <c r="D84" s="107" t="s">
        <v>147</v>
      </c>
      <c r="E84" s="107" t="s">
        <v>147</v>
      </c>
      <c r="F84" s="20"/>
      <c r="G84" s="121" t="s">
        <v>148</v>
      </c>
      <c r="H84" s="118" t="s">
        <v>40</v>
      </c>
      <c r="I84" s="132">
        <v>240</v>
      </c>
      <c r="J84" s="18">
        <v>100430.95000000003</v>
      </c>
      <c r="K84" s="19">
        <f t="shared" si="24"/>
        <v>24103428.000000007</v>
      </c>
      <c r="L84" s="141"/>
      <c r="M84" s="153">
        <f t="shared" si="25"/>
        <v>100431</v>
      </c>
      <c r="N84" s="153">
        <f t="shared" si="26"/>
        <v>24103440</v>
      </c>
      <c r="O84" s="153">
        <f t="shared" si="27"/>
        <v>24103440</v>
      </c>
    </row>
    <row r="85" spans="2:16" ht="15" thickBot="1" x14ac:dyDescent="0.25">
      <c r="B85" s="4"/>
      <c r="C85" s="103"/>
      <c r="D85" s="104"/>
      <c r="E85" s="104"/>
      <c r="F85" s="104"/>
      <c r="G85" s="124" t="s">
        <v>149</v>
      </c>
      <c r="H85" s="125"/>
      <c r="I85" s="125"/>
      <c r="J85" s="104"/>
      <c r="K85" s="109">
        <f>+SUM(K78:K84)</f>
        <v>53052451.850000009</v>
      </c>
      <c r="L85" s="142"/>
      <c r="M85" s="154"/>
      <c r="N85" s="155">
        <f>SUM(N78:N84)</f>
        <v>53052587</v>
      </c>
      <c r="O85" s="155">
        <f>SUM(O78:O84)</f>
        <v>53052587</v>
      </c>
      <c r="P85" s="168"/>
    </row>
    <row r="86" spans="2:16" ht="15" thickBot="1" x14ac:dyDescent="0.25">
      <c r="B86" s="4"/>
      <c r="C86" s="103">
        <v>10</v>
      </c>
      <c r="D86" s="104" t="s">
        <v>150</v>
      </c>
      <c r="E86" s="104"/>
      <c r="F86" s="104"/>
      <c r="G86" s="124" t="s">
        <v>150</v>
      </c>
      <c r="H86" s="125"/>
      <c r="I86" s="125"/>
      <c r="J86" s="105"/>
      <c r="K86" s="106"/>
      <c r="L86" s="140"/>
      <c r="M86" s="154"/>
      <c r="N86" s="157"/>
      <c r="O86" s="154"/>
    </row>
    <row r="87" spans="2:16" x14ac:dyDescent="0.2">
      <c r="B87" s="4"/>
      <c r="C87" s="107" t="s">
        <v>151</v>
      </c>
      <c r="D87" s="107" t="s">
        <v>151</v>
      </c>
      <c r="E87" s="107" t="s">
        <v>151</v>
      </c>
      <c r="F87" s="20"/>
      <c r="G87" s="121" t="s">
        <v>152</v>
      </c>
      <c r="H87" s="118" t="s">
        <v>18</v>
      </c>
      <c r="I87" s="132">
        <v>515</v>
      </c>
      <c r="J87" s="18">
        <v>33854.075000000012</v>
      </c>
      <c r="K87" s="19">
        <f t="shared" ref="K87:K90" si="28">+J87*I87</f>
        <v>17434848.625000007</v>
      </c>
      <c r="L87" s="141"/>
      <c r="M87" s="153">
        <f>ROUND(J87,0)</f>
        <v>33854</v>
      </c>
      <c r="N87" s="153">
        <f>I87*M87</f>
        <v>17434810</v>
      </c>
      <c r="O87" s="153">
        <f>ROUND(N87,0)</f>
        <v>17434810</v>
      </c>
    </row>
    <row r="88" spans="2:16" x14ac:dyDescent="0.2">
      <c r="B88" s="4"/>
      <c r="C88" s="107" t="s">
        <v>153</v>
      </c>
      <c r="D88" s="107" t="s">
        <v>153</v>
      </c>
      <c r="E88" s="107" t="s">
        <v>153</v>
      </c>
      <c r="F88" s="20"/>
      <c r="G88" s="120" t="s">
        <v>154</v>
      </c>
      <c r="H88" s="118" t="s">
        <v>18</v>
      </c>
      <c r="I88" s="132">
        <v>120</v>
      </c>
      <c r="J88" s="18">
        <v>17673.975000000006</v>
      </c>
      <c r="K88" s="19">
        <f t="shared" si="28"/>
        <v>2120877.0000000009</v>
      </c>
      <c r="L88" s="141"/>
      <c r="M88" s="153">
        <f>ROUND(J88,0)</f>
        <v>17674</v>
      </c>
      <c r="N88" s="153">
        <f>I88*M88</f>
        <v>2120880</v>
      </c>
      <c r="O88" s="153">
        <f t="shared" ref="O88:O90" si="29">ROUND(N88,0)</f>
        <v>2120880</v>
      </c>
    </row>
    <row r="89" spans="2:16" x14ac:dyDescent="0.2">
      <c r="B89" s="4"/>
      <c r="C89" s="107" t="s">
        <v>155</v>
      </c>
      <c r="D89" s="107" t="s">
        <v>155</v>
      </c>
      <c r="E89" s="107" t="s">
        <v>155</v>
      </c>
      <c r="F89" s="20"/>
      <c r="G89" s="121" t="s">
        <v>156</v>
      </c>
      <c r="H89" s="118" t="s">
        <v>18</v>
      </c>
      <c r="I89" s="132">
        <v>859</v>
      </c>
      <c r="J89" s="18">
        <v>68550.825000000012</v>
      </c>
      <c r="K89" s="19">
        <f t="shared" si="28"/>
        <v>58885158.675000012</v>
      </c>
      <c r="L89" s="141"/>
      <c r="M89" s="153">
        <f>ROUND(J89,0)</f>
        <v>68551</v>
      </c>
      <c r="N89" s="153">
        <f>I89*M89</f>
        <v>58885309</v>
      </c>
      <c r="O89" s="153">
        <f t="shared" si="29"/>
        <v>58885309</v>
      </c>
    </row>
    <row r="90" spans="2:16" ht="15" thickBot="1" x14ac:dyDescent="0.25">
      <c r="B90" s="4"/>
      <c r="C90" s="107" t="s">
        <v>157</v>
      </c>
      <c r="D90" s="107" t="s">
        <v>157</v>
      </c>
      <c r="E90" s="107" t="s">
        <v>157</v>
      </c>
      <c r="F90" s="20"/>
      <c r="G90" s="121" t="s">
        <v>208</v>
      </c>
      <c r="H90" s="118" t="s">
        <v>18</v>
      </c>
      <c r="I90" s="132">
        <v>646.5</v>
      </c>
      <c r="J90" s="18">
        <v>21238.925000000003</v>
      </c>
      <c r="K90" s="19">
        <f t="shared" si="28"/>
        <v>13730965.012500001</v>
      </c>
      <c r="L90" s="141"/>
      <c r="M90" s="153">
        <f>ROUND(J90,0)</f>
        <v>21239</v>
      </c>
      <c r="N90" s="153">
        <f>I90*M90</f>
        <v>13731013.5</v>
      </c>
      <c r="O90" s="153">
        <f t="shared" si="29"/>
        <v>13731014</v>
      </c>
    </row>
    <row r="91" spans="2:16" ht="15" thickBot="1" x14ac:dyDescent="0.25">
      <c r="B91" s="4"/>
      <c r="C91" s="103"/>
      <c r="D91" s="104"/>
      <c r="E91" s="104"/>
      <c r="F91" s="104"/>
      <c r="G91" s="124" t="s">
        <v>159</v>
      </c>
      <c r="H91" s="125"/>
      <c r="I91" s="125"/>
      <c r="J91" s="104"/>
      <c r="K91" s="109">
        <f>+SUM(K87:K90)</f>
        <v>92171849.312500015</v>
      </c>
      <c r="L91" s="142"/>
      <c r="M91" s="154"/>
      <c r="N91" s="155">
        <f>SUM(N87:N90)</f>
        <v>92172012.5</v>
      </c>
      <c r="O91" s="155">
        <f>SUM(O87:O90)</f>
        <v>92172013</v>
      </c>
      <c r="P91" s="168"/>
    </row>
    <row r="92" spans="2:16" ht="15" thickBot="1" x14ac:dyDescent="0.25">
      <c r="B92" s="4"/>
      <c r="C92" s="103">
        <v>11</v>
      </c>
      <c r="D92" s="104" t="s">
        <v>160</v>
      </c>
      <c r="E92" s="104"/>
      <c r="F92" s="104"/>
      <c r="G92" s="124" t="s">
        <v>160</v>
      </c>
      <c r="H92" s="125"/>
      <c r="I92" s="125"/>
      <c r="J92" s="105"/>
      <c r="K92" s="106"/>
      <c r="L92" s="140"/>
      <c r="M92" s="154"/>
      <c r="N92" s="157"/>
      <c r="O92" s="154"/>
    </row>
    <row r="93" spans="2:16" ht="33.75" x14ac:dyDescent="0.2">
      <c r="B93" s="4"/>
      <c r="C93" s="107" t="s">
        <v>161</v>
      </c>
      <c r="D93" s="107" t="s">
        <v>161</v>
      </c>
      <c r="E93" s="107" t="s">
        <v>161</v>
      </c>
      <c r="F93" s="20"/>
      <c r="G93" s="120" t="s">
        <v>162</v>
      </c>
      <c r="H93" s="118" t="s">
        <v>18</v>
      </c>
      <c r="I93" s="132">
        <v>32</v>
      </c>
      <c r="J93" s="18">
        <v>166387.15000000002</v>
      </c>
      <c r="K93" s="19">
        <f t="shared" ref="K93:K95" si="30">+J93*I93</f>
        <v>5324388.8000000007</v>
      </c>
      <c r="L93" s="141"/>
      <c r="M93" s="153">
        <f>ROUND(J93,0)</f>
        <v>166387</v>
      </c>
      <c r="N93" s="153">
        <f>I93*M93</f>
        <v>5324384</v>
      </c>
      <c r="O93" s="153">
        <f t="shared" ref="O93:O95" si="31">ROUND(N93,0)</f>
        <v>5324384</v>
      </c>
    </row>
    <row r="94" spans="2:16" ht="56.25" x14ac:dyDescent="0.2">
      <c r="B94" s="4"/>
      <c r="C94" s="107" t="s">
        <v>163</v>
      </c>
      <c r="D94" s="107" t="s">
        <v>163</v>
      </c>
      <c r="E94" s="107" t="s">
        <v>163</v>
      </c>
      <c r="F94" s="20"/>
      <c r="G94" s="121" t="s">
        <v>164</v>
      </c>
      <c r="H94" s="118" t="s">
        <v>18</v>
      </c>
      <c r="I94" s="132">
        <v>250</v>
      </c>
      <c r="J94" s="18">
        <v>302998.55</v>
      </c>
      <c r="K94" s="19">
        <f t="shared" si="30"/>
        <v>75749637.5</v>
      </c>
      <c r="L94" s="141"/>
      <c r="M94" s="153">
        <f>ROUND(J94,0)</f>
        <v>302999</v>
      </c>
      <c r="N94" s="153">
        <f>I94*M94</f>
        <v>75749750</v>
      </c>
      <c r="O94" s="153">
        <f t="shared" si="31"/>
        <v>75749750</v>
      </c>
    </row>
    <row r="95" spans="2:16" ht="15" thickBot="1" x14ac:dyDescent="0.25">
      <c r="B95" s="4"/>
      <c r="C95" s="107" t="s">
        <v>165</v>
      </c>
      <c r="D95" s="107" t="s">
        <v>165</v>
      </c>
      <c r="E95" s="107" t="s">
        <v>165</v>
      </c>
      <c r="F95" s="20"/>
      <c r="G95" s="120" t="s">
        <v>166</v>
      </c>
      <c r="H95" s="118" t="s">
        <v>18</v>
      </c>
      <c r="I95" s="132">
        <v>77</v>
      </c>
      <c r="J95" s="18">
        <v>408424.50000000006</v>
      </c>
      <c r="K95" s="19">
        <f t="shared" si="30"/>
        <v>31448686.500000004</v>
      </c>
      <c r="L95" s="141"/>
      <c r="M95" s="153">
        <f>ROUND(J95,0)</f>
        <v>408425</v>
      </c>
      <c r="N95" s="153">
        <f>I95*M95</f>
        <v>31448725</v>
      </c>
      <c r="O95" s="153">
        <f t="shared" si="31"/>
        <v>31448725</v>
      </c>
    </row>
    <row r="96" spans="2:16" ht="15" thickBot="1" x14ac:dyDescent="0.25">
      <c r="B96" s="4"/>
      <c r="C96" s="103"/>
      <c r="D96" s="104"/>
      <c r="E96" s="104"/>
      <c r="F96" s="104"/>
      <c r="G96" s="124" t="s">
        <v>167</v>
      </c>
      <c r="H96" s="125"/>
      <c r="I96" s="125"/>
      <c r="J96" s="104"/>
      <c r="K96" s="109">
        <f>+K93+K94+K95</f>
        <v>112522712.8</v>
      </c>
      <c r="L96" s="142"/>
      <c r="M96" s="154"/>
      <c r="N96" s="155">
        <f>SUM(N93:N95)</f>
        <v>112522859</v>
      </c>
      <c r="O96" s="155">
        <f>SUM(O93:O95)</f>
        <v>112522859</v>
      </c>
      <c r="P96" s="168"/>
    </row>
    <row r="97" spans="1:18" ht="15" thickBot="1" x14ac:dyDescent="0.25">
      <c r="B97" s="4"/>
      <c r="C97" s="103">
        <v>12</v>
      </c>
      <c r="D97" s="104" t="s">
        <v>168</v>
      </c>
      <c r="E97" s="104"/>
      <c r="F97" s="104"/>
      <c r="G97" s="124" t="s">
        <v>168</v>
      </c>
      <c r="H97" s="125"/>
      <c r="I97" s="125"/>
      <c r="J97" s="105"/>
      <c r="K97" s="106"/>
      <c r="L97" s="140"/>
      <c r="M97" s="154"/>
      <c r="N97" s="156"/>
      <c r="O97" s="154"/>
    </row>
    <row r="98" spans="1:18" x14ac:dyDescent="0.2">
      <c r="B98" s="4"/>
      <c r="C98" s="107" t="s">
        <v>169</v>
      </c>
      <c r="D98" s="107" t="s">
        <v>169</v>
      </c>
      <c r="E98" s="107" t="s">
        <v>169</v>
      </c>
      <c r="F98" s="20"/>
      <c r="G98" s="121" t="s">
        <v>170</v>
      </c>
      <c r="H98" s="118" t="s">
        <v>18</v>
      </c>
      <c r="I98" s="132">
        <v>1267</v>
      </c>
      <c r="J98" s="18">
        <v>4863.6500000000005</v>
      </c>
      <c r="K98" s="19">
        <f t="shared" ref="K98:K99" si="32">+J98*I98</f>
        <v>6162244.5500000007</v>
      </c>
      <c r="L98" s="141"/>
      <c r="M98" s="153">
        <f>ROUND(J98,0)</f>
        <v>4864</v>
      </c>
      <c r="N98" s="153">
        <f>I98*M98</f>
        <v>6162688</v>
      </c>
      <c r="O98" s="153">
        <f>ROUND(N98,0)</f>
        <v>6162688</v>
      </c>
    </row>
    <row r="99" spans="1:18" ht="15" thickBot="1" x14ac:dyDescent="0.25">
      <c r="B99" s="4"/>
      <c r="C99" s="107" t="s">
        <v>171</v>
      </c>
      <c r="D99" s="107" t="s">
        <v>171</v>
      </c>
      <c r="E99" s="107" t="s">
        <v>171</v>
      </c>
      <c r="F99" s="20"/>
      <c r="G99" s="120" t="s">
        <v>172</v>
      </c>
      <c r="H99" s="118" t="s">
        <v>52</v>
      </c>
      <c r="I99" s="132">
        <v>90</v>
      </c>
      <c r="J99" s="18">
        <v>30767.350000000002</v>
      </c>
      <c r="K99" s="19">
        <f t="shared" si="32"/>
        <v>2769061.5</v>
      </c>
      <c r="L99" s="141"/>
      <c r="M99" s="153">
        <f>ROUND(J99,0)</f>
        <v>30767</v>
      </c>
      <c r="N99" s="153">
        <f>I99*M99</f>
        <v>2769030</v>
      </c>
      <c r="O99" s="153">
        <f>ROUND(N99,0)</f>
        <v>2769030</v>
      </c>
    </row>
    <row r="100" spans="1:18" ht="15" thickBot="1" x14ac:dyDescent="0.25">
      <c r="B100" s="4"/>
      <c r="C100" s="103"/>
      <c r="D100" s="104"/>
      <c r="E100" s="104"/>
      <c r="F100" s="104"/>
      <c r="G100" s="105" t="s">
        <v>173</v>
      </c>
      <c r="H100" s="104"/>
      <c r="I100" s="108"/>
      <c r="J100" s="104"/>
      <c r="K100" s="109">
        <f>+K98+K99</f>
        <v>8931306.0500000007</v>
      </c>
      <c r="L100" s="142"/>
      <c r="M100" s="154"/>
      <c r="N100" s="155">
        <f>SUM(N98:N99)</f>
        <v>8931718</v>
      </c>
      <c r="O100" s="155">
        <f>SUM(O98:O99)</f>
        <v>8931718</v>
      </c>
      <c r="P100" s="168"/>
    </row>
    <row r="101" spans="1:18" ht="18" customHeight="1" thickBot="1" x14ac:dyDescent="0.25">
      <c r="A101" s="32"/>
      <c r="B101" s="111"/>
      <c r="C101" s="225" t="s">
        <v>174</v>
      </c>
      <c r="D101" s="226"/>
      <c r="E101" s="226"/>
      <c r="F101" s="226"/>
      <c r="G101" s="226"/>
      <c r="H101" s="226"/>
      <c r="I101" s="226"/>
      <c r="J101" s="227"/>
      <c r="K101" s="110">
        <f>+K100+K96+K91+K85+K76+K72+K61+K55+K51+K43+K32+K28</f>
        <v>785161096.51200008</v>
      </c>
      <c r="L101" s="143"/>
      <c r="M101" s="32"/>
      <c r="N101" s="158"/>
      <c r="O101" s="167">
        <f>O28+O32+O43+O51+O55+O61+O72+O76+O85+O91+O96+O100</f>
        <v>785164154</v>
      </c>
      <c r="P101" s="172"/>
    </row>
    <row r="102" spans="1:18" ht="15" thickBot="1" x14ac:dyDescent="0.25">
      <c r="A102" s="32"/>
      <c r="B102" s="111"/>
      <c r="C102" s="30"/>
      <c r="D102" s="30"/>
      <c r="E102" s="30"/>
      <c r="F102" s="30"/>
      <c r="G102" s="30"/>
      <c r="H102" s="30"/>
      <c r="I102" s="30"/>
      <c r="J102" s="30"/>
      <c r="K102" s="31"/>
      <c r="L102" s="31"/>
      <c r="M102" s="32"/>
      <c r="N102" s="159"/>
      <c r="O102" s="159"/>
      <c r="P102" s="172"/>
    </row>
    <row r="103" spans="1:18" ht="15" x14ac:dyDescent="0.2">
      <c r="A103" s="32"/>
      <c r="B103" s="111"/>
      <c r="C103" s="32"/>
      <c r="D103" s="33"/>
      <c r="E103" s="32"/>
      <c r="F103" s="32"/>
      <c r="G103" s="228" t="s">
        <v>175</v>
      </c>
      <c r="H103" s="229"/>
      <c r="I103" s="229"/>
      <c r="J103" s="229"/>
      <c r="K103" s="63">
        <f>+ROUND((K101/(1+$K$120))*$K$119*0.19,0)</f>
        <v>4730261</v>
      </c>
      <c r="L103" s="144"/>
      <c r="M103" s="32"/>
      <c r="N103" s="160"/>
      <c r="O103" s="161">
        <f>+ROUND((O101/(1+$K$120))*$K$119*0.19,0)</f>
        <v>4730279</v>
      </c>
      <c r="P103" s="172"/>
    </row>
    <row r="104" spans="1:18" ht="15.75" thickBot="1" x14ac:dyDescent="0.25">
      <c r="A104" s="32"/>
      <c r="B104" s="111"/>
      <c r="C104" s="32"/>
      <c r="D104" s="33"/>
      <c r="E104" s="32"/>
      <c r="F104" s="32"/>
      <c r="G104" s="186" t="s">
        <v>176</v>
      </c>
      <c r="H104" s="187"/>
      <c r="I104" s="187"/>
      <c r="J104" s="187"/>
      <c r="K104" s="34">
        <f>+K101</f>
        <v>785161096.51200008</v>
      </c>
      <c r="L104" s="145"/>
      <c r="M104" s="32"/>
      <c r="N104" s="159"/>
      <c r="O104" s="159"/>
      <c r="P104" s="172"/>
    </row>
    <row r="105" spans="1:18" ht="15" thickBot="1" x14ac:dyDescent="0.25">
      <c r="A105" s="32"/>
      <c r="B105" s="111"/>
      <c r="C105" s="32"/>
      <c r="D105" s="33"/>
      <c r="E105" s="32"/>
      <c r="F105" s="32"/>
      <c r="G105" s="67" t="s">
        <v>177</v>
      </c>
      <c r="H105" s="68"/>
      <c r="I105" s="69"/>
      <c r="J105" s="70"/>
      <c r="K105" s="112">
        <f>+K104+K103</f>
        <v>789891357.51200008</v>
      </c>
      <c r="L105" s="143"/>
      <c r="M105" s="32"/>
      <c r="N105" s="159"/>
      <c r="O105" s="162">
        <f>O101+O103</f>
        <v>789894433</v>
      </c>
      <c r="P105" s="172"/>
      <c r="R105" s="116"/>
    </row>
    <row r="106" spans="1:18" ht="18.75" thickBot="1" x14ac:dyDescent="0.25">
      <c r="A106" s="32"/>
      <c r="B106" s="111"/>
      <c r="C106" s="32"/>
      <c r="D106" s="188" t="s">
        <v>178</v>
      </c>
      <c r="E106" s="189"/>
      <c r="F106" s="189"/>
      <c r="G106" s="189"/>
      <c r="H106" s="71" t="s">
        <v>179</v>
      </c>
      <c r="I106" s="72" t="s">
        <v>180</v>
      </c>
      <c r="J106" s="73" t="s">
        <v>181</v>
      </c>
      <c r="K106" s="66"/>
      <c r="L106" s="66"/>
      <c r="M106" s="32"/>
      <c r="N106" s="159"/>
      <c r="O106" s="159"/>
      <c r="P106" s="172"/>
    </row>
    <row r="107" spans="1:18" ht="18.75" thickBot="1" x14ac:dyDescent="0.25">
      <c r="A107" s="32"/>
      <c r="B107" s="111"/>
      <c r="C107" s="32"/>
      <c r="D107" s="190" t="s">
        <v>182</v>
      </c>
      <c r="E107" s="190"/>
      <c r="F107" s="190"/>
      <c r="G107" s="191"/>
      <c r="H107" s="75">
        <f>+O100+O28+O32+O55+O91</f>
        <v>200887751</v>
      </c>
      <c r="I107" s="76">
        <f>+ROUND((H107/(1+$K$120))*$K$119*0.19,0)</f>
        <v>1210263</v>
      </c>
      <c r="J107" s="74">
        <f>+I107+H107</f>
        <v>202098014</v>
      </c>
      <c r="L107" s="170"/>
      <c r="M107" s="166"/>
      <c r="N107" s="163"/>
      <c r="O107" s="173"/>
      <c r="P107" s="179"/>
      <c r="Q107" s="95"/>
    </row>
    <row r="108" spans="1:18" ht="18.75" thickBot="1" x14ac:dyDescent="0.25">
      <c r="A108" s="32"/>
      <c r="B108" s="111"/>
      <c r="C108" s="32"/>
      <c r="D108" s="192" t="s">
        <v>183</v>
      </c>
      <c r="E108" s="192"/>
      <c r="F108" s="192"/>
      <c r="G108" s="193"/>
      <c r="H108" s="75">
        <f>+O43+O51+O61+O72+O78+O79+O81+O82+O83+O84+O96</f>
        <v>524656450</v>
      </c>
      <c r="I108" s="76">
        <f>+ROUND((H108/(1+$K$120))*$K$119*0.19,0)</f>
        <v>3160832</v>
      </c>
      <c r="J108" s="74">
        <f>+I108+H108</f>
        <v>527817282</v>
      </c>
      <c r="L108" s="170"/>
      <c r="M108" s="175"/>
      <c r="N108" s="176"/>
      <c r="O108" s="173"/>
      <c r="P108" s="179"/>
      <c r="Q108" s="95"/>
    </row>
    <row r="109" spans="1:18" ht="18.75" thickBot="1" x14ac:dyDescent="0.25">
      <c r="A109" s="32"/>
      <c r="B109" s="111"/>
      <c r="C109" s="32"/>
      <c r="D109" s="192" t="s">
        <v>184</v>
      </c>
      <c r="E109" s="192"/>
      <c r="F109" s="192"/>
      <c r="G109" s="193"/>
      <c r="H109" s="75">
        <f>+O76+O80</f>
        <v>59619953</v>
      </c>
      <c r="I109" s="76">
        <f>+ROUND((H109/(1+$K$120))*$K$119*0.19,0)</f>
        <v>359185</v>
      </c>
      <c r="J109" s="74">
        <f>+I109+H109</f>
        <v>59979138</v>
      </c>
      <c r="L109" s="170"/>
      <c r="M109" s="166"/>
      <c r="N109" s="163"/>
      <c r="O109" s="173"/>
      <c r="P109" s="179"/>
      <c r="Q109" s="95"/>
    </row>
    <row r="110" spans="1:18" ht="18.75" thickBot="1" x14ac:dyDescent="0.25">
      <c r="A110" s="32"/>
      <c r="B110" s="111"/>
      <c r="C110" s="32"/>
      <c r="D110" s="33"/>
      <c r="E110" s="32"/>
      <c r="F110" s="32"/>
      <c r="G110" s="65"/>
      <c r="H110" s="77">
        <f>+H107+H108+H109</f>
        <v>785164154</v>
      </c>
      <c r="I110" s="78">
        <f>+I107+I108+I109</f>
        <v>4730280</v>
      </c>
      <c r="J110" s="74">
        <f>+J107+J108+J109</f>
        <v>789894434</v>
      </c>
      <c r="K110" s="173"/>
      <c r="L110" s="170"/>
      <c r="M110" s="32"/>
      <c r="N110" s="159"/>
      <c r="O110" s="164"/>
      <c r="P110" s="164"/>
    </row>
    <row r="111" spans="1:18" ht="18" x14ac:dyDescent="0.2">
      <c r="A111" s="32"/>
      <c r="B111" s="111"/>
      <c r="C111" s="32"/>
      <c r="D111" s="33"/>
      <c r="E111" s="32"/>
      <c r="F111" s="32"/>
      <c r="G111" s="65"/>
      <c r="H111" s="151"/>
      <c r="I111" s="151"/>
      <c r="J111" s="152"/>
      <c r="K111" s="170"/>
      <c r="L111" s="66"/>
      <c r="M111" s="32"/>
      <c r="N111" s="159"/>
      <c r="O111" s="164"/>
      <c r="P111" s="164"/>
    </row>
    <row r="112" spans="1:18" ht="18" x14ac:dyDescent="0.2">
      <c r="A112" s="32"/>
      <c r="B112" s="111"/>
      <c r="C112" s="32"/>
      <c r="D112" s="33"/>
      <c r="E112" s="32"/>
      <c r="F112" s="32"/>
      <c r="G112" s="65"/>
      <c r="H112" s="151"/>
      <c r="I112" s="151"/>
      <c r="J112" s="152"/>
      <c r="K112" s="66"/>
      <c r="L112" s="66"/>
      <c r="M112" s="32"/>
      <c r="N112" s="159"/>
      <c r="O112" s="164"/>
      <c r="P112" s="164"/>
    </row>
    <row r="113" spans="1:17" ht="18" x14ac:dyDescent="0.2">
      <c r="A113" s="32"/>
      <c r="B113" s="111"/>
      <c r="C113" s="32"/>
      <c r="D113" s="33"/>
      <c r="E113" s="32"/>
      <c r="F113" s="32"/>
      <c r="G113" s="65"/>
      <c r="H113" s="151"/>
      <c r="I113" s="151"/>
      <c r="J113" s="152"/>
      <c r="K113" s="66"/>
      <c r="L113" s="66"/>
      <c r="M113" s="32"/>
      <c r="N113" s="159"/>
      <c r="O113" s="164"/>
      <c r="P113" s="164"/>
    </row>
    <row r="114" spans="1:17" ht="15" thickBot="1" x14ac:dyDescent="0.25">
      <c r="A114" s="32"/>
      <c r="B114" s="111"/>
      <c r="C114" s="32"/>
      <c r="D114" s="33"/>
      <c r="E114" s="33"/>
      <c r="F114" s="33"/>
      <c r="G114" s="32"/>
      <c r="H114" s="32"/>
      <c r="I114" s="35"/>
      <c r="J114" s="36"/>
      <c r="K114" s="37"/>
      <c r="L114" s="146"/>
      <c r="M114" s="32"/>
      <c r="N114" s="159"/>
      <c r="O114" s="159"/>
      <c r="P114" s="159"/>
    </row>
    <row r="115" spans="1:17" ht="42.75" x14ac:dyDescent="0.2">
      <c r="A115" s="32"/>
      <c r="B115" s="111"/>
      <c r="C115" s="113"/>
      <c r="D115" s="194"/>
      <c r="E115" s="194"/>
      <c r="F115" s="194"/>
      <c r="G115" s="194"/>
      <c r="H115" s="194"/>
      <c r="I115" s="194"/>
      <c r="J115" s="194"/>
      <c r="K115" s="195"/>
      <c r="L115" s="147"/>
      <c r="M115" s="133"/>
      <c r="O115" s="150" t="s">
        <v>211</v>
      </c>
      <c r="P115" s="165">
        <f>790000000-O105</f>
        <v>105567</v>
      </c>
    </row>
    <row r="116" spans="1:17" x14ac:dyDescent="0.2">
      <c r="A116" s="32"/>
      <c r="B116" s="111"/>
      <c r="C116" s="180" t="s">
        <v>185</v>
      </c>
      <c r="D116" s="181"/>
      <c r="E116" s="181"/>
      <c r="F116" s="181"/>
      <c r="G116" s="181"/>
      <c r="H116" s="182" t="s">
        <v>8</v>
      </c>
      <c r="I116" s="183"/>
      <c r="J116" s="183"/>
      <c r="K116" s="40" t="s">
        <v>186</v>
      </c>
      <c r="L116" s="82"/>
      <c r="M116" s="134"/>
      <c r="O116" s="134"/>
      <c r="P116" s="134"/>
    </row>
    <row r="117" spans="1:17" ht="36" customHeight="1" x14ac:dyDescent="0.2">
      <c r="A117" s="32"/>
      <c r="B117" s="111"/>
      <c r="C117" s="180" t="s">
        <v>187</v>
      </c>
      <c r="D117" s="181"/>
      <c r="E117" s="181"/>
      <c r="F117" s="181"/>
      <c r="G117" s="181"/>
      <c r="H117" s="184" t="s">
        <v>188</v>
      </c>
      <c r="I117" s="185"/>
      <c r="J117" s="42" t="s">
        <v>189</v>
      </c>
      <c r="K117" s="62">
        <v>0.21149999999999999</v>
      </c>
      <c r="L117" s="135"/>
      <c r="M117" s="134"/>
      <c r="O117" s="134"/>
      <c r="P117" s="169">
        <f>P115+O105</f>
        <v>790000000</v>
      </c>
    </row>
    <row r="118" spans="1:17" x14ac:dyDescent="0.2">
      <c r="A118" s="32"/>
      <c r="B118" s="111"/>
      <c r="C118" s="180" t="s">
        <v>190</v>
      </c>
      <c r="D118" s="181"/>
      <c r="E118" s="181"/>
      <c r="F118" s="181"/>
      <c r="G118" s="181"/>
      <c r="H118" s="197" t="s">
        <v>191</v>
      </c>
      <c r="I118" s="198"/>
      <c r="J118" s="42" t="s">
        <v>192</v>
      </c>
      <c r="K118" s="43">
        <v>0.01</v>
      </c>
      <c r="L118" s="148"/>
      <c r="M118" s="134"/>
      <c r="N118" s="134"/>
      <c r="O118" s="134"/>
      <c r="P118" s="134"/>
    </row>
    <row r="119" spans="1:17" x14ac:dyDescent="0.2">
      <c r="A119" s="32"/>
      <c r="B119" s="111"/>
      <c r="C119" s="199" t="s">
        <v>193</v>
      </c>
      <c r="D119" s="200"/>
      <c r="E119" s="200"/>
      <c r="F119" s="200"/>
      <c r="G119" s="200"/>
      <c r="H119" s="201" t="s">
        <v>194</v>
      </c>
      <c r="I119" s="185"/>
      <c r="J119" s="42" t="s">
        <v>195</v>
      </c>
      <c r="K119" s="43">
        <v>0.04</v>
      </c>
      <c r="L119" s="148"/>
      <c r="M119" s="32"/>
      <c r="N119" s="32"/>
      <c r="O119" s="32"/>
      <c r="P119" s="32"/>
    </row>
    <row r="120" spans="1:17" x14ac:dyDescent="0.2">
      <c r="B120" s="4"/>
      <c r="C120" s="202" t="s">
        <v>196</v>
      </c>
      <c r="D120" s="200"/>
      <c r="E120" s="200"/>
      <c r="F120" s="200"/>
      <c r="G120" s="200"/>
      <c r="H120" s="185" t="s">
        <v>197</v>
      </c>
      <c r="I120" s="185"/>
      <c r="J120" s="42" t="s">
        <v>198</v>
      </c>
      <c r="K120" s="62">
        <v>0.26150000000000001</v>
      </c>
      <c r="L120" s="135"/>
    </row>
    <row r="121" spans="1:17" x14ac:dyDescent="0.2">
      <c r="B121" s="4"/>
      <c r="C121" s="202" t="s">
        <v>199</v>
      </c>
      <c r="D121" s="200"/>
      <c r="E121" s="200"/>
      <c r="F121" s="200"/>
      <c r="G121" s="200"/>
      <c r="H121" s="81"/>
      <c r="I121" s="81"/>
      <c r="J121" s="82"/>
      <c r="K121" s="83"/>
      <c r="L121" s="135"/>
    </row>
    <row r="122" spans="1:17" ht="15" thickBot="1" x14ac:dyDescent="0.25">
      <c r="B122" s="4"/>
      <c r="C122" s="203" t="s">
        <v>200</v>
      </c>
      <c r="D122" s="204"/>
      <c r="E122" s="204"/>
      <c r="F122" s="204"/>
      <c r="G122" s="204"/>
      <c r="H122" s="205"/>
      <c r="I122" s="206"/>
      <c r="J122" s="206"/>
      <c r="K122" s="207"/>
      <c r="L122" s="149"/>
    </row>
    <row r="123" spans="1:17" ht="15" thickBot="1" x14ac:dyDescent="0.25">
      <c r="B123" s="114"/>
      <c r="C123" s="45"/>
      <c r="D123" s="45"/>
      <c r="E123" s="46"/>
      <c r="F123" s="45"/>
      <c r="G123" s="47"/>
      <c r="H123" s="45"/>
      <c r="I123" s="45"/>
      <c r="J123" s="45"/>
      <c r="K123" s="45"/>
      <c r="L123" s="45"/>
    </row>
    <row r="124" spans="1:17" ht="15" thickTop="1" x14ac:dyDescent="0.2"/>
    <row r="126" spans="1:17" x14ac:dyDescent="0.2">
      <c r="E126"/>
      <c r="F126"/>
      <c r="G126"/>
      <c r="H126"/>
      <c r="I126" s="177"/>
      <c r="J126" s="177"/>
      <c r="K126"/>
      <c r="L126"/>
      <c r="M126"/>
      <c r="N126"/>
      <c r="O126"/>
      <c r="P126"/>
      <c r="Q126"/>
    </row>
    <row r="127" spans="1:17" x14ac:dyDescent="0.2">
      <c r="E127" s="115"/>
      <c r="F127" s="115"/>
      <c r="G127" s="115"/>
      <c r="H127" s="115"/>
      <c r="I127" s="115"/>
      <c r="J127" s="178"/>
      <c r="K127" s="115"/>
      <c r="L127" s="115"/>
      <c r="M127" s="115"/>
      <c r="N127" s="115"/>
      <c r="O127" s="115"/>
      <c r="P127" s="115"/>
      <c r="Q127" s="115"/>
    </row>
    <row r="128" spans="1:17" x14ac:dyDescent="0.2">
      <c r="E128" s="196" t="s">
        <v>204</v>
      </c>
      <c r="F128" s="196"/>
      <c r="G128" s="196"/>
      <c r="H128" s="196"/>
      <c r="I128" s="115"/>
      <c r="J128" s="115"/>
      <c r="K128" s="115"/>
      <c r="L128" s="115"/>
      <c r="M128" s="115"/>
      <c r="N128" s="115"/>
      <c r="O128" s="115"/>
      <c r="P128" s="115"/>
      <c r="Q128" s="115"/>
    </row>
    <row r="129" spans="5:17" x14ac:dyDescent="0.2">
      <c r="E129" s="196" t="s">
        <v>205</v>
      </c>
      <c r="F129" s="196"/>
      <c r="G129" s="196"/>
      <c r="H129" s="196"/>
      <c r="I129" s="115"/>
      <c r="J129" s="115"/>
      <c r="K129" s="115"/>
      <c r="L129" s="115"/>
      <c r="M129" s="115"/>
      <c r="N129" s="115"/>
      <c r="O129" s="115"/>
      <c r="P129" s="115"/>
      <c r="Q129" s="115"/>
    </row>
    <row r="130" spans="5:17" x14ac:dyDescent="0.2">
      <c r="H130" s="171"/>
    </row>
    <row r="131" spans="5:17" x14ac:dyDescent="0.2">
      <c r="H131" s="171"/>
    </row>
    <row r="132" spans="5:17" x14ac:dyDescent="0.2">
      <c r="H132" s="171"/>
    </row>
  </sheetData>
  <mergeCells count="42">
    <mergeCell ref="C7:K8"/>
    <mergeCell ref="B1:G1"/>
    <mergeCell ref="B2:E2"/>
    <mergeCell ref="B4:L4"/>
    <mergeCell ref="C5:K5"/>
    <mergeCell ref="C6:K6"/>
    <mergeCell ref="O4:O13"/>
    <mergeCell ref="N4:N13"/>
    <mergeCell ref="M4:M13"/>
    <mergeCell ref="D108:G108"/>
    <mergeCell ref="C9:K9"/>
    <mergeCell ref="C10:K10"/>
    <mergeCell ref="C11:C12"/>
    <mergeCell ref="D11:D12"/>
    <mergeCell ref="E11:F11"/>
    <mergeCell ref="G11:G12"/>
    <mergeCell ref="H11:H12"/>
    <mergeCell ref="I11:I12"/>
    <mergeCell ref="J11:J12"/>
    <mergeCell ref="K11:K12"/>
    <mergeCell ref="C101:J101"/>
    <mergeCell ref="G103:J103"/>
    <mergeCell ref="E129:H129"/>
    <mergeCell ref="C118:G118"/>
    <mergeCell ref="H118:I118"/>
    <mergeCell ref="C119:G119"/>
    <mergeCell ref="H119:I119"/>
    <mergeCell ref="C120:G120"/>
    <mergeCell ref="H120:I120"/>
    <mergeCell ref="C121:G121"/>
    <mergeCell ref="C122:G122"/>
    <mergeCell ref="H122:K122"/>
    <mergeCell ref="E128:H128"/>
    <mergeCell ref="C116:G116"/>
    <mergeCell ref="H116:J116"/>
    <mergeCell ref="C117:G117"/>
    <mergeCell ref="H117:I117"/>
    <mergeCell ref="G104:J104"/>
    <mergeCell ref="D106:G106"/>
    <mergeCell ref="D107:G107"/>
    <mergeCell ref="D109:G109"/>
    <mergeCell ref="D115:K115"/>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b3a234e1-f235-437e-a56c-73cd49416da0">
      <UserInfo>
        <DisplayName/>
        <AccountId xsi:nil="true"/>
        <AccountType/>
      </UserInfo>
    </SharedWithUsers>
    <TaxCatchAll xmlns="b3a234e1-f235-437e-a56c-73cd49416da0" xsi:nil="true"/>
    <lcf76f155ced4ddcb4097134ff3c332f xmlns="d6f4999f-b50e-4126-9026-f7ca597c9131">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9D9A23D202678F45B0F3133B78F18B23" ma:contentTypeVersion="14" ma:contentTypeDescription="Create a new document." ma:contentTypeScope="" ma:versionID="78007ba8eb1a450e4d78242451bf6c7d">
  <xsd:schema xmlns:xsd="http://www.w3.org/2001/XMLSchema" xmlns:xs="http://www.w3.org/2001/XMLSchema" xmlns:p="http://schemas.microsoft.com/office/2006/metadata/properties" xmlns:ns2="d6f4999f-b50e-4126-9026-f7ca597c9131" xmlns:ns3="b3a234e1-f235-437e-a56c-73cd49416da0" targetNamespace="http://schemas.microsoft.com/office/2006/metadata/properties" ma:root="true" ma:fieldsID="fd81fb0b5bee815b6c941276b474f19d" ns2:_="" ns3:_="">
    <xsd:import namespace="d6f4999f-b50e-4126-9026-f7ca597c9131"/>
    <xsd:import namespace="b3a234e1-f235-437e-a56c-73cd49416da0"/>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6f4999f-b50e-4126-9026-f7ca597c913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2" nillable="true" ma:displayName="MediaServiceDateTaken" ma:hidden="true" ma:internalName="MediaServiceDateTaken" ma:readOnly="true">
      <xsd:simpleType>
        <xsd:restriction base="dms:Text"/>
      </xsd:simpleType>
    </xsd:element>
    <xsd:element name="MediaLengthInSeconds" ma:index="13" nillable="true" ma:displayName="MediaLengthInSeconds" ma:hidden="true" ma:internalName="MediaLengthInSeconds" ma:readOnly="true">
      <xsd:simpleType>
        <xsd:restriction base="dms:Unknown"/>
      </xsd:simpleType>
    </xsd:element>
    <xsd:element name="lcf76f155ced4ddcb4097134ff3c332f" ma:index="15" nillable="true" ma:taxonomy="true" ma:internalName="lcf76f155ced4ddcb4097134ff3c332f" ma:taxonomyFieldName="MediaServiceImageTags" ma:displayName="Image Tags" ma:readOnly="false" ma:fieldId="{5cf76f15-5ced-4ddc-b409-7134ff3c332f}" ma:taxonomyMulti="true" ma:sspId="5debfcba-7ab8-4e81-bb94-72804333e642" ma:termSetId="09814cd3-568e-fe90-9814-8d621ff8fb84" ma:anchorId="fba54fb3-c3e1-fe81-a776-ca4b69148c4d" ma:open="true" ma:isKeyword="false">
      <xsd:complexType>
        <xsd:sequence>
          <xsd:element ref="pc:Terms" minOccurs="0" maxOccurs="1"/>
        </xsd:sequence>
      </xsd:complex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ObjectDetectorVersions" ma:index="20"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b3a234e1-f235-437e-a56c-73cd49416da0"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element name="TaxCatchAll" ma:index="16" nillable="true" ma:displayName="Taxonomy Catch All Column" ma:hidden="true" ma:list="{81e38448-2809-42ef-a385-9e0f9f21b90c}" ma:internalName="TaxCatchAll" ma:showField="CatchAllData" ma:web="b3a234e1-f235-437e-a56c-73cd49416da0">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B118EDF-F6F9-439A-8413-9FA9016CF69D}">
  <ds:schemaRefs>
    <ds:schemaRef ds:uri="http://schemas.microsoft.com/office/2006/metadata/properties"/>
    <ds:schemaRef ds:uri="http://schemas.microsoft.com/office/infopath/2007/PartnerControls"/>
    <ds:schemaRef ds:uri="b3a234e1-f235-437e-a56c-73cd49416da0"/>
    <ds:schemaRef ds:uri="d6f4999f-b50e-4126-9026-f7ca597c9131"/>
  </ds:schemaRefs>
</ds:datastoreItem>
</file>

<file path=customXml/itemProps2.xml><?xml version="1.0" encoding="utf-8"?>
<ds:datastoreItem xmlns:ds="http://schemas.openxmlformats.org/officeDocument/2006/customXml" ds:itemID="{8212F7CE-3BCD-4808-9777-927CBD9256D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d6f4999f-b50e-4126-9026-f7ca597c9131"/>
    <ds:schemaRef ds:uri="b3a234e1-f235-437e-a56c-73cd49416da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D3162CDF-19EA-444A-8C72-4FCEA7BF1CB5}">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PRESUPUESTO OFICIAL (Entidad)</vt:lpstr>
      <vt:lpstr>5° ECONINCAG</vt:lpstr>
      <vt:lpstr>'PRESUPUESTO OFICIAL (Entidad)'!Print_Area</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CO. CRISTIAN LLAYR SIERRA PARRA</cp:lastModifiedBy>
  <cp:revision/>
  <cp:lastPrinted>2026-05-25T19:21:38Z</cp:lastPrinted>
  <dcterms:created xsi:type="dcterms:W3CDTF">2006-06-27T16:47:25Z</dcterms:created>
  <dcterms:modified xsi:type="dcterms:W3CDTF">2026-06-24T01:42:07Z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0x0101009D9A23D202678F45B0F3133B78F18B23</vt:lpwstr>
  </property>
  <property fmtid="{D5CDD505-2E9C-101B-9397-08002B2CF9AE}" pid="3" name="Order">
    <vt:r8>22927100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