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LDAIR MEZA\1.0.SINCELEJO\6.DOCUMENTOS 2026\3.GOBER\1.CONCURSO DE MERITOS\5.INTERVENTORIA DE DISEÑOS EDUCARIVOS\"/>
    </mc:Choice>
  </mc:AlternateContent>
  <xr:revisionPtr revIDLastSave="0" documentId="13_ncr:1_{6DA8B375-8942-4280-8E7E-62E5DF975CAA}" xr6:coauthVersionLast="47" xr6:coauthVersionMax="47" xr10:uidLastSave="{00000000-0000-0000-0000-000000000000}"/>
  <bookViews>
    <workbookView xWindow="-108" yWindow="-108" windowWidth="23256" windowHeight="12456" xr2:uid="{8AAB2D1C-BD15-482C-84FE-B895B6A3BCF6}"/>
  </bookViews>
  <sheets>
    <sheet name="Interv 2" sheetId="2" r:id="rId1"/>
    <sheet name="FM Consultoria" sheetId="1" r:id="rId2"/>
  </sheets>
  <externalReferences>
    <externalReference r:id="rId3"/>
  </externalReferences>
  <definedNames>
    <definedName name="\a">#REF!</definedName>
    <definedName name="\b">#REF!</definedName>
    <definedName name="\c">#REF!</definedName>
    <definedName name="\i">#REF!</definedName>
    <definedName name="\L">#REF!</definedName>
    <definedName name="\m">#REF!</definedName>
    <definedName name="\o">#REF!</definedName>
    <definedName name="\p">#REF!</definedName>
    <definedName name="\t">#REF!</definedName>
    <definedName name="\x">#REF!</definedName>
    <definedName name="\z">#REF!</definedName>
    <definedName name="_____________cua1">#REF!</definedName>
    <definedName name="_____________DMD1">#REF!</definedName>
    <definedName name="_____________VPD1">#REF!</definedName>
    <definedName name="_____________VPI1">#REF!</definedName>
    <definedName name="_____________VRA1">#REF!</definedName>
    <definedName name="____________cua1">#REF!</definedName>
    <definedName name="____________DMD1">#REF!</definedName>
    <definedName name="____________VPD1">#REF!</definedName>
    <definedName name="____________VPI1">#REF!</definedName>
    <definedName name="____________VRA1">#REF!</definedName>
    <definedName name="___________cua1">#REF!</definedName>
    <definedName name="___________DMD1">#REF!</definedName>
    <definedName name="___________VPD1">#REF!</definedName>
    <definedName name="___________VPI1">#REF!</definedName>
    <definedName name="___________VRA1">#REF!</definedName>
    <definedName name="__________cua1">#REF!</definedName>
    <definedName name="__________DMD1">#REF!</definedName>
    <definedName name="__________MA2">#REF!</definedName>
    <definedName name="__________Rc">#REF!</definedName>
    <definedName name="__________VPD1">#REF!</definedName>
    <definedName name="__________VPI1">#REF!</definedName>
    <definedName name="__________VRA1">#REF!</definedName>
    <definedName name="_________cua1">#REF!</definedName>
    <definedName name="_________DMD1">#REF!</definedName>
    <definedName name="_________MA2">#REF!</definedName>
    <definedName name="_________Rc">#REF!</definedName>
    <definedName name="_________VPD1">#REF!</definedName>
    <definedName name="_________VPI1">#REF!</definedName>
    <definedName name="_________VRA1">#REF!</definedName>
    <definedName name="________cua1">#REF!</definedName>
    <definedName name="________DMD1">#REF!</definedName>
    <definedName name="________MA2">#REF!</definedName>
    <definedName name="________Rc">#REF!</definedName>
    <definedName name="________VPD1">#REF!</definedName>
    <definedName name="________VPI1">#REF!</definedName>
    <definedName name="________VRA1">#REF!</definedName>
    <definedName name="_______ALL4">#REF!</definedName>
    <definedName name="_______cua1">#REF!</definedName>
    <definedName name="_______DMD1">#REF!</definedName>
    <definedName name="_______MA2">#REF!</definedName>
    <definedName name="_______mor15">#REF!</definedName>
    <definedName name="_______PRE12">#REF!</definedName>
    <definedName name="_______Rc">#REF!</definedName>
    <definedName name="_______VPD1">#REF!</definedName>
    <definedName name="_______VPI1">#REF!</definedName>
    <definedName name="_______VRA1">#REF!</definedName>
    <definedName name="______cua1">#REF!</definedName>
    <definedName name="______DMD1">#REF!</definedName>
    <definedName name="______INF1">#REF!</definedName>
    <definedName name="______MA2">#REF!</definedName>
    <definedName name="______Rc">#REF!</definedName>
    <definedName name="______VPD1">#REF!</definedName>
    <definedName name="______VPI1">#REF!</definedName>
    <definedName name="______VRA1">#REF!</definedName>
    <definedName name="_____ALL4">#REF!</definedName>
    <definedName name="_____cua1">#REF!</definedName>
    <definedName name="_____DMD1">#REF!</definedName>
    <definedName name="_____MA2">#REF!</definedName>
    <definedName name="_____mor15">#REF!</definedName>
    <definedName name="_____PJ50">#REF!</definedName>
    <definedName name="_____pj51">#REF!</definedName>
    <definedName name="_____PRE12">#REF!</definedName>
    <definedName name="_____Rc">#REF!</definedName>
    <definedName name="_____VPD1">#REF!</definedName>
    <definedName name="_____VPI1">#REF!</definedName>
    <definedName name="_____VRA1">#REF!</definedName>
    <definedName name="____cua1">#REF!</definedName>
    <definedName name="____DMD1">#REF!</definedName>
    <definedName name="____exc02">#REF!</definedName>
    <definedName name="____exc24">#REF!</definedName>
    <definedName name="____exc40">#REF!</definedName>
    <definedName name="____MA2">#REF!</definedName>
    <definedName name="____PJ50">#REF!</definedName>
    <definedName name="____pj51">#REF!</definedName>
    <definedName name="____Rc">#REF!</definedName>
    <definedName name="____VPD1">#REF!</definedName>
    <definedName name="____VPI1">#REF!</definedName>
    <definedName name="____VRA1">#REF!</definedName>
    <definedName name="___AFC1">#REF!</definedName>
    <definedName name="___AFC3">#REF!</definedName>
    <definedName name="___AFC5">#REF!</definedName>
    <definedName name="___ALL4">#REF!</definedName>
    <definedName name="___B104067">#REF!</definedName>
    <definedName name="___B93008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d1">#REF!</definedName>
    <definedName name="___cua1">#REF!</definedName>
    <definedName name="___D128899">#REF!</definedName>
    <definedName name="___D77032">#REF!</definedName>
    <definedName name="___DMD1">#REF!</definedName>
    <definedName name="___exc02">#REF!</definedName>
    <definedName name="___exc24">#REF!</definedName>
    <definedName name="___exc40">#REF!</definedName>
    <definedName name="___f">#REF!</definedName>
    <definedName name="___INF1">#REF!</definedName>
    <definedName name="___MA2">#REF!</definedName>
    <definedName name="___mor15">#REF!</definedName>
    <definedName name="___MSC1">#REF!</definedName>
    <definedName name="___PJ50">#REF!</definedName>
    <definedName name="___pj51">#REF!</definedName>
    <definedName name="___PRE12">#REF!</definedName>
    <definedName name="___R">#REF!</definedName>
    <definedName name="___Rc">#REF!</definedName>
    <definedName name="___SBC1">#REF!</definedName>
    <definedName name="___SBC3">#REF!</definedName>
    <definedName name="___SBC5">#REF!</definedName>
    <definedName name="___VPD1">#REF!</definedName>
    <definedName name="___VPI1">#REF!</definedName>
    <definedName name="___VRA1">#REF!</definedName>
    <definedName name="__2008_Database">#REF!</definedName>
    <definedName name="__A17000">#REF!</definedName>
    <definedName name="__A20000">#REF!</definedName>
    <definedName name="__A30000">#REF!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FC1">#REF!</definedName>
    <definedName name="__AFC3">#REF!</definedName>
    <definedName name="__AFC5">#REF!</definedName>
    <definedName name="__Afe1">#REF!,#REF!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LL4">#REF!</definedName>
    <definedName name="__B104067">#REF!</definedName>
    <definedName name="__B93008">#REF!</definedName>
    <definedName name="__BGC1">#REF!</definedName>
    <definedName name="__BGC3">#REF!</definedName>
    <definedName name="__BGC5">#REF!</definedName>
    <definedName name="__Bid1">#REF!</definedName>
    <definedName name="__Bid2">#REF!</definedName>
    <definedName name="__Bid3">#REF!</definedName>
    <definedName name="__Bid4">#REF!</definedName>
    <definedName name="__CAC1">#REF!</definedName>
    <definedName name="__CAC3">#REF!</definedName>
    <definedName name="__CAC5">#REF!</definedName>
    <definedName name="__CMU005" hidden="1">#REF!</definedName>
    <definedName name="__cmu05">#REF!</definedName>
    <definedName name="__Cod1">#REF!</definedName>
    <definedName name="__com06">#REF!</definedName>
    <definedName name="__CON2200">#REF!</definedName>
    <definedName name="__CON2500">#REF!</definedName>
    <definedName name="__con3000">#REF!</definedName>
    <definedName name="__cua1">#REF!</definedName>
    <definedName name="__D128899">#REF!</definedName>
    <definedName name="__D77032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MD1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xc02">#REF!</definedName>
    <definedName name="__exc24">#REF!</definedName>
    <definedName name="__exc40">#REF!</definedName>
    <definedName name="__exp06">#REF!</definedName>
    <definedName name="__f">#REF!</definedName>
    <definedName name="__feb01">#REF!</definedName>
    <definedName name="__feb06">#REF!</definedName>
    <definedName name="__feb97">#REF!</definedName>
    <definedName name="__feb98">#REF!</definedName>
    <definedName name="__feb99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lgc1">#REF!</definedName>
    <definedName name="__lgc2">#REF!</definedName>
    <definedName name="__lgc3">#REF!</definedName>
    <definedName name="__LMO1">#REF!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y01">#REF!</definedName>
    <definedName name="__may06">#REF!</definedName>
    <definedName name="__may97">#REF!</definedName>
    <definedName name="__may98">#REF!</definedName>
    <definedName name="__may99">#REF!</definedName>
    <definedName name="__mor15">#REF!</definedName>
    <definedName name="__Mux1">#REF!</definedName>
    <definedName name="__Mux2">#REF!</definedName>
    <definedName name="__Mux3">#REF!</definedName>
    <definedName name="__Muy1">#REF!</definedName>
    <definedName name="__Muy2">#REF!</definedName>
    <definedName name="__Muy3">#REF!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occ1">#REF!</definedName>
    <definedName name="__occ2">#REF!</definedName>
    <definedName name="__oct01">#REF!</definedName>
    <definedName name="__oct06">#REF!</definedName>
    <definedName name="__oct97">#REF!</definedName>
    <definedName name="__oct98">#REF!</definedName>
    <definedName name="__oct99">#REF!</definedName>
    <definedName name="__PJ50">#REF!</definedName>
    <definedName name="__pj51">#REF!</definedName>
    <definedName name="__PRE12">#REF!</definedName>
    <definedName name="__Pu1">#REF!</definedName>
    <definedName name="__Pu2">#REF!</definedName>
    <definedName name="__Pu3">#REF!</definedName>
    <definedName name="__Rc">#REF!</definedName>
    <definedName name="__SBC1">#REF!</definedName>
    <definedName name="__SBC3">#REF!</definedName>
    <definedName name="__SBC5">#REF!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tf3813">#REF!</definedName>
    <definedName name="__TLL3">#REF!</definedName>
    <definedName name="__TP1">#REF!</definedName>
    <definedName name="__VPD1">#REF!</definedName>
    <definedName name="__VPI1">#REF!</definedName>
    <definedName name="__VRA1">#REF!</definedName>
    <definedName name="__Vu1">#REF!</definedName>
    <definedName name="__Vu2">#REF!</definedName>
    <definedName name="__Vu3">#REF!</definedName>
    <definedName name="__xlfn.BAHTTEXT" hidden="1">#NAME?</definedName>
    <definedName name="_01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4_10">#REF!</definedName>
    <definedName name="_4_11">#REF!</definedName>
    <definedName name="_4_12">#REF!</definedName>
    <definedName name="_5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559430">#REF!</definedName>
    <definedName name="_a6" hidden="1">{"TAB1",#N/A,TRUE,"GENERAL";"TAB2",#N/A,TRUE,"GENERAL";"TAB3",#N/A,TRUE,"GENERAL";"TAB4",#N/A,TRUE,"GENERAL";"TAB5",#N/A,TRUE,"GENERAL"}</definedName>
    <definedName name="_AFC1">#REF!</definedName>
    <definedName name="_AFC3">#REF!</definedName>
    <definedName name="_AFC5">#REF!</definedName>
    <definedName name="_Afe1">#REF!,#REF!</definedName>
    <definedName name="_ALL4">#REF!</definedName>
    <definedName name="_APU221">#REF!</definedName>
    <definedName name="_APU465" localSheetId="1">#REF!</definedName>
    <definedName name="_APU465" localSheetId="0">#REF!</definedName>
    <definedName name="_APU465">#REF!</definedName>
    <definedName name="_B104067">#REF!</definedName>
    <definedName name="_B104068">#REF!</definedName>
    <definedName name="_B1040681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93008">#REF!</definedName>
    <definedName name="_B93009">#REF!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MU005" hidden="1">#REF!</definedName>
    <definedName name="_cmu05">#REF!</definedName>
    <definedName name="_Cod1">#REF!</definedName>
    <definedName name="_CON2200">#REF!</definedName>
    <definedName name="_CON2500">#REF!</definedName>
    <definedName name="_con3000">#REF!</definedName>
    <definedName name="_cua1">#REF!</definedName>
    <definedName name="_D128899">#REF!</definedName>
    <definedName name="_D128900">#REF!</definedName>
    <definedName name="_d129000">#REF!</definedName>
    <definedName name="_D77032">#REF!</definedName>
    <definedName name="_d77033">#REF!</definedName>
    <definedName name="_D770333">#REF!</definedName>
    <definedName name="_DMD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02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24">#REF!</definedName>
    <definedName name="_EXC3">#REF!</definedName>
    <definedName name="_EXC4">#REF!</definedName>
    <definedName name="_exc40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hidden="1">#REF!</definedName>
    <definedName name="_fcv1">#REF!</definedName>
    <definedName name="_FEB1">#REF!</definedName>
    <definedName name="_Fill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MO1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R01">#REF!</definedName>
    <definedName name="_min2">#REF!</definedName>
    <definedName name="_mor15">#REF!</definedName>
    <definedName name="_MSC1">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oa2">#REF!</definedName>
    <definedName name="_nyn7" hidden="1">{"via1",#N/A,TRUE,"general";"via2",#N/A,TRUE,"general";"via3",#N/A,TRUE,"general"}</definedName>
    <definedName name="_O">#REF!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G1">#REF!</definedName>
    <definedName name="_Pag10">#REF!</definedName>
    <definedName name="_PAG2">#REF!</definedName>
    <definedName name="_PAG3">#REF!</definedName>
    <definedName name="_PAG4">#REF!</definedName>
    <definedName name="_PAG5">#REF!</definedName>
    <definedName name="_PJ50">#REF!</definedName>
    <definedName name="_pj51">#REF!</definedName>
    <definedName name="_PRE12">#REF!</definedName>
    <definedName name="_Pu1">#REF!</definedName>
    <definedName name="_Pu2">#REF!</definedName>
    <definedName name="_Pu3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c1">#REF!</definedName>
    <definedName name="_SBC1">#REF!</definedName>
    <definedName name="_SBC3">#REF!</definedName>
    <definedName name="_SBC5">#REF!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BV1">#REF!</definedName>
    <definedName name="_TBV1606">#REF!</definedName>
    <definedName name="_TBV3">#REF!</definedName>
    <definedName name="_tf3813">#REF!</definedName>
    <definedName name="_TLL3">#REF!</definedName>
    <definedName name="_TP1">#REF!</definedName>
    <definedName name="_TRM2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VPD1">#REF!</definedName>
    <definedName name="_VPI1">#REF!</definedName>
    <definedName name="_VRA1">#REF!</definedName>
    <definedName name="_Vu1">#REF!</definedName>
    <definedName name="_Vu2">#REF!</definedName>
    <definedName name="_Vu3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impresión_IM">#REF!</definedName>
    <definedName name="A0">#REF!</definedName>
    <definedName name="a2a" hidden="1">{"TAB1",#N/A,TRUE,"GENERAL";"TAB2",#N/A,TRUE,"GENERAL";"TAB3",#N/A,TRUE,"GENERAL";"TAB4",#N/A,TRUE,"GENERAL";"TAB5",#N/A,TRUE,"GENERAL"}</definedName>
    <definedName name="Aa">#REF!</definedName>
    <definedName name="AAA">#REF!</definedName>
    <definedName name="AAAA">#REF!</definedName>
    <definedName name="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NDENES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G">#REF!</definedName>
    <definedName name="abr00">#REF!</definedName>
    <definedName name="absc">#N/A</definedName>
    <definedName name="Ac">#REF!</definedName>
    <definedName name="ACALZADA">#REF!</definedName>
    <definedName name="ACCE2">#REF!</definedName>
    <definedName name="ACCE4">#REF!</definedName>
    <definedName name="ACCE6">#REF!</definedName>
    <definedName name="AccessDatabase" hidden="1">"C:\C-314\VOLUMENES\volfin4.mdb"</definedName>
    <definedName name="acero">#REF!</definedName>
    <definedName name="Acero_pdr60">#REF!</definedName>
    <definedName name="ACERO2">#REF!</definedName>
    <definedName name="ACERO37">#REF!</definedName>
    <definedName name="ACERO40">#REF!</definedName>
    <definedName name="ACERO6">#REF!</definedName>
    <definedName name="ACERO60">#REF!</definedName>
    <definedName name="ACOM">#N/A</definedName>
    <definedName name="acondicionamientopozo">#REF!</definedName>
    <definedName name="ACTA">#REF!</definedName>
    <definedName name="Actaparcial">#REF!</definedName>
    <definedName name="ACTIVO_NUEVO_ACUEDUCTO">#REF!</definedName>
    <definedName name="ACTIVO_NUEVO_ALCANTARILLADO">#REF!</definedName>
    <definedName name="ACTIVOS_ACUEDUCTO">#REF!</definedName>
    <definedName name="ACTIVOS_ALCANTARILLADO">#REF!</definedName>
    <definedName name="actual">#REF!</definedName>
    <definedName name="Ad">#REF!</definedName>
    <definedName name="Ad_Un">#REF!</definedName>
    <definedName name="ADAPTADOR_HEMBRA_P.V.C_1_2">#REF!</definedName>
    <definedName name="ADAPTADOR_MACHO_P.V.C_1_2">#REF!</definedName>
    <definedName name="Adaptador_pvc_1">#REF!</definedName>
    <definedName name="Adaptador_pvc_1_2">#REF!</definedName>
    <definedName name="Adaptador_pvc_2">#REF!</definedName>
    <definedName name="adasd">#REF!</definedName>
    <definedName name="AdditionalCosts_Lumpsum">#REF!</definedName>
    <definedName name="AdditionalCosts_Percent">#REF!</definedName>
    <definedName name="ADFGSDB" hidden="1">{"via1",#N/A,TRUE,"general";"via2",#N/A,TRUE,"general";"via3",#N/A,TRUE,"general"}</definedName>
    <definedName name="ADI">#REF!</definedName>
    <definedName name="ADMINISTRADOR">#REF!</definedName>
    <definedName name="ADMINISTRADOR_VIAL__ARMANDO_SANCHEZ_SANCHEZ">#REF!</definedName>
    <definedName name="Admon">#REF!</definedName>
    <definedName name="admon1">#REF!</definedName>
    <definedName name="adoq" localSheetId="1">#REF!</definedName>
    <definedName name="adoq" localSheetId="0">#REF!</definedName>
    <definedName name="adoq">#REF!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hidden="1">{"via1",#N/A,TRUE,"general";"via2",#N/A,TRUE,"general";"via3",#N/A,TRUE,"general"}</definedName>
    <definedName name="Af">#REF!</definedName>
    <definedName name="afdsw" hidden="1">{"TAB1",#N/A,TRUE,"GENERAL";"TAB2",#N/A,TRUE,"GENERAL";"TAB3",#N/A,TRUE,"GENERAL";"TAB4",#N/A,TRUE,"GENERAL";"TAB5",#N/A,TRUE,"GENERAL"}</definedName>
    <definedName name="Afe">#REF!</definedName>
    <definedName name="afecompletions">#REF!</definedName>
    <definedName name="AFINADOCUBIERTA">#REF!</definedName>
    <definedName name="afirm">#REF!</definedName>
    <definedName name="Ag">#REF!</definedName>
    <definedName name="agdsgg" hidden="1">{"via1",#N/A,TRUE,"general";"via2",#N/A,TRUE,"general";"via3",#N/A,TRUE,"general"}</definedName>
    <definedName name="ago00">#REF!</definedName>
    <definedName name="Agregado_grueso">#REF!</definedName>
    <definedName name="AGUA">#REF!</definedName>
    <definedName name="Ah">#REF!</definedName>
    <definedName name="ahe">#REF!</definedName>
    <definedName name="Ai">#REF!</definedName>
    <definedName name="AIU">#REF!</definedName>
    <definedName name="aj">#REF!</definedName>
    <definedName name="AjustDelAIU">#REF!</definedName>
    <definedName name="Ak">#REF!</definedName>
    <definedName name="ALAMBRE">#REF!</definedName>
    <definedName name="ALAMBRE_">#REF!</definedName>
    <definedName name="Alambre_N_12">#REF!</definedName>
    <definedName name="Alambre_N_14">#REF!</definedName>
    <definedName name="Alambre_negro">#REF!</definedName>
    <definedName name="alampuas">#REF!</definedName>
    <definedName name="alc" localSheetId="1">#REF!</definedName>
    <definedName name="alc" localSheetId="0">#REF!</definedName>
    <definedName name="alc">#REF!</definedName>
    <definedName name="ALFAGIAS">#REF!</definedName>
    <definedName name="ALNEGRO">#REF!</definedName>
    <definedName name="ALTO">#REF!</definedName>
    <definedName name="altosutro">#REF!</definedName>
    <definedName name="ALTURA">#REF!</definedName>
    <definedName name="alturaarena">#REF!</definedName>
    <definedName name="ALTURAPLACAS">#REF!</definedName>
    <definedName name="ALUMTE">#REF!</definedName>
    <definedName name="Am">#REF!</definedName>
    <definedName name="AMBIENTAL">#REF!</definedName>
    <definedName name="An">#REF!</definedName>
    <definedName name="ANA">#REF!</definedName>
    <definedName name="ANALISIS">#REF!</definedName>
    <definedName name="Analyst" hidden="1">#REF!</definedName>
    <definedName name="ancho">#REF!</definedName>
    <definedName name="anchodesarenador">#REF!</definedName>
    <definedName name="ANCHOPLACAS">#REF!</definedName>
    <definedName name="anchosutro">#REF!</definedName>
    <definedName name="Andamios">#REF!</definedName>
    <definedName name="ANDEN">#REF!</definedName>
    <definedName name="andenes">#REF!</definedName>
    <definedName name="Angulo_de_platina__1_x1_x1_8">#REF!</definedName>
    <definedName name="ANOMarch02">#REF!</definedName>
    <definedName name="ANOPLMarch02">#REF!</definedName>
    <definedName name="ANORev2">#REF!</definedName>
    <definedName name="ANOTB_JUN01">#REF!</definedName>
    <definedName name="anscount" hidden="1">10</definedName>
    <definedName name="ANTIC">#REF!</definedName>
    <definedName name="ANTICIPO">#REF!</definedName>
    <definedName name="anticorrosiva">#REF!</definedName>
    <definedName name="ANTICORROSIVO">#REF!</definedName>
    <definedName name="ANTONIA">#N/A</definedName>
    <definedName name="Añ">#REF!</definedName>
    <definedName name="año">#REF!</definedName>
    <definedName name="año1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ÑOWUIE" localSheetId="1">#REF!</definedName>
    <definedName name="AÑOWUIE">#REF!</definedName>
    <definedName name="Ao">#REF!</definedName>
    <definedName name="Ap">#REF!</definedName>
    <definedName name="APIJA">#REF!</definedName>
    <definedName name="aprdata">#REF!</definedName>
    <definedName name="APU" localSheetId="1">#REF!</definedName>
    <definedName name="APU" localSheetId="0">#REF!</definedName>
    <definedName name="APU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ubierta_ondulit">#REF!</definedName>
    <definedName name="apu_cubierta_zinc">#REF!</definedName>
    <definedName name="apu_demolicion_pañete">#REF!</definedName>
    <definedName name="apu_ducha_sencilla">#REF!</definedName>
    <definedName name="apu_guardaescobas_madera">#REF!</definedName>
    <definedName name="apu_herramientas">#REF!</definedName>
    <definedName name="apu_lampara_2x48">#REF!</definedName>
    <definedName name="apu_lampara_2x96">#REF!</definedName>
    <definedName name="apu_levante_bloque_10">#REF!</definedName>
    <definedName name="apu_marco_puerta">#REF!</definedName>
    <definedName name="apu_pintura_cieloraso_esmalte">#REF!</definedName>
    <definedName name="apu_pintura_marcos">#REF!</definedName>
    <definedName name="apu_pintura_rejas_anticorrosivo">#REF!</definedName>
    <definedName name="apu_salida_alumbrado">#REF!</definedName>
    <definedName name="apu_salida_tomacorriente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21.1">#REF!</definedName>
    <definedName name="APU221.2">#REF!</definedName>
    <definedName name="APUCANALS">#REF!</definedName>
    <definedName name="APUDES">#REF!</definedName>
    <definedName name="APUSEDIMENS">#REF!</definedName>
    <definedName name="Aq">#REF!</definedName>
    <definedName name="aqaq" hidden="1">{"TAB1",#N/A,TRUE,"GENERAL";"TAB2",#N/A,TRUE,"GENERAL";"TAB3",#N/A,TRUE,"GENERAL";"TAB4",#N/A,TRUE,"GENERAL";"TAB5",#N/A,TRUE,"GENERAL"}</definedName>
    <definedName name="Ar">#REF!</definedName>
    <definedName name="_xlnm.Extract">#REF!</definedName>
    <definedName name="_xlnm.Print_Area" localSheetId="1">'FM Consultoria'!$A$1:$I$61</definedName>
    <definedName name="_xlnm.Print_Area" localSheetId="0">'Interv 2'!$A$1:$I$50</definedName>
    <definedName name="_xlnm.Print_Area">#REF!</definedName>
    <definedName name="Área_Impactada">#REF!</definedName>
    <definedName name="ARENA">#REF!</definedName>
    <definedName name="arg" hidden="1">#REF!</definedName>
    <definedName name="Arial">#REF!</definedName>
    <definedName name="Arrendamiento">#REF!</definedName>
    <definedName name="ArrendamientoCostos">#REF!</definedName>
    <definedName name="As">#REF!</definedName>
    <definedName name="asas">#REF!</definedName>
    <definedName name="asaSASASAS">#REF!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d">#REF!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ñk" localSheetId="1">#N/A</definedName>
    <definedName name="asdfñk" localSheetId="0">#REF!</definedName>
    <definedName name="asdfñk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istenciaCarretera">#REF!</definedName>
    <definedName name="AsistenciaCostos">#REF!</definedName>
    <definedName name="asojkdr" hidden="1">{"TAB1",#N/A,TRUE,"GENERAL";"TAB2",#N/A,TRUE,"GENERAL";"TAB3",#N/A,TRUE,"GENERAL";"TAB4",#N/A,TRUE,"GENERAL";"TAB5",#N/A,TRUE,"GENERAL"}</definedName>
    <definedName name="assdf">#REF!</definedName>
    <definedName name="assetclass">#REF!</definedName>
    <definedName name="assetclass2">#REF!</definedName>
    <definedName name="assetclass3">#REF!</definedName>
    <definedName name="At">#REF!</definedName>
    <definedName name="Au">#REF!</definedName>
    <definedName name="aur">#REF!</definedName>
    <definedName name="auto1">#REF!</definedName>
    <definedName name="auto2">#REF!</definedName>
    <definedName name="av">#REF!</definedName>
    <definedName name="AVIGA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b">#REF!</definedName>
    <definedName name="B.DATOS">#REF!</definedName>
    <definedName name="B_impresión_IM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>#REF!</definedName>
    <definedName name="BAJA">#REF!</definedName>
    <definedName name="BALASTO">#REF!</definedName>
    <definedName name="baldosa">#REF!</definedName>
    <definedName name="BALDOSIN">#REF!</definedName>
    <definedName name="Ballincourt">#REF!</definedName>
    <definedName name="Banda2">#REF!</definedName>
    <definedName name="Banda2a">#REF!</definedName>
    <definedName name="bar">#REF!</definedName>
    <definedName name="baranda">#REF!</definedName>
    <definedName name="BARNIZTOT">#REF!</definedName>
    <definedName name="BASE">#REF!</definedName>
    <definedName name="Base_datos_IM">#REF!</definedName>
    <definedName name="base_datos_t45">#REF!</definedName>
    <definedName name="Base_Mat">#REF!</definedName>
    <definedName name="Base_MO">#REF!</definedName>
    <definedName name="base_VaR">#REF!</definedName>
    <definedName name="BaseDate">#REF!</definedName>
    <definedName name="BaseDatos_Ore1">#REF!</definedName>
    <definedName name="BaseDatos_T831">#REF!</definedName>
    <definedName name="_xlnm.Database">#REF!</definedName>
    <definedName name="BasePeriod">#REF!</definedName>
    <definedName name="Bb">#REF!</definedName>
    <definedName name="b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>#REF!</definedName>
    <definedName name="Beg_Bal">#REF!</definedName>
    <definedName name="Bf">#REF!</definedName>
    <definedName name="bfgxddvd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">#REF!</definedName>
    <definedName name="BHT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>#REF!</definedName>
    <definedName name="BJHVVHGH">#N/A</definedName>
    <definedName name="Bk">#REF!</definedName>
    <definedName name="bl">#REF!</definedName>
    <definedName name="BLOQCEMEN">#REF!</definedName>
    <definedName name="BLOQUE">#REF!</definedName>
    <definedName name="Bloque_abusardado">#REF!</definedName>
    <definedName name="BLOQUE_N_4">#REF!</definedName>
    <definedName name="Bloque_N4">#REF!</definedName>
    <definedName name="Bm">#REF!</definedName>
    <definedName name="BMBTU">#REF!</definedName>
    <definedName name="BMCoalPrice">#REF!</definedName>
    <definedName name="Bn">#REF!</definedName>
    <definedName name="bnm">#REF!</definedName>
    <definedName name="BOMBAS">#N/A</definedName>
    <definedName name="BOMBASTABLA2.2">#REF!</definedName>
    <definedName name="BOMBEOALCANTARILLADOTABLA1.9">#REF!</definedName>
    <definedName name="BORDE1">#REF!</definedName>
    <definedName name="BORDE2">#REF!</definedName>
    <definedName name="BORDE3">#REF!</definedName>
    <definedName name="bordillo">#REF!</definedName>
    <definedName name="BORDILLOS">#REF!</definedName>
    <definedName name="BorraR">#REF!</definedName>
    <definedName name="Bp">#REF!</definedName>
    <definedName name="BPSRate_Month">#REF!</definedName>
    <definedName name="br" hidden="1">{"TAB1",#N/A,TRUE,"GENERAL";"TAB2",#N/A,TRUE,"GENERAL";"TAB3",#N/A,TRUE,"GENERAL";"TAB4",#N/A,TRUE,"GENERAL";"TAB5",#N/A,TRUE,"GENERAL"}</definedName>
    <definedName name="BREA">#REF!</definedName>
    <definedName name="Breaker_20_amp">#REF!</definedName>
    <definedName name="Breaker_Indus.Merlin_G.3x150A">#REF!</definedName>
    <definedName name="Brilladora">#REF!</definedName>
    <definedName name="BS_Data_Col" hidden="1">#REF!</definedName>
    <definedName name="bsb" hidden="1">{"via1",#N/A,TRUE,"general";"via2",#N/A,TRUE,"general";"via3",#N/A,TRUE,"general"}</definedName>
    <definedName name="BSpb" hidden="1">#REF!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_VALUE">#REF!</definedName>
    <definedName name="budgeted">#REF!</definedName>
    <definedName name="bueno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#N/A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BytMesInicioInctoMmto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_">#REF!</definedName>
    <definedName name="Ca">#REF!</definedName>
    <definedName name="CAB">#N/A</definedName>
    <definedName name="CABALLETE">#REF!</definedName>
    <definedName name="CABALLETETOTAL">#REF!</definedName>
    <definedName name="Cable_cobre_N_2_thwn">#REF!</definedName>
    <definedName name="Cable_cobre_N_6">#REF!</definedName>
    <definedName name="Cable_N_2_desnudo">#REF!</definedName>
    <definedName name="Cable_n_8">#REF!</definedName>
    <definedName name="CADENERO">#REF!</definedName>
    <definedName name="caja">#REF!</definedName>
    <definedName name="CAJADESARE">#REF!</definedName>
    <definedName name="Cajas_2_4">#REF!</definedName>
    <definedName name="Cajas_octogonales">#REF!</definedName>
    <definedName name="CAJAS60">#REF!</definedName>
    <definedName name="CALCULO">#REF!</definedName>
    <definedName name="calculopozo1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P">#REF!</definedName>
    <definedName name="cama">#REF!</definedName>
    <definedName name="cambi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es">#REF!</definedName>
    <definedName name="CANTIDADESDEOBRA">#REF!</definedName>
    <definedName name="CAOLIN">#REF!</definedName>
    <definedName name="CAP">#REF!</definedName>
    <definedName name="Capacete_2">#REF!</definedName>
    <definedName name="CAPATAZ_I">"TABLA1"</definedName>
    <definedName name="Capex">#REF!</definedName>
    <definedName name="CapexFac">#REF!</definedName>
    <definedName name="CapitalCongelado">#REF!</definedName>
    <definedName name="Capitalpb" hidden="1">#REF!</definedName>
    <definedName name="CapitalStructure" hidden="1">#REF!</definedName>
    <definedName name="CapTarget">#REF!</definedName>
    <definedName name="CapTotalCol">#REF!</definedName>
    <definedName name="CARBON">#REF!</definedName>
    <definedName name="CARBUROTOT">#REF!</definedName>
    <definedName name="CARGA">#N/A</definedName>
    <definedName name="CARGO">#REF!</definedName>
    <definedName name="cargos">#REF!</definedName>
    <definedName name="CARLOS">#N/A</definedName>
    <definedName name="CAROL">#REF!</definedName>
    <definedName name="carol1">#REF!</definedName>
    <definedName name="CARRETERAS">#REF!</definedName>
    <definedName name="CASETONES">#REF!</definedName>
    <definedName name="Cashpb" hidden="1">#REF!</definedName>
    <definedName name="cat">#REF!</definedName>
    <definedName name="Cat1Life">#REF!</definedName>
    <definedName name="Cat1Rate">#REF!</definedName>
    <definedName name="Cat1Salvage">#REF!</definedName>
    <definedName name="Cat2Life">#REF!</definedName>
    <definedName name="Cat2Rate">#REF!</definedName>
    <definedName name="Cat2Salvage">#REF!</definedName>
    <definedName name="Cat3Life">#REF!</definedName>
    <definedName name="Cat3Rate">#REF!</definedName>
    <definedName name="Cat3Salvage">#REF!</definedName>
    <definedName name="Cat4Life">#REF!</definedName>
    <definedName name="Cat4Rate">#REF!</definedName>
    <definedName name="Cat4Salvage">#REF!</definedName>
    <definedName name="cau">#REF!</definedName>
    <definedName name="causa">#REF!</definedName>
    <definedName name="CB">#REF!</definedName>
    <definedName name="Cc">#REF!</definedName>
    <definedName name="cccc">#REF!</definedName>
    <definedName name="ccccc" hidden="1">{"TAB1",#N/A,TRUE,"GENERAL";"TAB2",#N/A,TRUE,"GENERAL";"TAB3",#N/A,TRUE,"GENERAL";"TAB4",#N/A,TRUE,"GENERAL";"TAB5",#N/A,TRUE,"GENERAL"}</definedName>
    <definedName name="CCCCCC" localSheetId="1">#REF!</definedName>
    <definedName name="CCCCCC">#REF!</definedName>
    <definedName name="CContLab">#REF!</definedName>
    <definedName name="CContParts">#REF!</definedName>
    <definedName name="ccto210">#REF!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cdc" hidden="1">{"via1",#N/A,TRUE,"general";"via2",#N/A,TRUE,"general";"via3",#N/A,TRUE,"general"}</definedName>
    <definedName name="CDctrl">#REF!</definedName>
    <definedName name="Ce">#REF!</definedName>
    <definedName name="CEBLANCO">#REF!</definedName>
    <definedName name="ceerf" hidden="1">{"TAB1",#N/A,TRUE,"GENERAL";"TAB2",#N/A,TRUE,"GENERAL";"TAB3",#N/A,TRUE,"GENERAL";"TAB4",#N/A,TRUE,"GENERAL";"TAB5",#N/A,TRUE,"GENERAL"}</definedName>
    <definedName name="CEMENTBLAN.">#REF!</definedName>
    <definedName name="CEMENTO">#REF!</definedName>
    <definedName name="Cemento_gris_Portland_tipo_I">#REF!</definedName>
    <definedName name="CENEFAMALLA">#REF!</definedName>
    <definedName name="Cera_para_pisos">#REF!</definedName>
    <definedName name="Cf">#REF!</definedName>
    <definedName name="Cg">#REF!</definedName>
    <definedName name="CGET">#REF!</definedName>
    <definedName name="Ch">#REF!</definedName>
    <definedName name="CH_Infra_Capex">#REF!</definedName>
    <definedName name="Change_in_Cash" hidden="1">#REF!</definedName>
    <definedName name="Check_to_Cash" hidden="1">#REF!</definedName>
    <definedName name="CHEQUE3_4">#REF!</definedName>
    <definedName name="CHINA">#REF!</definedName>
    <definedName name="Ci">#REF!</definedName>
    <definedName name="CIELORASOTOT">#REF!</definedName>
    <definedName name="cinta">#REF!</definedName>
    <definedName name="Cinta_Schotch_super_33">#REF!</definedName>
    <definedName name="Cinta_scotch_23">#REF!</definedName>
    <definedName name="CINTA_V_15">#REF!</definedName>
    <definedName name="CIRCUITOS">#REF!</definedName>
    <definedName name="Cj">#REF!</definedName>
    <definedName name="Ck">#REF!</definedName>
    <definedName name="Clabe">#N/A</definedName>
    <definedName name="clase">#REF!</definedName>
    <definedName name="class2">#REF!</definedName>
    <definedName name="class3">#REF!</definedName>
    <definedName name="classification">#REF!</definedName>
    <definedName name="Client">#REF!</definedName>
    <definedName name="Client_name">#REF!</definedName>
    <definedName name="Client_ref_number">#REF!</definedName>
    <definedName name="Cll">#REF!</definedName>
    <definedName name="CLOSETTOT">#REF!</definedName>
    <definedName name="CLube">#REF!</definedName>
    <definedName name="Cm">#REF!</definedName>
    <definedName name="CMI_ACUEDUCTO">#REF!</definedName>
    <definedName name="CMI_ALCANTARILLADO">#REF!</definedName>
    <definedName name="CMina">#REF!</definedName>
    <definedName name="CMOI_ACUEDUCTO">#REF!</definedName>
    <definedName name="CMOI_ALCANTARILLADO">#REF!</definedName>
    <definedName name="cmuooo5">#REF!</definedName>
    <definedName name="Cn">#REF!</definedName>
    <definedName name="Cñ">#REF!</definedName>
    <definedName name="Co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#REF!</definedName>
    <definedName name="CoalRepl">#REF!</definedName>
    <definedName name="CoalUtil">#REF!</definedName>
    <definedName name="Cod">#REF!</definedName>
    <definedName name="COD_PRESUP">#REF!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S">#REF!</definedName>
    <definedName name="Codos_PVC_3">#REF!</definedName>
    <definedName name="coe">#REF!</definedName>
    <definedName name="Coef.erradas">#REF!</definedName>
    <definedName name="COEF.INFILT">#REF!</definedName>
    <definedName name="coef.retorno">#REF!</definedName>
    <definedName name="coeficienterugosidad">#REF!</definedName>
    <definedName name="COHaul">#REF!</definedName>
    <definedName name="col_dos">#REF!</definedName>
    <definedName name="COLAMARRE2">#REF!</definedName>
    <definedName name="COLBOR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umna">#REF!</definedName>
    <definedName name="COLUMNA20X20">#REF!</definedName>
    <definedName name="COLUMNAS20X30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Job_Number">#REF!</definedName>
    <definedName name="COMMR_description">#REF!</definedName>
    <definedName name="COMMRNumber">#REF!</definedName>
    <definedName name="comp">#REF!</definedName>
    <definedName name="compactacion">#REF!</definedName>
    <definedName name="COMPenalty">#REF!</definedName>
    <definedName name="COMProject_Currency">#REF!</definedName>
    <definedName name="COMProject_name">#REF!</definedName>
    <definedName name="compuerta">#REF!</definedName>
    <definedName name="CON_3000">#REF!</definedName>
    <definedName name="CONC_REF">#REF!</definedName>
    <definedName name="CONCRE123">#REF!</definedName>
    <definedName name="CONCRE124">#REF!</definedName>
    <definedName name="concre15">#REF!</definedName>
    <definedName name="CONCRE25">#REF!</definedName>
    <definedName name="CONCRE3">#REF!</definedName>
    <definedName name="concre3000">#REF!</definedName>
    <definedName name="concre35">#REF!</definedName>
    <definedName name="concreto">#REF!</definedName>
    <definedName name="Concreto_1500_psi">#REF!</definedName>
    <definedName name="Concreto_3000_PSI">#REF!</definedName>
    <definedName name="CONCRETO0_05">#REF!</definedName>
    <definedName name="concreto14">#REF!</definedName>
    <definedName name="CONCRETO20">#REF!</definedName>
    <definedName name="concreto25">#REF!</definedName>
    <definedName name="concreto30">#REF!</definedName>
    <definedName name="concreto3000">#REF!</definedName>
    <definedName name="concreto35">#REF!</definedName>
    <definedName name="concretoplaca">#REF!</definedName>
    <definedName name="Concretos">#REF!</definedName>
    <definedName name="CONDUCCION331">#REF!</definedName>
    <definedName name="CONDUCCIONTABLA3.3.1">#REF!</definedName>
    <definedName name="Conductores">#REF!</definedName>
    <definedName name="ConductoresCostos">#REF!</definedName>
    <definedName name="conexiondomiciliaria">#REF!</definedName>
    <definedName name="Congelar_Capital_Vencido">#REF!</definedName>
    <definedName name="cons">#REF!</definedName>
    <definedName name="CONSOLIDADO">#REF!</definedName>
    <definedName name="CONSORCIO">#REF!</definedName>
    <definedName name="constr">#REF!</definedName>
    <definedName name="consum">#REF!</definedName>
    <definedName name="consumo">#REF!</definedName>
    <definedName name="CONTADO">#REF!</definedName>
    <definedName name="ContLabCostOutput">#REF!</definedName>
    <definedName name="ContPartsCostOutput">#REF!</definedName>
    <definedName name="contrato">#REF!</definedName>
    <definedName name="copia">#REF!</definedName>
    <definedName name="Coraza">#REF!</definedName>
    <definedName name="corte">#REF!</definedName>
    <definedName name="corterocoso">#REF!</definedName>
    <definedName name="cost_analysis">#REF!</definedName>
    <definedName name="COST_CENTRES">#REF!</definedName>
    <definedName name="CostCode">#REF!</definedName>
    <definedName name="COSTDIREC">#REF!</definedName>
    <definedName name="Costo_Indctos">#REF!</definedName>
    <definedName name="COSTOPERSONALTABLA1.5.3">#REF!</definedName>
    <definedName name="COSTOPERSONALTABLA1.5.4">#REF!</definedName>
    <definedName name="COSTOPERSONALTABLA1.5.5">#REF!</definedName>
    <definedName name="COSTOREDESALCTABLA7.4">#REF!</definedName>
    <definedName name="COSTOREDESTABLA7.3">#REF!</definedName>
    <definedName name="COSTOSCONDUCCIONACU">#REF!</definedName>
    <definedName name="cotas">#REF!</definedName>
    <definedName name="count">#REF!</definedName>
    <definedName name="counter">#REF!</definedName>
    <definedName name="COUNTRY_OF_ORIGIN">#REF!</definedName>
    <definedName name="cp">#REF!</definedName>
    <definedName name="CPlanta">#REF!</definedName>
    <definedName name="Cq">#REF!</definedName>
    <definedName name="Cr">#REF!</definedName>
    <definedName name="CRandM">#REF!</definedName>
    <definedName name="CREDITO">#REF!</definedName>
    <definedName name="CRITERIO">#REF!</definedName>
    <definedName name="_xlnm.Criteria">#REF!</definedName>
    <definedName name="Criticos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t">#REF!</definedName>
    <definedName name="CTyre">#REF!</definedName>
    <definedName name="Cu">#REF!</definedName>
    <definedName name="CUAALB">#REF!</definedName>
    <definedName name="CUACON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1">#REF!</definedName>
    <definedName name="CUADRI2">#REF!</definedName>
    <definedName name="CUADRI3">#REF!</definedName>
    <definedName name="CUADRI4">#REF!</definedName>
    <definedName name="CUADRI5">#REF!</definedName>
    <definedName name="CUADRI6">#REF!</definedName>
    <definedName name="CUADRI7">#REF!</definedName>
    <definedName name="CUADRI9">#REF!</definedName>
    <definedName name="CUADRILLA">#REF!</definedName>
    <definedName name="cuadrillaa1">#REF!</definedName>
    <definedName name="cuadrillaa2">#REF!</definedName>
    <definedName name="cuadrillaa4">#REF!</definedName>
    <definedName name="cuadrillac1">#REF!</definedName>
    <definedName name="Cuadrillas">#REF!</definedName>
    <definedName name="cuadrillas2">#REF!</definedName>
    <definedName name="CUADRO">#N/A</definedName>
    <definedName name="CUADRO1">#REF!</definedName>
    <definedName name="CUAEXC">#REF!</definedName>
    <definedName name="CUAPLO">#REF!</definedName>
    <definedName name="CUATOP">#REF!</definedName>
    <definedName name="cube">#REF!</definedName>
    <definedName name="CUBE_UNIT">#REF!</definedName>
    <definedName name="CUBIERTATOTAL">#REF!</definedName>
    <definedName name="CUBS">#REF!</definedName>
    <definedName name="CUCON">#REF!</definedName>
    <definedName name="CUEXC">#REF!</definedName>
    <definedName name="Cumm_Us_inf">#REF!</definedName>
    <definedName name="CUNET" hidden="1">{"via1",#N/A,TRUE,"general";"via2",#N/A,TRUE,"general";"via3",#N/A,TRUE,"general"}</definedName>
    <definedName name="cuneta">#REF!</definedName>
    <definedName name="Cunete_pintura">#REF!</definedName>
    <definedName name="CUPLOM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as_1_2">#REF!</definedName>
    <definedName name="Curvas_2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TOP">#REF!</definedName>
    <definedName name="Cv">#REF!</definedName>
    <definedName name="CV2.Daily_Tonnes">#REF!</definedName>
    <definedName name="CV2.Moisture">#REF!</definedName>
    <definedName name="cvcvcvcv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">#REF!</definedName>
    <definedName name="Cx">#REF!</definedName>
    <definedName name="cxcxcxc">#REF!</definedName>
    <definedName name="Cy">#REF!</definedName>
    <definedName name="CZN_north_perc">50</definedName>
    <definedName name="CZN_south_perc">0</definedName>
    <definedName name="d">#REF!</definedName>
    <definedName name="D_m">#REF!</definedName>
    <definedName name="d_percápita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ANI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_Base">#REF!</definedName>
    <definedName name="Date">#REF!</definedName>
    <definedName name="datos">#REF!</definedName>
    <definedName name="datos1">#REF!</definedName>
    <definedName name="Days_in_Month">#REF!</definedName>
    <definedName name="dbfdfbi" hidden="1">{"TAB1",#N/A,TRUE,"GENERAL";"TAB2",#N/A,TRUE,"GENERAL";"TAB3",#N/A,TRUE,"GENERAL";"TAB4",#N/A,TRUE,"GENERAL";"TAB5",#N/A,TRUE,"GENERAL"}</definedName>
    <definedName name="dblgarantiaExtendida">#REF!</definedName>
    <definedName name="dblPunRentabilidad">#REF!</definedName>
    <definedName name="dblUtilVehiculo">#REF!</definedName>
    <definedName name="dc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d">#REF!</definedName>
    <definedName name="ddddddddd">#REF!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alpb" hidden="1">#REF!</definedName>
    <definedName name="Debt_Purchase_Price_Funding">#REF!</definedName>
    <definedName name="Debt_S5_EA_Sch">#REF!</definedName>
    <definedName name="Debt_S6_EA_Sch">#REF!</definedName>
    <definedName name="DEC">#REF!</definedName>
    <definedName name="decbs">#REF!</definedName>
    <definedName name="Decjv">#REF!</definedName>
    <definedName name="Decjv2">#REF!</definedName>
    <definedName name="deded" hidden="1">{"TAB1",#N/A,TRUE,"GENERAL";"TAB2",#N/A,TRUE,"GENERAL";"TAB3",#N/A,TRUE,"GENERAL";"TAB4",#N/A,TRUE,"GENERAL";"TAB5",#N/A,TRUE,"GENERAL"}</definedName>
    <definedName name="default_leadtime">#REF!</definedName>
    <definedName name="defd" hidden="1">{"via1",#N/A,TRUE,"general";"via2",#N/A,TRUE,"general";"via3",#N/A,TRUE,"general"}</definedName>
    <definedName name="Deflexión">#REF!</definedName>
    <definedName name="DEMANDA">#REF!</definedName>
    <definedName name="demolicion">#REF!</definedName>
    <definedName name="demolicioncuneta">#REF!</definedName>
    <definedName name="DENS">#REF!</definedName>
    <definedName name="densi">#REF!</definedName>
    <definedName name="Dep_IAS_tot">#REF!</definedName>
    <definedName name="Department">#REF!</definedName>
    <definedName name="Depreciation">#REF!</definedName>
    <definedName name="DepreciationPB" hidden="1">#REF!</definedName>
    <definedName name="DES">#REF!</definedName>
    <definedName name="DESC521">#REF!</definedName>
    <definedName name="DESCAPOTOT">#REF!</definedName>
    <definedName name="Descrip_cuadrillas">#REF!</definedName>
    <definedName name="Descrip_equipos">#REF!</definedName>
    <definedName name="Descrip_transporte">#REF!</definedName>
    <definedName name="Descripción">#REF!</definedName>
    <definedName name="description">#REF!</definedName>
    <definedName name="design">#REF!</definedName>
    <definedName name="design2">#REF!</definedName>
    <definedName name="Designer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TENCION">#REF!</definedName>
    <definedName name="deuda">#REF!</definedName>
    <definedName name="deuda2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cvc">#REF!</definedName>
    <definedName name="dfdaa">#REF!</definedName>
    <definedName name="dfdf">#REF!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24hr">#REF!</definedName>
    <definedName name="Diametros">#REF!</definedName>
    <definedName name="diamm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acumulacion">#REF!</definedName>
    <definedName name="DIASDELMES">#REF!</definedName>
    <definedName name="DIASROTACION">#REF!</definedName>
    <definedName name="DiasSupuestosCierre">#REF!</definedName>
    <definedName name="dic00">#REF!</definedName>
    <definedName name="diego">#REF!</definedName>
    <definedName name="diego1">#REF!</definedName>
    <definedName name="Dif.Este">#REF!</definedName>
    <definedName name="Dif.Norte">#REF!</definedName>
    <definedName name="diferencial">#REF!</definedName>
    <definedName name="dina">#REF!</definedName>
    <definedName name="DINTELES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_Administrativo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PONIBILIDAD">#REF!</definedName>
    <definedName name="Distancia">#REF!</definedName>
    <definedName name="div_pay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D">#REF!</definedName>
    <definedName name="do">#REF!</definedName>
    <definedName name="Documentstatus">#REF!</definedName>
    <definedName name="Documentstatus1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A">#REF!</definedName>
    <definedName name="Dp">#REF!</definedName>
    <definedName name="DRAWING_LEAD_TIME">#REF!</definedName>
    <definedName name="drf">#REF!</definedName>
    <definedName name="DRTOS1">#REF!</definedName>
    <definedName name="dry" hidden="1">{"via1",#N/A,TRUE,"general";"via2",#N/A,TRUE,"general";"via3",#N/A,TRUE,"general"}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FASDF">#REF!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 hidden="1">{"via1",#N/A,TRUE,"general";"via2",#N/A,TRUE,"general";"via3",#N/A,TRUE,"general"}</definedName>
    <definedName name="DTS">#REF!</definedName>
    <definedName name="DUCHATAYRONATOT">#REF!</definedName>
    <definedName name="Dv">#REF!</definedName>
    <definedName name="dxd">#REF!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_03">#REF!</definedName>
    <definedName name="e3e33" hidden="1">{"via1",#N/A,TRUE,"general";"via2",#N/A,TRUE,"general";"via3",#N/A,TRUE,"general"}</definedName>
    <definedName name="ED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il">#REF!</definedName>
    <definedName name="EDWIN">#REF!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EE">#REF!</definedName>
    <definedName name="eeeeeeeeee">#REF!</definedName>
    <definedName name="eeeee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ER">#REF!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NAR">#REF!</definedName>
    <definedName name="el">#REF!</definedName>
    <definedName name="ElectConsPrice">#REF!</definedName>
    <definedName name="ElectDemandPrice">#REF!</definedName>
    <definedName name="ELEMENVERT">#REF!</definedName>
    <definedName name="EMPAQUE">#REF!</definedName>
    <definedName name="empotra">#REF!</definedName>
    <definedName name="ENCHAP11">#REF!</definedName>
    <definedName name="ENCHAP20">#REF!</definedName>
    <definedName name="ENCHAPBAÑO">#REF!</definedName>
    <definedName name="ENCHAPLABOR">#REF!</definedName>
    <definedName name="ENCHAPTABLETA">#REF!</definedName>
    <definedName name="End_Bal">#REF!</definedName>
    <definedName name="ene00">#REF!</definedName>
    <definedName name="ENERGIATABLA1.2.4">#REF!</definedName>
    <definedName name="Engine">#N/A</definedName>
    <definedName name="entibado">#REF!</definedName>
    <definedName name="ENTIBADOS">#REF!</definedName>
    <definedName name="EQ">#REF!</definedName>
    <definedName name="EQUI">#REF!</definedName>
    <definedName name="EQUI3">#REF!</definedName>
    <definedName name="EquipData">#REF!</definedName>
    <definedName name="EquipInput">#REF!</definedName>
    <definedName name="EquipLifeRank">#REF!</definedName>
    <definedName name="EQUIPO">#REF!</definedName>
    <definedName name="EQUIPO_1">#REF!</definedName>
    <definedName name="EQUIPO_DE_SOLDADURA">#REF!</definedName>
    <definedName name="equipo_mayor">#REF!</definedName>
    <definedName name="equipomayor2">#REF!</definedName>
    <definedName name="EquipOpCostOutput">#REF!</definedName>
    <definedName name="EquipOpFleet">#REF!</definedName>
    <definedName name="Equipos">#REF!</definedName>
    <definedName name="equiprecord">#REF!</definedName>
    <definedName name="EquipReplOutput">#REF!</definedName>
    <definedName name="EquipRow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a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CALERA">#REF!</definedName>
    <definedName name="escalones">#REF!</definedName>
    <definedName name="ESE">#REF!</definedName>
    <definedName name="ESMALTE">#REF!</definedName>
    <definedName name="ESMALTMADETOT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5P">#REF!</definedName>
    <definedName name="ESP330.1P">#REF!</definedName>
    <definedName name="ESP632.1P">#REF!</definedName>
    <definedName name="ESP632.4P">#REF!</definedName>
    <definedName name="ESPESORPLACAS">#REF!</definedName>
    <definedName name="ESTACION">#REF!</definedName>
    <definedName name="Este">#REF!</definedName>
    <definedName name="ESTERIL">#REF!</definedName>
    <definedName name="ESTRUCT01">#REF!</definedName>
    <definedName name="ESTRUCT02">#REF!</definedName>
    <definedName name="ESTRUCT03">#REF!</definedName>
    <definedName name="ESTRUCT04">#REF!</definedName>
    <definedName name="ESTRUCT05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3">#REF!</definedName>
    <definedName name="ESTRUCT24">#REF!</definedName>
    <definedName name="ESTRUCT25">#REF!</definedName>
    <definedName name="ESTRUCT26">#REF!</definedName>
    <definedName name="ESTRUCT27">#REF!</definedName>
    <definedName name="ESTRUCT28">#REF!</definedName>
    <definedName name="ESTRUCT29">#REF!</definedName>
    <definedName name="ESTRUCT30">#REF!</definedName>
    <definedName name="ESTRUCT31">#REF!</definedName>
    <definedName name="ESTRUCT32">#REF!</definedName>
    <definedName name="ESTRUCT33">#REF!</definedName>
    <definedName name="ESTRUCT34">#REF!</definedName>
    <definedName name="ESTRUCT35">#REF!</definedName>
    <definedName name="ESTRUCT36">#REF!</definedName>
    <definedName name="ESTRUCT37">#REF!</definedName>
    <definedName name="ESTRUCT38">#REF!</definedName>
    <definedName name="ESTRUCT39">#REF!</definedName>
    <definedName name="ESTRUCT40">#REF!</definedName>
    <definedName name="ESTRUCT41">#REF!</definedName>
    <definedName name="ESTRUCT42">#REF!</definedName>
    <definedName name="ESTRUCT43">#REF!</definedName>
    <definedName name="ESTRUCT44">#REF!</definedName>
    <definedName name="ESTRUCT45">#REF!</definedName>
    <definedName name="ETERNIT6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l_Currency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>#REF!</definedName>
    <definedName name="exc02">#REF!</definedName>
    <definedName name="exc24">#REF!</definedName>
    <definedName name="exc40">#REF!</definedName>
    <definedName name="excav">#REF!</definedName>
    <definedName name="EXCAV_2M">#REF!</definedName>
    <definedName name="EXCAV_4M">#REF!</definedName>
    <definedName name="EXCAV_MAS_4M">#REF!</definedName>
    <definedName name="Excel_BuiltIn_Print_Area_1_1">#REF!</definedName>
    <definedName name="Excel_BuiltIn_Print_Titles_3">#REF!</definedName>
    <definedName name="Excel_BuiltIn_Print_Titles_4">#REF!</definedName>
    <definedName name="Exchange_Rate">#REF!</definedName>
    <definedName name="exchangerate">#REF!</definedName>
    <definedName name="EXCROC" localSheetId="1">#REF!</definedName>
    <definedName name="EXCROC">#REF!</definedName>
    <definedName name="Executivepb" hidden="1">#REF!</definedName>
    <definedName name="ExistAge">#REF!</definedName>
    <definedName name="ExistFleet">#REF!</definedName>
    <definedName name="expl1">#REF!</definedName>
    <definedName name="ExRateAus">#REF!</definedName>
    <definedName name="ExRateCountry">#REF!</definedName>
    <definedName name="ExRates">#REF!</definedName>
    <definedName name="Extra_Pay">#REF!</definedName>
    <definedName name="Extracción_IM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BI" localSheetId="0">Scheduled_Payment+Extra_Payment</definedName>
    <definedName name="FABI">Scheduled_Payment+Extra_Payment</definedName>
    <definedName name="FABIAN">#N/A</definedName>
    <definedName name="FAC">#REF!</definedName>
    <definedName name="factor">#REF!</definedName>
    <definedName name="factorarena">#REF!</definedName>
    <definedName name="Factpb" hidden="1">#REF!</definedName>
    <definedName name="Factpb2" hidden="1">#REF!</definedName>
    <definedName name="FALTANTES1">#REF!</definedName>
    <definedName name="fb">#REF!</definedName>
    <definedName name="fcc">#REF!</definedName>
    <definedName name="fcv">#REF!</definedName>
    <definedName name="fd" localSheetId="1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b00">#REF!</definedName>
    <definedName name="FECHA">#REF!</definedName>
    <definedName name="Fechas">#REF!</definedName>
    <definedName name="ferfer" hidden="1">{"via1",#N/A,TRUE,"general";"via2",#N/A,TRUE,"general";"via3",#N/A,TRUE,"general"}</definedName>
    <definedName name="Fexx">#REF!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dfdfddf">#REF!</definedName>
    <definedName name="ffffffffffffffff">#REF!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iza">#REF!</definedName>
    <definedName name="Financialpb" hidden="1">#REF!</definedName>
    <definedName name="Financialpb2" hidden="1">#REF!</definedName>
    <definedName name="FixEquip_hrs">#REF!</definedName>
    <definedName name="fk">#REF!</definedName>
    <definedName name="Fleet">#REF!</definedName>
    <definedName name="FleetC">#REF!</definedName>
    <definedName name="fleetRecNo">#REF!</definedName>
    <definedName name="FleetS">#REF!</definedName>
    <definedName name="FleetW">#REF!</definedName>
    <definedName name="flq">#REF!</definedName>
    <definedName name="fm">#REF!</definedName>
    <definedName name="FOB_POINT">#REF!</definedName>
    <definedName name="forapproval">#REF!</definedName>
    <definedName name="form_calcmod">#REF!,#REF!,#REF!,#REF!,#REF!,#REF!</definedName>
    <definedName name="form_cons">#REF!,#REF!,#REF!,#REF!,#REF!</definedName>
    <definedName name="form_desglose">#REF!,#REF!</definedName>
    <definedName name="form_equi">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>#REF!,#REF!,#REF!,#REF!,#REF!,#REF!,#REF!,#REF!</definedName>
    <definedName name="form_resumen">#REF!,#REF!,#REF!,#REF!,#REF!,#REF!,#REF!,#REF!,#REF!,#REF!,#REF!</definedName>
    <definedName name="form_subcon">#REF!,#REF!</definedName>
    <definedName name="form_superv">#REF!,#REF!,#REF!</definedName>
    <definedName name="FORMACOL">#REF!</definedName>
    <definedName name="formadepago">#REF!</definedName>
    <definedName name="FORMALETAM2">#REF!</definedName>
    <definedName name="Formaletas">#REF!</definedName>
    <definedName name="FORMALOSA">#REF!</definedName>
    <definedName name="FORMAV">#REF!</definedName>
    <definedName name="FORMAVIGACIMIEN">#REF!</definedName>
    <definedName name="FORMAZAPATA">#REF!</definedName>
    <definedName name="formularioCantidades">#REF!</definedName>
    <definedName name="Frank">#REF!</definedName>
    <definedName name="frbgsd" hidden="1">{"TAB1",#N/A,TRUE,"GENERAL";"TAB2",#N/A,TRUE,"GENERAL";"TAB3",#N/A,TRUE,"GENERAL";"TAB4",#N/A,TRUE,"GENERAL";"TAB5",#N/A,TRUE,"GENERAL"}</definedName>
    <definedName name="FrecInctoMmtoAnno">#REF!</definedName>
    <definedName name="FrecInctoMmtoAno">#REF!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#REF!</definedName>
    <definedName name="Fu">#REF!</definedName>
    <definedName name="Fub">#REF!</definedName>
    <definedName name="Fuel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#REF!</definedName>
    <definedName name="Full_Print">#REF!</definedName>
    <definedName name="Fup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X">#REF!</definedName>
    <definedName name="fx_rate">#REF!</definedName>
    <definedName name="fy">#REF!</definedName>
    <definedName name="Fyb">#REF!</definedName>
    <definedName name="Fyp">#REF!</definedName>
    <definedName name="fyy">#REF!</definedName>
    <definedName name="Ga">#REF!</definedName>
    <definedName name="GANCHO">#REF!</definedName>
    <definedName name="GarantiaExtendida">#REF!</definedName>
    <definedName name="GarantiaExtendidaCostos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">#REF!</definedName>
    <definedName name="gecolsa06">#REF!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TCostOutput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G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>#REF!</definedName>
    <definedName name="GKJDGDIJZ">"Imagen 3"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PS">#REF!</definedName>
    <definedName name="GPSCostos">#REF!</definedName>
    <definedName name="_xlnm.Recorder">#REF!</definedName>
    <definedName name="grados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NIPLAST">#REF!</definedName>
    <definedName name="GRANITO">#REF!</definedName>
    <definedName name="GRANO">#REF!</definedName>
    <definedName name="gravilla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">#REF!</definedName>
    <definedName name="GRUPO1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uardaescoba">#REF!</definedName>
    <definedName name="Gv">#REF!</definedName>
    <definedName name="Gw">#REF!</definedName>
    <definedName name="gy">#REF!</definedName>
    <definedName name="h">#REF!</definedName>
    <definedName name="H.L._INGENIEROS___API_LTDA">#REF!</definedName>
    <definedName name="h9h" hidden="1">{"via1",#N/A,TRUE,"general";"via2",#N/A,TRUE,"general";"via3",#N/A,TRUE,"general"}</definedName>
    <definedName name="Ha">#REF!</definedName>
    <definedName name="Hab.predio">#REF!</definedName>
    <definedName name="hab___viv">#REF!</definedName>
    <definedName name="HARRY">#REF!</definedName>
    <definedName name="hayud">#REF!</definedName>
    <definedName name="Hb">#REF!</definedName>
    <definedName name="hbfdhrw" hidden="1">{"TAB1",#N/A,TRUE,"GENERAL";"TAB2",#N/A,TRUE,"GENERAL";"TAB3",#N/A,TRUE,"GENERAL";"TAB4",#N/A,TRUE,"GENERAL";"TAB5",#N/A,TRUE,"GENERAL"}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rr">#REF!</definedName>
    <definedName name="herramientas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>#REF!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jh">#REF!</definedName>
    <definedName name="hhtrhreh" hidden="1">{"via1",#N/A,TRUE,"general";"via2",#N/A,TRUE,"general";"via3",#N/A,TRUE,"general"}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">#REF!</definedName>
    <definedName name="hierro1">#REF!</definedName>
    <definedName name="hierro2">#REF!</definedName>
    <definedName name="hierro4">#REF!</definedName>
    <definedName name="HILERAS">#REF!</definedName>
    <definedName name="hing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l">#REF!</definedName>
    <definedName name="hmont">#REF!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t">#REF!</definedName>
    <definedName name="HOJA">#N/A</definedName>
    <definedName name="Hoja_Dis">#REF!</definedName>
    <definedName name="Hoja_Dis_All">#REF!</definedName>
    <definedName name="Hoja_Dis_Com">#REF!</definedName>
    <definedName name="Hoja_Dis_out">#REF!</definedName>
    <definedName name="Hoja_Dis_Ver">#REF!</definedName>
    <definedName name="HOJA1">#REF!</definedName>
    <definedName name="HOJA444">#N/A</definedName>
    <definedName name="HORAA">#REF!</definedName>
    <definedName name="HORAS_DIAS">#REF!</definedName>
    <definedName name="horas_lluvia">#REF!</definedName>
    <definedName name="HORAS_LLUVIAS">#REF!</definedName>
    <definedName name="HORASLLUVIA">#REF!</definedName>
    <definedName name="horat">#REF!</definedName>
    <definedName name="HoursTotCol">#REF!</definedName>
    <definedName name="Hp">#REF!</definedName>
    <definedName name="hqi">#REF!</definedName>
    <definedName name="hqmaxsutro">#REF!</definedName>
    <definedName name="hQminsutro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Increment">#REF!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sup">#REF!</definedName>
    <definedName name="ht">#REF!</definedName>
    <definedName name="htecn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GO">#N/A</definedName>
    <definedName name="hvehiculo">#REF!</definedName>
    <definedName name="HY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1277.">#REF!</definedName>
    <definedName name="i8i" hidden="1">{"TAB1",#N/A,TRUE,"GENERAL";"TAB2",#N/A,TRUE,"GENERAL";"TAB3",#N/A,TRUE,"GENERAL";"TAB4",#N/A,TRUE,"GENERAL";"TAB5",#N/A,TRUE,"GENERAL"}</definedName>
    <definedName name="IANC">#REF!</definedName>
    <definedName name="id">#REF!</definedName>
    <definedName name="IF" localSheetId="1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_Un">#REF!</definedName>
    <definedName name="ImpdosporMilCostos">#REF!</definedName>
    <definedName name="Impdosxmil">#REF!</definedName>
    <definedName name="IMPER">#REF!</definedName>
    <definedName name="imprev">#REF!</definedName>
    <definedName name="imprevistos">#REF!</definedName>
    <definedName name="Imprevistos_mmto_año1">#REF!</definedName>
    <definedName name="ImpuestoCostos">#REF!</definedName>
    <definedName name="Impuestos">#REF!</definedName>
    <definedName name="IMPULSIONALCANTARILLADOTABLA1.10">#REF!</definedName>
    <definedName name="Incomepb" hidden="1">#REF!</definedName>
    <definedName name="INCONTERMS">#REF!</definedName>
    <definedName name="INCREMENTO1">#REF!</definedName>
    <definedName name="INCREMENTO2">#REF!</definedName>
    <definedName name="INCREMENTO3">#REF!</definedName>
    <definedName name="IncrementoCanon">#REF!</definedName>
    <definedName name="INCRNOVATOT">#REF!</definedName>
    <definedName name="incrustaciones">#REF!</definedName>
    <definedName name="IND">#REF!</definedName>
    <definedName name="INDEX">#REF!</definedName>
    <definedName name="Index.">#REF!</definedName>
    <definedName name="INDEXa">#REF!</definedName>
    <definedName name="INDEXACIÓN">#REF!</definedName>
    <definedName name="INDICE">#REF!</definedName>
    <definedName name="INDICEPRECIOSCONSUMIDOR">#REF!</definedName>
    <definedName name="INDIREC">#REF!</definedName>
    <definedName name="INDJA1">#REF!</definedName>
    <definedName name="inf">#REF!</definedName>
    <definedName name="INFF">#REF!</definedName>
    <definedName name="INFG">#REF!</definedName>
    <definedName name="infi">#REF!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eldaDtfRapida">#REF!</definedName>
    <definedName name="Inicio">#REF!</definedName>
    <definedName name="InitFleet">#REF!</definedName>
    <definedName name="InitPurch">#REF!</definedName>
    <definedName name="INS">#REF!</definedName>
    <definedName name="Instalación_TM_incluye15Breake">#REF!</definedName>
    <definedName name="instalaciontuberia3">#REF!</definedName>
    <definedName name="INSU">#REF!</definedName>
    <definedName name="INSUMO">"$B$4:$B$2082"</definedName>
    <definedName name="INSUMOS">#REF!</definedName>
    <definedName name="InsuranceRate">#REF!</definedName>
    <definedName name="Int">#REF!</definedName>
    <definedName name="intCosteoMmto">#REF!</definedName>
    <definedName name="intDiasPagoFactura">#REF!</definedName>
    <definedName name="Interest_Rate">#REF!</definedName>
    <definedName name="InterestRate">#REF!</definedName>
    <definedName name="Interruptor_sencillo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V_11" localSheetId="1">#REF!</definedName>
    <definedName name="INV_11">#REF!</definedName>
    <definedName name="INVERSION">#REF!</definedName>
    <definedName name="Io">#REF!</definedName>
    <definedName name="IPC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sColHidden" hidden="1">FALSE</definedName>
    <definedName name="IsLTMColHidden" hidden="1">FALSE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T">#REF!</definedName>
    <definedName name="it.">#REF!</definedName>
    <definedName name="ITEM">#REF!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PRESUP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5">#REF!</definedName>
    <definedName name="ITEM2">#REF!</definedName>
    <definedName name="ITEM2.10">#REF!</definedName>
    <definedName name="ITEM2.11">#REF!</definedName>
    <definedName name="ITEM2.12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#REF!</definedName>
    <definedName name="ITEM230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20">#REF!</definedName>
    <definedName name="ITEM330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10">#REF!</definedName>
    <definedName name="ITEM420">#REF!</definedName>
    <definedName name="ITEM450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.1">#REF!</definedName>
    <definedName name="ITEM610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61">#REF!</definedName>
    <definedName name="ITEM671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4">#REF!</definedName>
    <definedName name="ITEM720">#REF!</definedName>
    <definedName name="ITEM900">#REF!</definedName>
    <definedName name="ITEMCOD90">#REF!</definedName>
    <definedName name="ItemCodos">#REF!</definedName>
    <definedName name="ITEMS">#REF!</definedName>
    <definedName name="ITEN_2_FILTRO">#REF!</definedName>
    <definedName name="ITEN320">#REF!</definedName>
    <definedName name="ITENM_DOMIC">#REF!</definedName>
    <definedName name="IVA">#REF!</definedName>
    <definedName name="j" hidden="1">#REF!</definedName>
    <definedName name="Ja">#REF!</definedName>
    <definedName name="JACK_RYAN">#REF!</definedName>
    <definedName name="jan02a">#REF!</definedName>
    <definedName name="JAPF">#REF!</definedName>
    <definedName name="Jb">#REF!</definedName>
    <definedName name="Jc">#REF!</definedName>
    <definedName name="Jd">#REF!</definedName>
    <definedName name="Je">#REF!</definedName>
    <definedName name="Jf">#REF!</definedName>
    <definedName name="JGJG">#REF!</definedName>
    <definedName name="jh">#REF!</definedName>
    <definedName name="jj">#REF!</definedName>
    <definedName name="jjj">#REF!</definedName>
    <definedName name="jjjjjjjjjjjjjjj">#REF!</definedName>
    <definedName name="jk">#REF!</definedName>
    <definedName name="jkjh">#REF!</definedName>
    <definedName name="jklj" hidden="1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se">#REF!</definedName>
    <definedName name="José">#REF!</definedName>
    <definedName name="jqm">#REF!</definedName>
    <definedName name="jt">#REF!</definedName>
    <definedName name="jui">#REF!</definedName>
    <definedName name="jul00">#REF!</definedName>
    <definedName name="jun">#REF!</definedName>
    <definedName name="jun00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y">#REF!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aren">#REF!,#REF!</definedName>
    <definedName name="KHJ">#REF!</definedName>
    <definedName name="Ki">#REF!</definedName>
    <definedName name="kio">#REF!</definedName>
    <definedName name="kip">#REF!</definedName>
    <definedName name="KitCarretera">#REF!</definedName>
    <definedName name="KitCarreteraCostos">#REF!</definedName>
    <definedName name="Kiunga_Elec">#REF!</definedName>
    <definedName name="KJH">#REF!</definedName>
    <definedName name="kjkjk">#REF!</definedName>
    <definedName name="kjljkl">#REF!</definedName>
    <definedName name="kk">#REF!</definedName>
    <definedName name="kkkk">#REF!</definedName>
    <definedName name="kkkkkkk">#REF!</definedName>
    <definedName name="kkkkkkkk">#REF!</definedName>
    <definedName name="kkkkkkkkkkk">#REF!</definedName>
    <definedName name="KL">#REF!</definedName>
    <definedName name="kñy">#REF!</definedName>
    <definedName name="ko">#REF!</definedName>
    <definedName name="KTES_AL">#REF!</definedName>
    <definedName name="KU">#REF!</definedName>
    <definedName name="kuh">#REF!</definedName>
    <definedName name="kuy">#REF!</definedName>
    <definedName name="L">#REF!</definedName>
    <definedName name="L_L">#N/A</definedName>
    <definedName name="L21_001">#REF!</definedName>
    <definedName name="l21_002">#REF!</definedName>
    <definedName name="l21_003">#REF!</definedName>
    <definedName name="l21_004">#REF!</definedName>
    <definedName name="l21_005">#REF!</definedName>
    <definedName name="l21_006">#REF!</definedName>
    <definedName name="l21_007">#REF!</definedName>
    <definedName name="l21_008">#REF!</definedName>
    <definedName name="l21_009">#REF!</definedName>
    <definedName name="l21_011">#REF!</definedName>
    <definedName name="l21_012">#REF!</definedName>
    <definedName name="l21_013">#REF!</definedName>
    <definedName name="l21_014">#REF!</definedName>
    <definedName name="l21_015">#REF!</definedName>
    <definedName name="l21_016">#REF!</definedName>
    <definedName name="l21_017">#REF!</definedName>
    <definedName name="l21_018">#REF!</definedName>
    <definedName name="l21_019">#REF!</definedName>
    <definedName name="l21_020">#REF!</definedName>
    <definedName name="l21_021">#REF!</definedName>
    <definedName name="L21_022">#REF!</definedName>
    <definedName name="l21_023">#REF!</definedName>
    <definedName name="l21_024">#REF!</definedName>
    <definedName name="l21_025">#REF!</definedName>
    <definedName name="l21_026">#REF!</definedName>
    <definedName name="l21_027">#REF!</definedName>
    <definedName name="l21_028">#REF!</definedName>
    <definedName name="l21_029">#REF!</definedName>
    <definedName name="l21_030">#REF!</definedName>
    <definedName name="l21_032">#REF!</definedName>
    <definedName name="l21_033">#REF!</definedName>
    <definedName name="l21_034">#REF!</definedName>
    <definedName name="l21_035">#REF!</definedName>
    <definedName name="l21_036">#REF!</definedName>
    <definedName name="l21_038">#REF!</definedName>
    <definedName name="l21_039">#REF!</definedName>
    <definedName name="l21_040">#REF!</definedName>
    <definedName name="l21_042">#REF!</definedName>
    <definedName name="La">#REF!</definedName>
    <definedName name="Labour">#REF!</definedName>
    <definedName name="Lamparas_2_48">#REF!</definedName>
    <definedName name="LAMPARATOT">#REF!</definedName>
    <definedName name="largovertedero">#REF!</definedName>
    <definedName name="Last_Row">#N/A</definedName>
    <definedName name="LAVAB">#REF!</definedName>
    <definedName name="LAVABLA">#REF!</definedName>
    <definedName name="LAVANOVATOT">#REF!</definedName>
    <definedName name="LAVAPLATOT">#REF!</definedName>
    <definedName name="Lb">#REF!</definedName>
    <definedName name="Ld">#REF!</definedName>
    <definedName name="Le">#REF!</definedName>
    <definedName name="Left_Header" hidden="1">#REF!</definedName>
    <definedName name="lev0.1">#REF!</definedName>
    <definedName name="LEVANTE10">#REF!</definedName>
    <definedName name="LEVANTE20">#REF!</definedName>
    <definedName name="Lf">#REF!</definedName>
    <definedName name="Lh">#REF!</definedName>
    <definedName name="Li">#REF!</definedName>
    <definedName name="LICITACION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ATESA">#REF!</definedName>
    <definedName name="Limatesa_thermo">#REF!</definedName>
    <definedName name="limcount" hidden="1">1</definedName>
    <definedName name="LINA">#REF!</definedName>
    <definedName name="LINEA">#REF!</definedName>
    <definedName name="Liner_Bolts">#REF!</definedName>
    <definedName name="Liquor.SG">#REF!</definedName>
    <definedName name="LIST">#REF!</definedName>
    <definedName name="List_cuadrillas">#REF!</definedName>
    <definedName name="LISTA">#REF!</definedName>
    <definedName name="Lista_Mater">#REF!</definedName>
    <definedName name="Lista_MO">#REF!</definedName>
    <definedName name="LISTA2">#REF!</definedName>
    <definedName name="lista3">#REF!</definedName>
    <definedName name="ListaCantidad">#REF!</definedName>
    <definedName name="ListaItem">#REF!</definedName>
    <definedName name="ListaUni">#REF!</definedName>
    <definedName name="LISTON_2_2">#REF!</definedName>
    <definedName name="LISTON_2_4">#REF!</definedName>
    <definedName name="LISTON_DE_2X4X15">#REF!</definedName>
    <definedName name="LISTON2">#REF!</definedName>
    <definedName name="LISTON2x4x15">#REF!</definedName>
    <definedName name="LISTON4">#REF!</definedName>
    <definedName name="Lj">#REF!</definedName>
    <definedName name="Lk">#REF!</definedName>
    <definedName name="lkkl">#REF!</definedName>
    <definedName name="ll">#REF!</definedName>
    <definedName name="LLAVE_DE_CHORRO_1_2">#REF!</definedName>
    <definedName name="LLAVE_DE_PASO_1_2">#REF!</definedName>
    <definedName name="LLAVE1_2">#REF!</definedName>
    <definedName name="LLAVE3_4TOT">#REF!</definedName>
    <definedName name="LLAVEMANGUETOT">#REF!</definedName>
    <definedName name="LLC_north_perc">50</definedName>
    <definedName name="LLC_south_perc">100</definedName>
    <definedName name="Lll">#REF!</definedName>
    <definedName name="llll">#REF!</definedName>
    <definedName name="lllllllllll">#REF!</definedName>
    <definedName name="LLUVIA">#REF!</definedName>
    <definedName name="LM">#REF!</definedName>
    <definedName name="lmf">#REF!</definedName>
    <definedName name="LMO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 localSheetId="1">#REF!</definedName>
    <definedName name="LOCA" localSheetId="0">#REF!</definedName>
    <definedName name="LOCA">#REF!</definedName>
    <definedName name="LOCA1" localSheetId="1">#REF!</definedName>
    <definedName name="LOCA1" localSheetId="0">#REF!</definedName>
    <definedName name="LOCA1">#REF!</definedName>
    <definedName name="LOCALIZACION">#REF!</definedName>
    <definedName name="LOCALIZACIÓN_Y_REPLANTEO._ESTRUCTURAS">#REF!</definedName>
    <definedName name="location">#REF!</definedName>
    <definedName name="location1">#REF!</definedName>
    <definedName name="logLiquida">#REF!</definedName>
    <definedName name="LOI">#REF!</definedName>
    <definedName name="LOLA">#REF!</definedName>
    <definedName name="long">#REF!</definedName>
    <definedName name="Longitud">#REF!</definedName>
    <definedName name="Longitud1">#REF!</definedName>
    <definedName name="Longitud2">#REF!</definedName>
    <definedName name="longituddesarenador">#REF!</definedName>
    <definedName name="LOPE">#REF!</definedName>
    <definedName name="Lp">#REF!</definedName>
    <definedName name="Lq">#REF!</definedName>
    <definedName name="Lr">#REF!</definedName>
    <definedName name="Ls">#REF!</definedName>
    <definedName name="Lt">#REF!</definedName>
    <definedName name="Lu">#REF!</definedName>
    <definedName name="LubeCostOutput">#REF!</definedName>
    <definedName name="LUCY">#N/A</definedName>
    <definedName name="Lw">#REF!</definedName>
    <definedName name="Lz">#REF!</definedName>
    <definedName name="M">#REF!</definedName>
    <definedName name="Ma">#REF!</definedName>
    <definedName name="MACROMEDIDOR__3__B_x_B">#REF!</definedName>
    <definedName name="MACROMEDIDOR_4__B_x_B">#REF!</definedName>
    <definedName name="MACROMEDIDORES">#REF!</definedName>
    <definedName name="MAESTRO">#REF!</definedName>
    <definedName name="Maint_Labour_Factor">#REF!</definedName>
    <definedName name="MaintManHours">#REF!</definedName>
    <definedName name="MAL" localSheetId="1">#REF!&lt;2.5</definedName>
    <definedName name="MAL">#REF!&lt;2.5</definedName>
    <definedName name="MALLA">#REF!</definedName>
    <definedName name="MALO" localSheetId="1">#REF!&lt;2.5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hidden="1">#REF!</definedName>
    <definedName name="MANGLE">#REF!</definedName>
    <definedName name="MANOBRA">#REF!</definedName>
    <definedName name="manoobra">#REF!</definedName>
    <definedName name="MANTO">#REF!</definedName>
    <definedName name="manufactures_lead_time">#REF!</definedName>
    <definedName name="MAP">#REF!</definedName>
    <definedName name="maq">#REF!</definedName>
    <definedName name="mar00">#REF!</definedName>
    <definedName name="marc06">#REF!</definedName>
    <definedName name="MargenComercial">#REF!</definedName>
    <definedName name="MargenFinanciero">#REF!</definedName>
    <definedName name="marol">#REF!</definedName>
    <definedName name="marol1">#REF!</definedName>
    <definedName name="MARTA">#N/A</definedName>
    <definedName name="MARTHA">#REF!</definedName>
    <definedName name="MAT">#REF!</definedName>
    <definedName name="MATE">#REF!</definedName>
    <definedName name="mater">#REF!</definedName>
    <definedName name="MATERIAL">#REF!</definedName>
    <definedName name="MATERIAL_FILTRANTE">#REF!</definedName>
    <definedName name="Material_seleccionado">#REF!</definedName>
    <definedName name="Materiales">#REF!</definedName>
    <definedName name="materiales2">#REF!</definedName>
    <definedName name="MaterialTub">#REF!</definedName>
    <definedName name="matgranular">#REF!</definedName>
    <definedName name="MATRIZRICS">#REF!</definedName>
    <definedName name="maxdeficit">#REF!</definedName>
    <definedName name="may00">#REF!</definedName>
    <definedName name="Mb">#REF!</definedName>
    <definedName name="Mcotas">#REF!</definedName>
    <definedName name="md">#REF!</definedName>
    <definedName name="MDEO">#N/A</definedName>
    <definedName name="mdo">#REF!</definedName>
    <definedName name="MEJORA">#REF!</definedName>
    <definedName name="mejoramientosubrasante">#REF!</definedName>
    <definedName name="merchandCostos">#REF!</definedName>
    <definedName name="Merchandisig">#REF!</definedName>
    <definedName name="MES">#REF!</definedName>
    <definedName name="meses">#REF!</definedName>
    <definedName name="MESONGRANITO">#REF!</definedName>
    <definedName name="METORS_CUBICOS_OFICIALES">#REF!</definedName>
    <definedName name="METROS_CUBICOS">#REF!</definedName>
    <definedName name="METROS_CUBICOS...">#REF!</definedName>
    <definedName name="METROS_CUBICOS_COMERCIALES">#REF!</definedName>
    <definedName name="METROS_CUBICOS_INDUSTRIALES">#REF!</definedName>
    <definedName name="METROS_CUBICOS_OFICIALES">#REF!</definedName>
    <definedName name="MEZCLA">#REF!</definedName>
    <definedName name="MEZCLADORA">#REF!</definedName>
    <definedName name="mf">#REF!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>#REF!</definedName>
    <definedName name="mht">#REF!</definedName>
    <definedName name="mhy">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e_Equip_Hrs">#REF!</definedName>
    <definedName name="Mine_Equip_Hrs_MARC">#REF!</definedName>
    <definedName name="Mine_Equip_Hrs_Remaining">#REF!</definedName>
    <definedName name="MineUsed">#REF!</definedName>
    <definedName name="Minutos">#REF!</definedName>
    <definedName name="MiT">#REF!</definedName>
    <definedName name="MiV">#REF!</definedName>
    <definedName name="mju">#REF!</definedName>
    <definedName name="mku">#REF!</definedName>
    <definedName name="mm">#REF!</definedName>
    <definedName name="MMH">#REF!</definedName>
    <definedName name="MMHBS">#REF!</definedName>
    <definedName name="mmhcosts">#REF!</definedName>
    <definedName name="MMHJUN02">#REF!</definedName>
    <definedName name="mmhmarch2000">#REF!</definedName>
    <definedName name="MmIL">#REF!</definedName>
    <definedName name="MMJV">#REF!</definedName>
    <definedName name="MMM">#REF!</definedName>
    <definedName name="Mmto">#REF!</definedName>
    <definedName name="MNO">#REF!</definedName>
    <definedName name="MO">#REF!</definedName>
    <definedName name="mob">#REF!</definedName>
    <definedName name="mobil06">#REF!</definedName>
    <definedName name="mobra">#REF!</definedName>
    <definedName name="MOMATECA">#REF!</definedName>
    <definedName name="MONETARY">#REF!</definedName>
    <definedName name="MOR1_4">#REF!</definedName>
    <definedName name="MORTE12">#REF!</definedName>
    <definedName name="MORTE14">#REF!</definedName>
    <definedName name="morte15">#REF!</definedName>
    <definedName name="MORTE16">#REF!</definedName>
    <definedName name="mortero">#REF!</definedName>
    <definedName name="Mortero_1_3">#REF!</definedName>
    <definedName name="mortero14">#REF!</definedName>
    <definedName name="mortero15">#REF!</definedName>
    <definedName name="MORTERO4">#REF!</definedName>
    <definedName name="MORTERO5">#REF!</definedName>
    <definedName name="motobomba">#REF!</definedName>
    <definedName name="mr">#REF!</definedName>
    <definedName name="MR_DESCRIPTION">#REF!</definedName>
    <definedName name="MRNumber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totalizado">#REF!</definedName>
    <definedName name="MUEBLEINFTOT">#REF!</definedName>
    <definedName name="muro">#REF!</definedName>
    <definedName name="murocontencion">#REF!</definedName>
    <definedName name="MXSMAR">#REF!</definedName>
    <definedName name="MyH">#REF!</definedName>
    <definedName name="N">#REF!</definedName>
    <definedName name="Na">#REF!</definedName>
    <definedName name="Nb">#REF!</definedName>
    <definedName name="nbnbv">#REF!</definedName>
    <definedName name="nbv">#REF!</definedName>
    <definedName name="Nc">#REF!</definedName>
    <definedName name="Nd">#REF!</definedName>
    <definedName name="Ne">#REF!</definedName>
    <definedName name="nece.cab">#REF!</definedName>
    <definedName name="Necesidad_entorchado_Zonas">#REF!</definedName>
    <definedName name="NEOLAI">#REF!</definedName>
    <definedName name="NES">#REF!</definedName>
    <definedName name="Nett_Rev_COL_Nom">#REF!</definedName>
    <definedName name="NHG">#REF!</definedName>
    <definedName name="nic_nis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VEL">#REF!</definedName>
    <definedName name="NJH">#REF!</definedName>
    <definedName name="NM">#REF!</definedName>
    <definedName name="NN">#REF!</definedName>
    <definedName name="NNN" localSheetId="1">#REF!</definedName>
    <definedName name="NNN" localSheetId="0">#REF!</definedName>
    <definedName name="NNN">#REF!</definedName>
    <definedName name="No.">#REF!</definedName>
    <definedName name="NOA_4">#REF!</definedName>
    <definedName name="NOA_7">#REF!</definedName>
    <definedName name="NOMBRE">#REF!</definedName>
    <definedName name="Nombres_Materiales">#REF!</definedName>
    <definedName name="NOMINA">#REF!</definedName>
    <definedName name="Nomina06">#REF!</definedName>
    <definedName name="NoRepAtEnd">#REF!</definedName>
    <definedName name="Norte">#REF!</definedName>
    <definedName name="North_sales">#REF!</definedName>
    <definedName name="nov00">#REF!</definedName>
    <definedName name="nr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UMERO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o">#REF!</definedName>
    <definedName name="O">#REF!</definedName>
    <definedName name="Obj_Cont">#REF!</definedName>
    <definedName name="OBRA">#REF!</definedName>
    <definedName name="OBS_Data_Col" hidden="1">#REF!</definedName>
    <definedName name="OCEquipData">#REF!</definedName>
    <definedName name="oct00">#REF!</definedName>
    <definedName name="OFFICE_ENTITY">#REF!</definedName>
    <definedName name="OFICIAL">#REF!</definedName>
    <definedName name="OHaulCostOutput">#REF!</definedName>
    <definedName name="ojuojoijojoijdlf">#REF!</definedName>
    <definedName name="om">#REF!</definedName>
    <definedName name="oo">#REF!</definedName>
    <definedName name="ooo">#REF!</definedName>
    <definedName name="OP">#REF!</definedName>
    <definedName name="Openingpb" hidden="1">#REF!</definedName>
    <definedName name="OpEquip">#REF!</definedName>
    <definedName name="OpexFac">#REF!</definedName>
    <definedName name="Option">#REF!</definedName>
    <definedName name="Orden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s">#REF!</definedName>
    <definedName name="OtherCosts">#REF!</definedName>
    <definedName name="OTR">#REF!</definedName>
    <definedName name="OTRO">#REF!</definedName>
    <definedName name="otro2">#REF!</definedName>
    <definedName name="otros">#REF!</definedName>
    <definedName name="OtrosServicios">#REF!</definedName>
    <definedName name="OtrosServiciosCostos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ØuRn1v">#REF!</definedName>
    <definedName name="ØuRn2v">#REF!</definedName>
    <definedName name="OWNER" hidden="1">#REF!</definedName>
    <definedName name="p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a">#REF!</definedName>
    <definedName name="PAG">#N/A</definedName>
    <definedName name="PagoFinanciero">#REF!</definedName>
    <definedName name="pagos">#REF!</definedName>
    <definedName name="PANEL">#REF!</definedName>
    <definedName name="pañet">#REF!</definedName>
    <definedName name="PAÑETE">#REF!</definedName>
    <definedName name="PARAMETROS">#REF!</definedName>
    <definedName name="PART_PROD_USUARIO">#REF!</definedName>
    <definedName name="pasamuro">#REF!</definedName>
    <definedName name="PASAMURO_B_x_EL_L_0.25_Z_0.125_M">#REF!</definedName>
    <definedName name="pav_asf">#REF!</definedName>
    <definedName name="pav_cto">#REF!</definedName>
    <definedName name="PAVIMENTO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terms">#REF!</definedName>
    <definedName name="PAZ">#REF!</definedName>
    <definedName name="Pb">#REF!</definedName>
    <definedName name="Pc">#REF!</definedName>
    <definedName name="Pd">#REF!</definedName>
    <definedName name="Pe">#REF!</definedName>
    <definedName name="pedro">#REF!</definedName>
    <definedName name="Pega_plus">#REF!</definedName>
    <definedName name="PEGANTE">#REF!</definedName>
    <definedName name="PEGANTE_P.V.C">#REF!</definedName>
    <definedName name="Pegante_PVC">#REF!</definedName>
    <definedName name="perDate">#REF!</definedName>
    <definedName name="perfil">#REF!</definedName>
    <definedName name="Perfil_16_6">#REF!</definedName>
    <definedName name="PERFIL_DEL_TRAMO">#REF!</definedName>
    <definedName name="PERGOLA">#REF!</definedName>
    <definedName name="PeriodInc">#REF!</definedName>
    <definedName name="PERIODO">#REF!</definedName>
    <definedName name="PeriodoD">#REF!</definedName>
    <definedName name="perLabel">#REF!</definedName>
    <definedName name="PERSONALTABLA1.1.1">#REF!</definedName>
    <definedName name="PERSONALTABLA1.2">#REF!</definedName>
    <definedName name="PERSONALTABLA1.3">#REF!</definedName>
    <definedName name="PESO14.2">#REF!</definedName>
    <definedName name="PESO14.3">#REF!</definedName>
    <definedName name="PESO14.4">#REF!</definedName>
    <definedName name="PIA" hidden="1">#REF!</definedName>
    <definedName name="Piedra">#REF!</definedName>
    <definedName name="PILOTE">#REF!</definedName>
    <definedName name="Pintor">#REF!</definedName>
    <definedName name="Pintura_exteriores">#REF!</definedName>
    <definedName name="pinturavinilo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SOTABLON">#REF!</definedName>
    <definedName name="pk">#REF!</definedName>
    <definedName name="PLACAENTREPISO">#REF!</definedName>
    <definedName name="PLACAMESON">#REF!</definedName>
    <definedName name="Placas_.9x.9_Azul_labrador">#REF!</definedName>
    <definedName name="plan">#REF!</definedName>
    <definedName name="PLAN_DE_INVERSION">#REF!</definedName>
    <definedName name="PLAN_DE_INVERSIONES">#REF!</definedName>
    <definedName name="Plan_Vallejo_Sens">#REF!</definedName>
    <definedName name="PLANT7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>#REF!</definedName>
    <definedName name="PlanVallejo">#REF!</definedName>
    <definedName name="plastocrete">#REF!</definedName>
    <definedName name="PLASTROCRETE_DM">#REF!</definedName>
    <definedName name="Plazo">#REF!</definedName>
    <definedName name="PlazoAIU">#REF!</definedName>
    <definedName name="PLOMERO">#REF!</definedName>
    <definedName name="PLUG" hidden="1">#REF!</definedName>
    <definedName name="PMT">#REF!</definedName>
    <definedName name="pñ">#REF!</definedName>
    <definedName name="po">#REF!</definedName>
    <definedName name="Poblacion">#REF!</definedName>
    <definedName name="poi">#REF!</definedName>
    <definedName name="POIPOZOS">#REF!</definedName>
    <definedName name="Polynomial">#REF!</definedName>
    <definedName name="POO">#REF!</definedName>
    <definedName name="PorcAdicCostoLlantasCliente">#REF!</definedName>
    <definedName name="PorcAdicCostoMtto">#REF!</definedName>
    <definedName name="PorcCostosOcultos">#REF!</definedName>
    <definedName name="PORCE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YOS">#REF!</definedName>
    <definedName name="POZOSACTUAL">#REF!</definedName>
    <definedName name="pozosconduccion">#REF!</definedName>
    <definedName name="pp">#REF!</definedName>
    <definedName name="ppp">#REF!</definedName>
    <definedName name="PPPP">#REF!</definedName>
    <definedName name="pppppppppppp">#REF!</definedName>
    <definedName name="PPPPPPPPPPPPEE">#REF!</definedName>
    <definedName name="PPTO">#REF!</definedName>
    <definedName name="PPtoNorte">#REF!</definedName>
    <definedName name="PRE">#REF!</definedName>
    <definedName name="Precio">#REF!</definedName>
    <definedName name="precio2">#REF!</definedName>
    <definedName name="precios">#REF!</definedName>
    <definedName name="Precios1">#REF!</definedName>
    <definedName name="PRELIMINARES">#REF!</definedName>
    <definedName name="PRES">#REF!</definedName>
    <definedName name="PRESTACIONES">#REF!</definedName>
    <definedName name="Prestaciones_sociales">#REF!</definedName>
    <definedName name="Presu">#REF!</definedName>
    <definedName name="PRESUP">#REF!</definedName>
    <definedName name="Presupuest">#REF!</definedName>
    <definedName name="Presupuesto">#REF!</definedName>
    <definedName name="PResupuestos">#REF!</definedName>
    <definedName name="PrevFleet">#REF!</definedName>
    <definedName name="PRICES_FIRM">#REF!</definedName>
    <definedName name="primer">#REF!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2">#REF!</definedName>
    <definedName name="PrintEnd" hidden="1">#REF!</definedName>
    <definedName name="PrintStart" hidden="1">#REF!</definedName>
    <definedName name="PrintTitle">#REF!</definedName>
    <definedName name="Prioridad">#REF!</definedName>
    <definedName name="prod">#REF!</definedName>
    <definedName name="prod1">#REF!</definedName>
    <definedName name="prod98">#REF!</definedName>
    <definedName name="prodcal">#REF!</definedName>
    <definedName name="prodeco">#REF!</definedName>
    <definedName name="prodhati">#REF!</definedName>
    <definedName name="PRODUCCIONACTUAL">#REF!</definedName>
    <definedName name="PRODUCTCARB">#REF!</definedName>
    <definedName name="PRODUCTEST">#REF!</definedName>
    <definedName name="PROF">#REF!</definedName>
    <definedName name="PrOfic">#REF!</definedName>
    <definedName name="profit_margin">#REF!</definedName>
    <definedName name="Profundidad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v">#REF!</definedName>
    <definedName name="PROVINCIAS">#REF!</definedName>
    <definedName name="PROYECCION">#REF!</definedName>
    <definedName name="PROYECCIONDEMANDATABLA1">#REF!</definedName>
    <definedName name="PROYECTOS">#REF!</definedName>
    <definedName name="prueba">#REF!</definedName>
    <definedName name="PRUEBA2">#REF!</definedName>
    <definedName name="PUERTA2">#REF!</definedName>
    <definedName name="PUERTALUMTOT">#REF!</definedName>
    <definedName name="PUERTAMADETOT">#REF!</definedName>
    <definedName name="PUERTMADECERRAT">#REF!</definedName>
    <definedName name="Pulidora">#REF!</definedName>
    <definedName name="PUNTILLA">#REF!</definedName>
    <definedName name="Punto">#REF!</definedName>
    <definedName name="PUNTOHIDRA">#REF!</definedName>
    <definedName name="PUNTOSANIT">#REF!</definedName>
    <definedName name="PuntosRentabilidad">#REF!</definedName>
    <definedName name="Purchase">#REF!</definedName>
    <definedName name="q">#REF!</definedName>
    <definedName name="QE">#REF!</definedName>
    <definedName name="QE_TE">#REF!</definedName>
    <definedName name="QI">#REF!</definedName>
    <definedName name="QI_TI">#REF!</definedName>
    <definedName name="qm">#REF!</definedName>
    <definedName name="QMAX">#REF!</definedName>
    <definedName name="qmaxdesarenador">#REF!</definedName>
    <definedName name="QMAXDIARIO">#REF!</definedName>
    <definedName name="Qmed">#REF!</definedName>
    <definedName name="QMIN">#REF!</definedName>
    <definedName name="qmindesarenador">#REF!</definedName>
    <definedName name="QN">#REF!</definedName>
    <definedName name="QN_QI">#REF!</definedName>
    <definedName name="QNS">#REF!</definedName>
    <definedName name="QPROM">#REF!</definedName>
    <definedName name="QQ">#REF!</definedName>
    <definedName name="qqq">#REF!</definedName>
    <definedName name="qqqqqqqqqqqqqqqq">#REF!</definedName>
    <definedName name="QRS">#REF!</definedName>
    <definedName name="qsqw">#REF!</definedName>
    <definedName name="Quality_PvT">#REF!</definedName>
    <definedName name="QualityF">#REF!</definedName>
    <definedName name="quantity">#REF!</definedName>
    <definedName name="QUIMICOSTABLA1.3.1">#REF!</definedName>
    <definedName name="qw">#REF!</definedName>
    <definedName name="qwqw">#REF!</definedName>
    <definedName name="qwqwas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">#REF!</definedName>
    <definedName name="radianes">#REF!</definedName>
    <definedName name="rango">#REF!</definedName>
    <definedName name="rata">#REF!</definedName>
    <definedName name="Rate1">#REF!</definedName>
    <definedName name="rate2">#REF!</definedName>
    <definedName name="ratio">#REF!</definedName>
    <definedName name="Rb">#REF!</definedName>
    <definedName name="Rd">#REF!</definedName>
    <definedName name="RD_CP">#REF!</definedName>
    <definedName name="RD_CP_VL">#REF!</definedName>
    <definedName name="rds">#REF!</definedName>
    <definedName name="Re">#REF!</definedName>
    <definedName name="RE4NTA">#REF!</definedName>
    <definedName name="rec">#REF!</definedName>
    <definedName name="Recurso">#REF!</definedName>
    <definedName name="REDESALCANTARILLADOTABLA1.2">#REF!</definedName>
    <definedName name="REDESALCANTARILLADOTABLA1.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OBLON">#REF!</definedName>
    <definedName name="REDUCCION_3__x_2">#REF!</definedName>
    <definedName name="REDUCCION_4__x_3">#REF!</definedName>
    <definedName name="REF">#REF!</definedName>
    <definedName name="REFERENCIAPROYECTOS">#REF!</definedName>
    <definedName name="REFMAR">#REF!</definedName>
    <definedName name="REG" localSheetId="1">#REF!&gt;2.5</definedName>
    <definedName name="REG">#REF!&gt;2.5</definedName>
    <definedName name="REGBT">#N/A</definedName>
    <definedName name="regional">#REF!</definedName>
    <definedName name="REGULAR" localSheetId="1">#REF!&gt;2.5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JISOS2TOT">#REF!</definedName>
    <definedName name="rell">#REF!</definedName>
    <definedName name="relle">#REF!</definedName>
    <definedName name="relleno">#REF!</definedName>
    <definedName name="RELLENOALUV">#REF!</definedName>
    <definedName name="RELLENOS">#REF!</definedName>
    <definedName name="RELLG">#REF!</definedName>
    <definedName name="REMATE">#REF!</definedName>
    <definedName name="rendimiento">#REF!</definedName>
    <definedName name="reparacion4">#REF!</definedName>
    <definedName name="repello">#REF!</definedName>
    <definedName name="replanteo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q">#REF!</definedName>
    <definedName name="Required_Delivery">#REF!</definedName>
    <definedName name="Reserva">#REF!</definedName>
    <definedName name="residente">#REF!</definedName>
    <definedName name="Responsible">#REF!</definedName>
    <definedName name="RESU">#REF!</definedName>
    <definedName name="resultado">#REF!</definedName>
    <definedName name="RESUM">#REF!</definedName>
    <definedName name="resum2">#REF!</definedName>
    <definedName name="resumen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MODELODEMANDA">#REF!</definedName>
    <definedName name="RESUMENOPTIMIZACIONACU">#REF!</definedName>
    <definedName name="RESUMENOPTIMIZACIONALC">#REF!</definedName>
    <definedName name="RET">#REF!</definedName>
    <definedName name="reten">#REF!</definedName>
    <definedName name="Retenc">#REF!</definedName>
    <definedName name="retiroarbol">#REF!</definedName>
    <definedName name="retirocorte">#REF!</definedName>
    <definedName name="RETIROTOT">#REF!</definedName>
    <definedName name="retr">#REF!</definedName>
    <definedName name="Rf">#REF!</definedName>
    <definedName name="Rg">#REF!</definedName>
    <definedName name="Rh">#REF!</definedName>
    <definedName name="Ri">#REF!</definedName>
    <definedName name="RICO">#N/A</definedName>
    <definedName name="RIEL">#REF!</definedName>
    <definedName name="Ripio">#REF!</definedName>
    <definedName name="RiskInd">#REF!</definedName>
    <definedName name="RiskRanking">#REF!</definedName>
    <definedName name="Rk">#REF!</definedName>
    <definedName name="rl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ñ">#REF!</definedName>
    <definedName name="Ro">#REF!</definedName>
    <definedName name="RoA_N">#REF!</definedName>
    <definedName name="rodaje">#REF!</definedName>
    <definedName name="rolando">#REF!</definedName>
    <definedName name="Roster1">#REF!</definedName>
    <definedName name="Roster2">#REF!</definedName>
    <definedName name="Roster3">#REF!</definedName>
    <definedName name="Roster4">#REF!</definedName>
    <definedName name="Rosters">#REF!</definedName>
    <definedName name="Rows2Unhide" hidden="1">#REF!</definedName>
    <definedName name="Roy_price_sens">#REF!</definedName>
    <definedName name="Royal_Col_Nom">#REF!</definedName>
    <definedName name="royalphalumi">#REF!</definedName>
    <definedName name="Royalty_CDC_LLC">#REF!</definedName>
    <definedName name="Royalty_CZN_SA">#REF!</definedName>
    <definedName name="Royalty_total">#REF!</definedName>
    <definedName name="Rp">#REF!</definedName>
    <definedName name="Rq">#REF!</definedName>
    <definedName name="rr">#REF!</definedName>
    <definedName name="rrrrrrrr">#REF!</definedName>
    <definedName name="Rs">#REF!</definedName>
    <definedName name="Rt">#REF!</definedName>
    <definedName name="rte">#REF!</definedName>
    <definedName name="rty">#REF!</definedName>
    <definedName name="rueda">#REF!</definedName>
    <definedName name="RUTA" localSheetId="0">DATE(YEAR([0]!Loan_Start),MONTH([0]!Loan_Start)+Payment_Number,DAY([0]!Loan_Start))</definedName>
    <definedName name="RUTA">DATE(YEAR([0]!Loan_Start),MONTH([0]!Loan_Start)+Payment_Number,DAY([0]!Loan_Start))</definedName>
    <definedName name="Rv">#REF!</definedName>
    <definedName name="Rw">#REF!</definedName>
    <definedName name="Rx">#REF!</definedName>
    <definedName name="Ry">#REF!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z">#REF!</definedName>
    <definedName name="SA">#REF!</definedName>
    <definedName name="saa" hidden="1">{"via1",#N/A,TRUE,"general";"via2",#N/A,TRUE,"general";"via3",#N/A,TRUE,"general"}</definedName>
    <definedName name="sac">#REF!</definedName>
    <definedName name="sac1a">#REF!</definedName>
    <definedName name="saca">#REF!</definedName>
    <definedName name="SAD" hidden="1">{"via1",#N/A,TRUE,"general";"via2",#N/A,TRUE,"general";"via3",#N/A,TRUE,"general"}</definedName>
    <definedName name="SADASDFSDF">#REF!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#REF!</definedName>
    <definedName name="Saldo_Capital">#REF!</definedName>
    <definedName name="SalMinimo">#REF!</definedName>
    <definedName name="SANIB">#REF!</definedName>
    <definedName name="SANIBLA">#REF!</definedName>
    <definedName name="sanitario">#REF!</definedName>
    <definedName name="SANITNOVATOT">#REF!</definedName>
    <definedName name="sasa">#REF!</definedName>
    <definedName name="Sb">#REF!</definedName>
    <definedName name="sbe">#REF!</definedName>
    <definedName name="Sbf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#REF!</definedName>
    <definedName name="SD">#REF!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">#REF!</definedName>
    <definedName name="sdsdfh" hidden="1">{"via1",#N/A,TRUE,"general";"via2",#N/A,TRUE,"general";"via3",#N/A,TRUE,"general"}</definedName>
    <definedName name="Se">#REF!</definedName>
    <definedName name="segundo">#REF!</definedName>
    <definedName name="Segundos">#REF!</definedName>
    <definedName name="Seguro">#REF!</definedName>
    <definedName name="SeguroCostos">#REF!</definedName>
    <definedName name="SEM_DEL_MES">#REF!</definedName>
    <definedName name="Semanas_mes">#REF!</definedName>
    <definedName name="sencount" hidden="1">1</definedName>
    <definedName name="sep00">#REF!</definedName>
    <definedName name="SEPARACIONPLACAS">#REF!</definedName>
    <definedName name="Sepjv2">#REF!</definedName>
    <definedName name="septdetail">#REF!</definedName>
    <definedName name="septtb">#REF!</definedName>
    <definedName name="SequenceF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ET">#REF!</definedName>
    <definedName name="Sh">#REF!</definedName>
    <definedName name="Share">#REF!</definedName>
    <definedName name="SHARED_FORMULA_21">#N/A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#REF!</definedName>
    <definedName name="SIFON_180_2">#REF!</definedName>
    <definedName name="SIKA">#REF!</definedName>
    <definedName name="SIKA_1">#REF!</definedName>
    <definedName name="SIKADUR">#REF!</definedName>
    <definedName name="Sim_Model_Input_1">#REF!</definedName>
    <definedName name="Sim_Model_Input_4">#REF!</definedName>
    <definedName name="Sim_Model_Output_1">#REF!</definedName>
    <definedName name="Sitio">#REF!</definedName>
    <definedName name="sk">#REF!</definedName>
    <definedName name="SLube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E2H">#REF!</definedName>
    <definedName name="SOBRECIMIEN20">#REF!</definedName>
    <definedName name="sobrecimiento">#REF!</definedName>
    <definedName name="SOCIAL">#REF!</definedName>
    <definedName name="SOHaul">#REF!</definedName>
    <definedName name="SOL">#REF!</definedName>
    <definedName name="solado">#REF!</definedName>
    <definedName name="SOLDA">#REF!</definedName>
    <definedName name="Soldador">#REF!</definedName>
    <definedName name="Soldador_1A">#REF!</definedName>
    <definedName name="SOLDADURA">#REF!</definedName>
    <definedName name="Soldadura_cawell">#REF!</definedName>
    <definedName name="Soldadura_electrica">#REF!</definedName>
    <definedName name="Solids.SG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DSD">#REF!</definedName>
    <definedName name="sss">#REF!</definedName>
    <definedName name="ssss">#REF!</definedName>
    <definedName name="s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>#N/A</definedName>
    <definedName name="ssssssssss">#REF!</definedName>
    <definedName name="sssssssssss">#REF!</definedName>
    <definedName name="ssssssssssssssssssss">#REF!</definedName>
    <definedName name="sssssy" hidden="1">{"via1",#N/A,TRUE,"general";"via2",#N/A,TRUE,"general";"via3",#N/A,TRUE,"general"}</definedName>
    <definedName name="Standby">#REF!</definedName>
    <definedName name="StandbyCostos">#REF!</definedName>
    <definedName name="StartBid">#REF!</definedName>
    <definedName name="StartItems">#REF!</definedName>
    <definedName name="StartPeriod">#REF!</definedName>
    <definedName name="StartRates">#REF!</definedName>
    <definedName name="StartTags">#REF!</definedName>
    <definedName name="status">#REF!</definedName>
    <definedName name="statusofexecution">#REF!</definedName>
    <definedName name="STOCK_CODE">#REF!</definedName>
    <definedName name="stock_oreganal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yre">#REF!</definedName>
    <definedName name="SUELDOS">#REF!</definedName>
    <definedName name="suma">#REF!</definedName>
    <definedName name="Super_T">#REF!</definedName>
    <definedName name="SUPERCEL">#REF!</definedName>
    <definedName name="supert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portFleet">#REF!</definedName>
    <definedName name="SupportOpCost">#REF!</definedName>
    <definedName name="SupportRepl">#REF!</definedName>
    <definedName name="swssdecs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ZX">#REF!</definedName>
    <definedName name="t" localSheetId="1">#REF!</definedName>
    <definedName name="t" localSheetId="0">#REF!</definedName>
    <definedName name="t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5t5" hidden="1">{"TAB1",#N/A,TRUE,"GENERAL";"TAB2",#N/A,TRUE,"GENERAL";"TAB3",#N/A,TRUE,"GENERAL";"TAB4",#N/A,TRUE,"GENERAL";"TAB5",#N/A,TRUE,"GENERAL"}</definedName>
    <definedName name="Ta">#REF!</definedName>
    <definedName name="Tab_Elec">#REF!</definedName>
    <definedName name="Tab_Expense">#REF!</definedName>
    <definedName name="Tab_Process">#REF!</definedName>
    <definedName name="Tab_Respons">#REF!</definedName>
    <definedName name="TABLA">#REF!</definedName>
    <definedName name="TABLA_CMI">#REF!</definedName>
    <definedName name="TABLA_DE_CARACOLI">#REF!</definedName>
    <definedName name="Tabla_en_madera">#REF!</definedName>
    <definedName name="TABLA_RN">#REF!</definedName>
    <definedName name="TABLA1">#REF!</definedName>
    <definedName name="TABLA1.2.2">#REF!</definedName>
    <definedName name="tabla2">#REF!</definedName>
    <definedName name="tablaDeDTFS">#REF!</definedName>
    <definedName name="TablaR">#REF!</definedName>
    <definedName name="TABLERO_4_CIRCUITOS">#REF!</definedName>
    <definedName name="Tablero_trifásico_12_circuitos">#REF!</definedName>
    <definedName name="TABLETA">#REF!</definedName>
    <definedName name="tablilla">#REF!</definedName>
    <definedName name="TABLON">#REF!</definedName>
    <definedName name="Tablon_gres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nq">#REF!</definedName>
    <definedName name="TANQUEELEVATOT">#REF!</definedName>
    <definedName name="TANQUES4.1">#REF!</definedName>
    <definedName name="TAPA">#REF!</definedName>
    <definedName name="TAPA_HF">#REF!</definedName>
    <definedName name="TAPON_2__P.V.C">#REF!</definedName>
    <definedName name="TARIFA_CONSUMO_ALCANTARILLADO">#REF!</definedName>
    <definedName name="TARIFA_POR_CONSUMO">#REF!</definedName>
    <definedName name="TARIFAS_SUBSIDIOS">#REF!</definedName>
    <definedName name="TARIFAS1">#REF!</definedName>
    <definedName name="Tasa_Efectiva_Mensual_Fondeo">#REF!</definedName>
    <definedName name="Tax_Rate_Col">#REF!</definedName>
    <definedName name="Taxpb" hidden="1">#REF!</definedName>
    <definedName name="Tb">#REF!</definedName>
    <definedName name="TBCUR">#REF!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hAccept">#REF!</definedName>
    <definedName name="TECN" localSheetId="0">DATE(YEAR([0]!Loan_Start),MONTH([0]!Loan_Start)+Payment_Number,DAY([0]!Loan_Start))</definedName>
    <definedName name="TECN">DATE(YEAR(Loan_Start),MONTH(Loan_Start)+Payment_Number,DAY(Loan_Start))</definedName>
    <definedName name="tecpro06">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FLON">#REF!</definedName>
    <definedName name="Teja_aluminio">#REF!</definedName>
    <definedName name="Teja_thermoacustica">#REF!</definedName>
    <definedName name="TEJA6">#REF!</definedName>
    <definedName name="TEMP2">#REF!</definedName>
    <definedName name="test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f">#REF!</definedName>
    <definedName name="Tg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#REF!</definedName>
    <definedName name="TIEMPO">#REF!</definedName>
    <definedName name="Tipo">#REF!</definedName>
    <definedName name="tipo_pintura">#REF!</definedName>
    <definedName name="tipov">#REF!</definedName>
    <definedName name="TIT">#REF!</definedName>
    <definedName name="titi">#N/A</definedName>
    <definedName name="Titlepb" hidden="1">#REF!</definedName>
    <definedName name="TITO">#N/A</definedName>
    <definedName name="TITOF">#N/A</definedName>
    <definedName name="TITU">#REF!</definedName>
    <definedName name="TITULO">#REF!</definedName>
    <definedName name="Titulos_a_imprimir">#REF!</definedName>
    <definedName name="_xlnm.Print_Titles" localSheetId="1">'FM Consultoria'!#REF!</definedName>
    <definedName name="_xlnm.Print_Titles" localSheetId="0">'Interv 2'!$1:$3</definedName>
    <definedName name="_xlnm.Print_Titles">#N/A</definedName>
    <definedName name="Títulos_a_imprimir_IM">#REF!</definedName>
    <definedName name="Tj">#REF!</definedName>
    <definedName name="Tk">#REF!</definedName>
    <definedName name="tl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DOANA">#REF!</definedName>
    <definedName name="TODOINSU">#REF!</definedName>
    <definedName name="TODOITEM">#REF!</definedName>
    <definedName name="Toma_corriente_dobles_polo_tierra">#REF!</definedName>
    <definedName name="TORNILLO_3">#REF!</definedName>
    <definedName name="TORNILLOS_2.5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>#REF!</definedName>
    <definedName name="TOTAL_CIVIL">#REF!</definedName>
    <definedName name="TOTAL_ELECTRICO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SERVICIO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BidCost">#REF!</definedName>
    <definedName name="TotalCost">#REF!</definedName>
    <definedName name="TotalCostosDirectos">#REF!</definedName>
    <definedName name="totales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p">#REF!</definedName>
    <definedName name="tpte">#REF!</definedName>
    <definedName name="tptee">#REF!</definedName>
    <definedName name="Tq">#REF!</definedName>
    <definedName name="Tr">#REF!</definedName>
    <definedName name="TRAFO">#N/A</definedName>
    <definedName name="Tramites">#REF!</definedName>
    <definedName name="TramitesCostos">#REF!</definedName>
    <definedName name="TRAMPAGRASA">#REF!</definedName>
    <definedName name="Transfer_Price">#REF!</definedName>
    <definedName name="TRANSPORI" hidden="1">{#N/A,#N/A,TRUE,"INGENIERIA";#N/A,#N/A,TRUE,"COMPRAS";#N/A,#N/A,TRUE,"DIRECCION";#N/A,#N/A,TRUE,"RESUMEN"}</definedName>
    <definedName name="Transporte">#REF!</definedName>
    <definedName name="TRAT" localSheetId="1">#REF!</definedName>
    <definedName name="TRAT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mestre1">#REF!</definedName>
    <definedName name="TRIPLEX">#REF!</definedName>
    <definedName name="TRITURADO">#REF!</definedName>
    <definedName name="trjfgjh" hidden="1">{"via1",#N/A,TRUE,"general";"via2",#N/A,TRUE,"general";"via3",#N/A,TRUE,"general"}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">#REF!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CostOutput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TTTTTTT">#REF!</definedName>
    <definedName name="Tu">#REF!</definedName>
    <definedName name="TUB._ACC_3__Bx_B_SCH_40">#REF!</definedName>
    <definedName name="Tuberia_1_2_pvc">#REF!</definedName>
    <definedName name="TUBERIA_P.V.C_RDE_9">#REF!</definedName>
    <definedName name="TUBERIA_P.V.C_UM_RDE_41____2">#REF!</definedName>
    <definedName name="TUBERIA_P.V.C_UM_RDE_41____3">#REF!</definedName>
    <definedName name="tuberia3">#REF!</definedName>
    <definedName name="Tuberías_Ordenadas">OFFSET(#REF!,0,0,COUNT(#REF!),3)</definedName>
    <definedName name="TUBLLUV4">#REF!</definedName>
    <definedName name="TUBLLUVIA1.5TOT">#REF!</definedName>
    <definedName name="TUBLLUVIA4TOTAL">#REF!</definedName>
    <definedName name="TUBO_1_2">#REF!</definedName>
    <definedName name="TUBO_1_2__HG">#REF!</definedName>
    <definedName name="Tubo_galvanizado_2">#REF!</definedName>
    <definedName name="Tubo_pvc_1">#REF!</definedName>
    <definedName name="Tubo_pvc_2">#REF!</definedName>
    <definedName name="TUBO6">#REF!</definedName>
    <definedName name="TUBO8">#REF!</definedName>
    <definedName name="tubohg2">#REF!</definedName>
    <definedName name="TUBPRE1_2TOT">#REF!</definedName>
    <definedName name="TUBPRE3_4TOT">#REF!</definedName>
    <definedName name="TUBSANIT2">#REF!</definedName>
    <definedName name="TUBSANIT2TOTAL">#REF!</definedName>
    <definedName name="TUBSANIT4">#REF!</definedName>
    <definedName name="TUBSANIT4TOTAL">#REF!</definedName>
    <definedName name="TUPI">MATCH(0.01,End_Bal,-1)+1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ofcommittment">#REF!</definedName>
    <definedName name="tyr" hidden="1">{"via1",#N/A,TRUE,"general";"via2",#N/A,TRUE,"general";"via3",#N/A,TRUE,"general"}</definedName>
    <definedName name="tytfy">#REF!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b">#REF!</definedName>
    <definedName name="Uc">#REF!</definedName>
    <definedName name="Ud">#REF!</definedName>
    <definedName name="Ue">#REF!</definedName>
    <definedName name="Uf">#REF!</definedName>
    <definedName name="UFInanzas">#REF!</definedName>
    <definedName name="Ug">#REF!</definedName>
    <definedName name="UGEquipData">#REF!</definedName>
    <definedName name="Uh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jyyu">#REF!</definedName>
    <definedName name="Uk">#REF!</definedName>
    <definedName name="Ull">#REF!</definedName>
    <definedName name="Um">#REF!</definedName>
    <definedName name="UMina">#REF!</definedName>
    <definedName name="Un">#REF!</definedName>
    <definedName name="UNIDAD521">#REF!</definedName>
    <definedName name="Unidades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t" hidden="1">#REF!</definedName>
    <definedName name="unitarios">#REF!</definedName>
    <definedName name="units">#REF!</definedName>
    <definedName name="Uñ">#REF!</definedName>
    <definedName name="Uo">#REF!</definedName>
    <definedName name="UOUIV" hidden="1">{"TAB1",#N/A,TRUE,"GENERAL";"TAB2",#N/A,TRUE,"GENERAL";"TAB3",#N/A,TRUE,"GENERAL";"TAB4",#N/A,TRUE,"GENERAL";"TAB5",#N/A,TRUE,"GENERAL"}</definedName>
    <definedName name="Up">#REF!</definedName>
    <definedName name="UPlanta">#REF!</definedName>
    <definedName name="Uq">#REF!</definedName>
    <definedName name="Ur">#REF!</definedName>
    <definedName name="uryur" hidden="1">{"TAB1",#N/A,TRUE,"GENERAL";"TAB2",#N/A,TRUE,"GENERAL";"TAB3",#N/A,TRUE,"GENERAL";"TAB4",#N/A,TRUE,"GENERAL";"TAB5",#N/A,TRUE,"GENERAL"}</definedName>
    <definedName name="Us">#REF!</definedName>
    <definedName name="ut">#REF!</definedName>
    <definedName name="Ut_Un">#REF!</definedName>
    <definedName name="Util">#REF!</definedName>
    <definedName name="utilidad">#REF!</definedName>
    <definedName name="UtilidadMensual">#REF!</definedName>
    <definedName name="UTMAR">#REF!</definedName>
    <definedName name="uu">#REF!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uuuutiyt">#REF!</definedName>
    <definedName name="uuuuuu">#REF!</definedName>
    <definedName name="uuuuuuuuuu">#REF!</definedName>
    <definedName name="Uv">#REF!</definedName>
    <definedName name="Uw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Uz">#REF!</definedName>
    <definedName name="v" hidden="1">{"TAB1",#N/A,TRUE,"GENERAL";"TAB2",#N/A,TRUE,"GENERAL";"TAB3",#N/A,TRUE,"GENERAL";"TAB4",#N/A,TRUE,"GENERAL";"TAB5",#N/A,TRUE,"GENERAL"}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#REF!</definedName>
    <definedName name="VALDES">#REF!</definedName>
    <definedName name="valhati">#REF!</definedName>
    <definedName name="VALLA_2_3_MTS_CON_3_CERCHAS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Total">#REF!</definedName>
    <definedName name="valor1">#REF!</definedName>
    <definedName name="valor2">#REF!</definedName>
    <definedName name="VALOR3">#REF!</definedName>
    <definedName name="VALORACION_ACTIVOS_ACUEDUCTO">#REF!</definedName>
    <definedName name="VALORACION_ACTIVOS_ALCANTAR.">#REF!</definedName>
    <definedName name="valorcal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ues_Entered">#N/A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arEquip">#REF!</definedName>
    <definedName name="Varilla_cooperwell_24">#REF!</definedName>
    <definedName name="VarRange">#REF!</definedName>
    <definedName name="VAT">#REF!</definedName>
    <definedName name="vaton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losidadhorizontal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ANATOT">#REF!</definedName>
    <definedName name="Ventilador_de_techo">#REF!</definedName>
    <definedName name="VENTOSAS_PARA_INSTALACION_EN_TUBERIA_DE_3">#REF!</definedName>
    <definedName name="Verifier">#REF!</definedName>
    <definedName name="VERSION">#REF!</definedName>
    <definedName name="Vf">#REF!</definedName>
    <definedName name="vfbgnhyt" hidden="1">{"via1",#N/A,TRUE,"general";"via2",#N/A,TRUE,"general";"via3",#N/A,TRUE,"general"}</definedName>
    <definedName name="vfggchbh">#REF!</definedName>
    <definedName name="vfgtfgvfgv">#REF!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a" hidden="1">{"via1",#N/A,TRUE,"general";"via2",#N/A,TRUE,"general";"via3",#N/A,TRUE,"general"}</definedName>
    <definedName name="vias">#REF!</definedName>
    <definedName name="VIBRA">#REF!</definedName>
    <definedName name="VIBRADOR">#REF!</definedName>
    <definedName name="VIDA_UITL_ACTIVOS">#REF!</definedName>
    <definedName name="VIDA_UITL_ACTIVOS_DISPONIBLE..">#REF!</definedName>
    <definedName name="VIDA_UTIL...">#REF!</definedName>
    <definedName name="VIDA_UTIL_DISPONIBLE_ACUEDUCTO">#REF!</definedName>
    <definedName name="VIDA_UTIL_DISPONIBLE_ALCANT">#REF!</definedName>
    <definedName name="VIDRIO4">#REF!</definedName>
    <definedName name="VIGACI">#REF!</definedName>
    <definedName name="VIGASUPERIOR">#REF!</definedName>
    <definedName name="VIGAT30X30">#REF!</definedName>
    <definedName name="VIGAT45X30">#REF!</definedName>
    <definedName name="VINILO">#REF!</definedName>
    <definedName name="VINILOTOT">#REF!</definedName>
    <definedName name="viscosidad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">#REF!</definedName>
    <definedName name="VOLQUETA">#REF!</definedName>
    <definedName name="VolTanqu">#REF!</definedName>
    <definedName name="volumenarena">#REF!</definedName>
    <definedName name="VOLUMENDIARIO">#REF!</definedName>
    <definedName name="VPD">#REF!</definedName>
    <definedName name="VPDACUE">#REF!</definedName>
    <definedName name="VPI">#REF!</definedName>
    <definedName name="VPNIngresos">#REF!</definedName>
    <definedName name="VPNSurenting">#REF!</definedName>
    <definedName name="vr_equipos">#REF!</definedName>
    <definedName name="VRA">#REF!</definedName>
    <definedName name="Vs">#REF!</definedName>
    <definedName name="VSCanonTotal">#REF!</definedName>
    <definedName name="vsdfj" hidden="1">{"via1",#N/A,TRUE,"general";"via2",#N/A,TRUE,"general";"via3",#N/A,TRUE,"general"}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CC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ContLab">#REF!</definedName>
    <definedName name="WContParts">#REF!</definedName>
    <definedName name="we">#REF!</definedName>
    <definedName name="weight">#REF!</definedName>
    <definedName name="WEIGHT_UNIT">#REF!</definedName>
    <definedName name="WER" localSheetId="1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GET">#REF!</definedName>
    <definedName name="WILSON" localSheetId="1">#REF!</definedName>
    <definedName name="WILSON">#REF!</definedName>
    <definedName name="wj">#REF!</definedName>
    <definedName name="wl">#REF!</definedName>
    <definedName name="WLube">#REF!</definedName>
    <definedName name="WOHaul">#REF!</definedName>
    <definedName name="WQEEWQ" hidden="1">{"TAB1",#N/A,TRUE,"GENERAL";"TAB2",#N/A,TRUE,"GENERAL";"TAB3",#N/A,TRUE,"GENERAL";"TAB4",#N/A,TRUE,"GENERAL";"TAB5",#N/A,TRUE,"GENERAL"}</definedName>
    <definedName name="WRandM">#REF!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Tyre">#REF!</definedName>
    <definedName name="Ww">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wwwwwwwww">#REF!</definedName>
    <definedName name="wwwwwwwwwwww">#REF!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ON">#REF!</definedName>
    <definedName name="xsxs" hidden="1">{"TAB1",#N/A,TRUE,"GENERAL";"TAB2",#N/A,TRUE,"GENERAL";"TAB3",#N/A,TRUE,"GENERAL";"TAB4",#N/A,TRUE,"GENERAL";"TAB5",#N/A,TRUE,"GENERAL"}</definedName>
    <definedName name="xvrcsdrasxz">#REF!</definedName>
    <definedName name="xx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ds" hidden="1">{"via1",#N/A,TRUE,"general";"via2",#N/A,TRUE,"general";"via3",#N/A,TRUE,"general"}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yz" hidden="1">#REF!</definedName>
    <definedName name="xzczxczxc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ear">#REF!</definedName>
    <definedName name="years">#REF!</definedName>
    <definedName name="yery" hidden="1">{"via1",#N/A,TRUE,"general";"via2",#N/A,TRUE,"general";"via3",#N/A,TRUE,"general"}</definedName>
    <definedName name="yesno">#REF!</definedName>
    <definedName name="YESO">#REF!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yyyyyy" hidden="1">#REF!</definedName>
    <definedName name="ZAPATA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r">#REF!</definedName>
    <definedName name="zv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133" i="2" l="1"/>
  <c r="J31" i="2"/>
  <c r="F30" i="2"/>
  <c r="H30" i="2" s="1"/>
  <c r="F29" i="2"/>
  <c r="H29" i="2" s="1"/>
  <c r="C29" i="2"/>
  <c r="F28" i="2"/>
  <c r="H28" i="2" s="1"/>
  <c r="F27" i="2"/>
  <c r="H27" i="2" s="1"/>
  <c r="F26" i="2"/>
  <c r="H26" i="2" s="1"/>
  <c r="G25" i="2"/>
  <c r="F25" i="2"/>
  <c r="G24" i="2"/>
  <c r="F24" i="2"/>
  <c r="F23" i="2"/>
  <c r="C22" i="2"/>
  <c r="F22" i="2" s="1"/>
  <c r="H22" i="2" s="1"/>
  <c r="F21" i="2"/>
  <c r="F20" i="2"/>
  <c r="F13" i="2"/>
  <c r="H13" i="2" s="1"/>
  <c r="F12" i="2"/>
  <c r="H12" i="2" s="1"/>
  <c r="G10" i="2"/>
  <c r="F4" i="2" s="1"/>
  <c r="F10" i="2"/>
  <c r="G9" i="2"/>
  <c r="F9" i="2"/>
  <c r="H9" i="2" s="1"/>
  <c r="I49" i="1"/>
  <c r="I45" i="1"/>
  <c r="J44" i="1"/>
  <c r="I38" i="1"/>
  <c r="J37" i="1"/>
  <c r="I24" i="1"/>
  <c r="I8" i="1"/>
  <c r="I10" i="1" s="1"/>
  <c r="I18" i="1" s="1"/>
  <c r="I7" i="1"/>
  <c r="H25" i="2" l="1"/>
  <c r="H11" i="2"/>
  <c r="I51" i="1"/>
  <c r="H16" i="2" s="1"/>
  <c r="H24" i="2"/>
  <c r="G20" i="2"/>
  <c r="H20" i="2" s="1"/>
  <c r="G21" i="2"/>
  <c r="H10" i="2"/>
  <c r="H8" i="2" s="1"/>
  <c r="H14" i="2" l="1"/>
  <c r="I9" i="2" s="1"/>
  <c r="G23" i="2"/>
  <c r="H23" i="2" s="1"/>
  <c r="H21" i="2"/>
  <c r="I13" i="2" l="1"/>
  <c r="I27" i="2"/>
  <c r="I10" i="2"/>
  <c r="I30" i="2"/>
  <c r="I12" i="2"/>
  <c r="I24" i="2"/>
  <c r="I20" i="2"/>
  <c r="I26" i="2"/>
  <c r="I21" i="2"/>
  <c r="I23" i="2"/>
  <c r="I28" i="2"/>
  <c r="I25" i="2"/>
  <c r="I22" i="2"/>
  <c r="I16" i="2"/>
  <c r="J14" i="2"/>
  <c r="I29" i="2"/>
  <c r="I14" i="2" l="1"/>
  <c r="H31" i="2"/>
  <c r="G33" i="2" s="1"/>
  <c r="G34" i="2" s="1"/>
  <c r="G35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Richar Buelvas S</author>
  </authors>
  <commentList>
    <comment ref="E21" authorId="0" shapeId="0" xr:uid="{1565DAD4-9C47-40F4-A9C1-FDC2052B8F70}">
      <text>
        <r>
          <rPr>
            <b/>
            <sz val="9"/>
            <color indexed="81"/>
            <rFont val="Tahoma"/>
            <charset val="1"/>
          </rPr>
          <t>Richar Buelvas S:</t>
        </r>
        <r>
          <rPr>
            <sz val="9"/>
            <color indexed="81"/>
            <rFont val="Tahoma"/>
            <charset val="1"/>
          </rPr>
          <t xml:space="preserve">
Un plan empresarial ofrecido por MOVISTAR cuesta $47.000 / celular.</t>
        </r>
      </text>
    </comment>
  </commentList>
</comments>
</file>

<file path=xl/sharedStrings.xml><?xml version="1.0" encoding="utf-8"?>
<sst xmlns="http://schemas.openxmlformats.org/spreadsheetml/2006/main" count="178" uniqueCount="141">
  <si>
    <t>CONSULTORÍA PARA EL DIAGNÓSTICO Y FORMULACIÓN DE PROPUESTAS DE INTERVENCIÓN EN INFRAESTRUCTURA EDUCATIVA OFICIAL EN MUNICIPIOS PRIORIZADOS DEL DEPARTAMENTO DE SUCRE</t>
  </si>
  <si>
    <t>FACTOR MULTIPLICADOR PARA CONSULTORIA</t>
  </si>
  <si>
    <t>No.</t>
  </si>
  <si>
    <t>CONCEPTO</t>
  </si>
  <si>
    <t>PORCENTAJE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</si>
  <si>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</si>
  <si>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</si>
  <si>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</si>
  <si>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</si>
  <si>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</si>
  <si>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</si>
  <si>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 xml:space="preserve"> ÷ 12 =</t>
  </si>
  <si>
    <t>1.3.</t>
  </si>
  <si>
    <t>Cesantías</t>
  </si>
  <si>
    <t>1.4.</t>
  </si>
  <si>
    <t>Intereses de Cesantías</t>
  </si>
  <si>
    <t xml:space="preserve"> x 1.3. =</t>
  </si>
  <si>
    <t>1.5.</t>
  </si>
  <si>
    <t>Vacaciones</t>
  </si>
  <si>
    <t>1.6.</t>
  </si>
  <si>
    <t>Seguridad Social (Salud + Pensión)</t>
  </si>
  <si>
    <t>1.7.</t>
  </si>
  <si>
    <t>Caja de Compensación Familiar</t>
  </si>
  <si>
    <t>1.8.</t>
  </si>
  <si>
    <t>ARP</t>
  </si>
  <si>
    <t>1.9.</t>
  </si>
  <si>
    <t>Sena</t>
  </si>
  <si>
    <t>1.10.</t>
  </si>
  <si>
    <t>ICBF</t>
  </si>
  <si>
    <t>1.11.</t>
  </si>
  <si>
    <t>Otros (Auxilios Varios, Prestaciones Extralegales, Incapacidades No Cubiertas)</t>
  </si>
  <si>
    <t>1.12.</t>
  </si>
  <si>
    <t>Dotación</t>
  </si>
  <si>
    <t>Sub-total</t>
  </si>
  <si>
    <t>2.</t>
  </si>
  <si>
    <t>Gastos Directos</t>
  </si>
  <si>
    <t>2.1.</t>
  </si>
  <si>
    <t>Arriendo de Oficina Principal</t>
  </si>
  <si>
    <t>2.2.</t>
  </si>
  <si>
    <t>Administración Edificio de Oficina Principal</t>
  </si>
  <si>
    <t>2.3.</t>
  </si>
  <si>
    <t>Servicios Públicos de Oficina Principal</t>
  </si>
  <si>
    <t>3.</t>
  </si>
  <si>
    <t>Gastos Generales</t>
  </si>
  <si>
    <t xml:space="preserve">Asesoria Contable Tributaria  y Juridica </t>
  </si>
  <si>
    <t>Mantenimiento de equipos  y Oficina Principal</t>
  </si>
  <si>
    <t>Gastos de Vehículo de Oficina Principal</t>
  </si>
  <si>
    <t>Seguros de Robo e Incendio</t>
  </si>
  <si>
    <t>Documentación Técnica</t>
  </si>
  <si>
    <t>Papelería y Utiles de Oficina Principal</t>
  </si>
  <si>
    <t>Personal Administrativo No Facturado</t>
  </si>
  <si>
    <t>Personal Profesional No Facturado</t>
  </si>
  <si>
    <t>Depreciación de Muebles y Equipos</t>
  </si>
  <si>
    <t>Licenciamiento de Software</t>
  </si>
  <si>
    <t>Gastos de Legalización</t>
  </si>
  <si>
    <t>*De acuerdo a estatuto de rentas departamental, para consultorias</t>
  </si>
  <si>
    <t>4.</t>
  </si>
  <si>
    <t>Costos Directos no Reembolsables</t>
  </si>
  <si>
    <t>Poliza de Calidad</t>
  </si>
  <si>
    <t>Póliza Cumplimiento</t>
  </si>
  <si>
    <t>Póliza Salarios y Prestaciones Sociales</t>
  </si>
  <si>
    <t>Impuestos Departamento</t>
  </si>
  <si>
    <t>Honorarios (Utilidad del consultor y costos no previstos)</t>
  </si>
  <si>
    <t>Honorarios (Utilidad del Consultor y Costos No Previstos)</t>
  </si>
  <si>
    <t>T  O  T  A  L</t>
  </si>
  <si>
    <t>Jorge Romero Romero</t>
  </si>
  <si>
    <t>Secretario de Infraestructura del Departamento de Sucre</t>
  </si>
  <si>
    <t>Firma:</t>
  </si>
  <si>
    <r>
      <rPr>
        <sz val="10"/>
        <color theme="1"/>
        <rFont val="Verdana"/>
        <family val="2"/>
      </rPr>
      <t xml:space="preserve">Proyectó: </t>
    </r>
    <r>
      <rPr>
        <b/>
        <sz val="10"/>
        <color theme="1"/>
        <rFont val="Verdana"/>
        <family val="2"/>
      </rPr>
      <t>Richar Isaac Buelvas Salazar</t>
    </r>
  </si>
  <si>
    <t>Asesor grado 02, secretaría de planeación.</t>
  </si>
  <si>
    <r>
      <rPr>
        <sz val="10"/>
        <color theme="1"/>
        <rFont val="Verdana"/>
        <family val="2"/>
      </rPr>
      <t xml:space="preserve">Revisó: </t>
    </r>
    <r>
      <rPr>
        <b/>
        <sz val="10"/>
        <color theme="1"/>
        <rFont val="Verdana"/>
        <family val="2"/>
      </rPr>
      <t>Ismael Sierra</t>
    </r>
  </si>
  <si>
    <t>Profesional especializado - secretaría de infraestructura</t>
  </si>
  <si>
    <t>Fecha de elaboración y firma del presupuesto:</t>
  </si>
  <si>
    <t>INTERVENTORÍA DE LA CONSULTORÍA</t>
  </si>
  <si>
    <t>PLAZO DE EJECUCIÓN:</t>
  </si>
  <si>
    <t>Meses</t>
  </si>
  <si>
    <t>PERSONAL</t>
  </si>
  <si>
    <t>% SOBRE COSTOS TOTAL DE PERSONAL</t>
  </si>
  <si>
    <t>ITEM</t>
  </si>
  <si>
    <t>A</t>
  </si>
  <si>
    <t>B</t>
  </si>
  <si>
    <t>C</t>
  </si>
  <si>
    <t>D</t>
  </si>
  <si>
    <t>E</t>
  </si>
  <si>
    <t>F</t>
  </si>
  <si>
    <t>HONORARIO</t>
  </si>
  <si>
    <t>CANTIDAD</t>
  </si>
  <si>
    <t>% DE DEDICACIÓN</t>
  </si>
  <si>
    <t>VALOR MES (A * B * C)</t>
  </si>
  <si>
    <t>N° DE MESES</t>
  </si>
  <si>
    <t>TOTAL PARCIAL
(E *D)</t>
  </si>
  <si>
    <t>PERSONAL PROFESIONAL</t>
  </si>
  <si>
    <t>1.1.1</t>
  </si>
  <si>
    <t>DIRECTOR DE CONSULTORÍA</t>
  </si>
  <si>
    <t>1.1.2</t>
  </si>
  <si>
    <t>PROFESIONAL AUXILIAR DE CONSULTORÍA</t>
  </si>
  <si>
    <t>1.2</t>
  </si>
  <si>
    <t>PERSONAL TÉCNICO</t>
  </si>
  <si>
    <t>1.2.1</t>
  </si>
  <si>
    <t>MENSAJERO</t>
  </si>
  <si>
    <t>1.2.2</t>
  </si>
  <si>
    <t>SECRETARIA</t>
  </si>
  <si>
    <t>SUBTOTAL COSTOS DE PERSONAL</t>
  </si>
  <si>
    <t>FACTOR MULTIPLICADOR:</t>
  </si>
  <si>
    <t>GASTOS OPERACIONALES Y GENERALES MENSUALES</t>
  </si>
  <si>
    <t>% SOBRE COSTOS PERSONAL</t>
  </si>
  <si>
    <t>UNIDAD</t>
  </si>
  <si>
    <t>VALOR UNITARIO</t>
  </si>
  <si>
    <t>1</t>
  </si>
  <si>
    <t>ALQUILER DE OFICINA/ CAMPAMENTO AMOBLADA</t>
  </si>
  <si>
    <t>/ MES</t>
  </si>
  <si>
    <t>2</t>
  </si>
  <si>
    <t>COMUNICACIONES (Telefonía Fija y/o Celular, Fax, Correo, Internet, etc.)</t>
  </si>
  <si>
    <t>GL/ MES</t>
  </si>
  <si>
    <t>3</t>
  </si>
  <si>
    <t>PAPELERIA E IMPRESIONES DE INFORMES FINALES Y PLANOS ESTUDIOS Y DISEÑOS (Ver desglose del presupuesto de impresiones en la hoja de cálculo "DESGLOSE DE GASTOS OPERACIONALES Y GENERALES MENSUALES")</t>
  </si>
  <si>
    <t>ESTABLECIMIENTO EDUCATIVO</t>
  </si>
  <si>
    <t>4</t>
  </si>
  <si>
    <t>SERVICIOS PÚBLICOS (ENERGIA  - ACUEDUCTO) OFICINA / CAMPAMENTO</t>
  </si>
  <si>
    <t>USUARIO/ MES</t>
  </si>
  <si>
    <t>5</t>
  </si>
  <si>
    <t>TRANSPORTE TERRESTRE PERSONAL ADMINISTRACIÓN ((Ver desglose del presupuesto de transporte en la hoja de cálculo "DESGLOSE DE GASTOS OPERACIONALES Y GENERALES MENSUALES")).</t>
  </si>
  <si>
    <t>6</t>
  </si>
  <si>
    <t>VIÁTICOS (DIRECTOR, COORDINADOR Y ESPECIALISTAS Y PROFESIONALES).</t>
  </si>
  <si>
    <t>7</t>
  </si>
  <si>
    <t>TRANSPORTES AÉREOS Y/O TERRESTRES (INCLUYE PEAJES Y COMBUSTIBLE)</t>
  </si>
  <si>
    <t>8</t>
  </si>
  <si>
    <t>PLAN DE ENSAYOS GEOTÉCNICOS (Ver presupuesto desglosado del plan de ensayos anexo, el cuál hace parte de la presente consultoría).</t>
  </si>
  <si>
    <t>UN</t>
  </si>
  <si>
    <t>9</t>
  </si>
  <si>
    <t>ENSAYOS DE DISEÑO DE CALIDAD DEL CONCRETO. (Ver presupuesto desglosado del plan de ensayos anexo, el cuál hace parte de la presente consultoría).</t>
  </si>
  <si>
    <t>10</t>
  </si>
  <si>
    <t>ENSAYOS PARA REALIZACIÓN DE PATOLOGÍAS ESTRUCTURALES. (Ver presupuesto desglosado del plan de ensayos anexo, el cuál hace parte de la presente consultoría).</t>
  </si>
  <si>
    <t>11</t>
  </si>
  <si>
    <t>ENSAYOS DE CALIDAD; PRUEBAS ELÉCTRICAS.  (Ver presupuesto desglosado del plan de ensayos anexo, el cuál hace parte de la presente consultoría).</t>
  </si>
  <si>
    <t>SUBTOTAL GASTOS PROVISIONALES DE CONSULTORÍA:</t>
  </si>
  <si>
    <t>COSTO TOTAL DE LA CONSULTORÍA ANTES DE IVA:</t>
  </si>
  <si>
    <t>IVA</t>
  </si>
  <si>
    <t>TOTAL CONSULTORÍA</t>
  </si>
  <si>
    <t>Secretario de Infraestructura del Departamento de Sucre.</t>
  </si>
  <si>
    <t>Departamento de Sucre.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</si>
</sst>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$-240A]\ #,##0.00"/>
    <numFmt numFmtId="165" formatCode="[$$-240A]\ #,##0"/>
    <numFmt numFmtId="166" formatCode="_(&quot;$&quot;\ * #,##0.00_);_(&quot;$&quot;\ * \(#,##0.00\);_(&quot;$&quot;\ * &quot;-&quot;??_);_(@_)"/>
    <numFmt numFmtId="167" formatCode="[$-F800]dddd\,\ mmmm\ dd\,\ yyyy"/>
    <numFmt numFmtId="168" formatCode="_-&quot;$&quot;* #,##0.00_-;\-&quot;$&quot;* #,##0.00_-;_-&quot;$&quot;* &quot;-&quot;??_-;_-@_-"/>
    <numFmt numFmtId="169" formatCode="&quot;$&quot;\ #,##0.00"/>
    <numFmt numFmtId="170" formatCode="_(* #,##0.00_);_(* \(#,##0.00\);_(* &quot;-&quot;??_);_(@_)"/>
    <numFmt numFmtId="171" formatCode="_ * #,##0.00_ ;_ * \-#,##0.00_ ;_ * &quot;-&quot;??_ ;_ @_ "/>
    <numFmt numFmtId="172" formatCode="0.000%"/>
    <numFmt numFmtId="173" formatCode="0.000000%"/>
    <numFmt numFmtId="174" formatCode="0.0000%"/>
    <numFmt numFmtId="175" formatCode="0.0%"/>
    <numFmt numFmtId="176" formatCode="_(&quot;$&quot;\ * #,##0_);_(&quot;$&quot;\ * \(#,##0\);_(&quot;$&quot;\ * &quot;-&quot;??_);_(@_)"/>
    <numFmt numFmtId="177" formatCode="_-&quot;$&quot;* #,##0_-;\-&quot;$&quot;* #,##0_-;_-&quot;$&quot;* &quot;-&quot;_-;_-@_-"/>
    <numFmt numFmtId="178" formatCode="&quot;$&quot;\ #,##0.0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4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11"/>
      <color theme="1"/>
      <name val="Arial Narrow"/>
      <family val="2"/>
    </font>
    <font>
      <b/>
      <sz val="12"/>
      <color indexed="8"/>
      <name val="Verdana"/>
      <family val="2"/>
    </font>
    <font>
      <sz val="11"/>
      <color theme="1"/>
      <name val="Verdana"/>
      <family val="2"/>
    </font>
    <font>
      <b/>
      <sz val="10"/>
      <color indexed="8"/>
      <name val="Verdana"/>
      <family val="2"/>
    </font>
    <font>
      <sz val="10"/>
      <color theme="1"/>
      <name val="Verdana"/>
      <family val="2"/>
    </font>
    <font>
      <sz val="10"/>
      <color indexed="8"/>
      <name val="Verdana"/>
      <family val="2"/>
    </font>
    <font>
      <b/>
      <sz val="10"/>
      <name val="Verdana"/>
      <family val="2"/>
    </font>
    <font>
      <sz val="11"/>
      <name val="Verdana"/>
      <family val="2"/>
    </font>
    <font>
      <b/>
      <sz val="12"/>
      <color theme="1"/>
      <name val="Verdana"/>
      <family val="2"/>
    </font>
    <font>
      <b/>
      <sz val="11"/>
      <color theme="1"/>
      <name val="Verdana"/>
      <family val="2"/>
    </font>
    <font>
      <b/>
      <sz val="10"/>
      <color theme="1"/>
      <name val="Verdana"/>
      <family val="2"/>
    </font>
    <font>
      <sz val="10"/>
      <name val="Arial"/>
      <family val="2"/>
    </font>
    <font>
      <sz val="11"/>
      <color indexed="8"/>
      <name val="Calibri"/>
      <family val="2"/>
    </font>
    <font>
      <i/>
      <sz val="10"/>
      <name val="Verdana"/>
      <family val="2"/>
    </font>
    <font>
      <u/>
      <sz val="11"/>
      <color theme="10"/>
      <name val="Calibri"/>
      <family val="2"/>
      <scheme val="minor"/>
    </font>
    <font>
      <b/>
      <sz val="12"/>
      <color rgb="FF000000"/>
      <name val="Verdana"/>
      <family val="2"/>
    </font>
    <font>
      <sz val="10"/>
      <color rgb="FF000000"/>
      <name val="Verdana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D2AA"/>
        <bgColor indexed="64"/>
      </patternFill>
    </fill>
    <fill>
      <patternFill patternType="solid">
        <fgColor theme="7" tint="0.79998168889431442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6">
    <xf numFmtId="0" fontId="0" fillId="0" borderId="0"/>
    <xf numFmtId="43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6" fillId="0" borderId="0"/>
    <xf numFmtId="17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1" fillId="0" borderId="0"/>
    <xf numFmtId="177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6" fillId="0" borderId="0"/>
  </cellStyleXfs>
  <cellXfs count="216">
    <xf numFmtId="0" fontId="0" fillId="0" borderId="0" xfId="0"/>
    <xf numFmtId="0" fontId="2" fillId="0" borderId="0" xfId="0" applyFont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165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2" borderId="0" xfId="4" applyFont="1" applyFill="1" applyAlignment="1">
      <alignment vertical="center"/>
    </xf>
    <xf numFmtId="0" fontId="8" fillId="2" borderId="6" xfId="4" applyFont="1" applyFill="1" applyBorder="1" applyAlignment="1">
      <alignment horizontal="center" vertical="center"/>
    </xf>
    <xf numFmtId="0" fontId="8" fillId="2" borderId="10" xfId="4" applyFont="1" applyFill="1" applyBorder="1" applyAlignment="1">
      <alignment horizontal="center" vertical="center"/>
    </xf>
    <xf numFmtId="0" fontId="8" fillId="2" borderId="11" xfId="4" applyFont="1" applyFill="1" applyBorder="1" applyAlignment="1">
      <alignment horizontal="center" vertical="center"/>
    </xf>
    <xf numFmtId="0" fontId="10" fillId="2" borderId="13" xfId="4" applyFont="1" applyFill="1" applyBorder="1" applyAlignment="1">
      <alignment horizontal="center" vertical="center"/>
    </xf>
    <xf numFmtId="10" fontId="10" fillId="2" borderId="17" xfId="4" applyNumberFormat="1" applyFont="1" applyFill="1" applyBorder="1" applyAlignment="1">
      <alignment vertical="center"/>
    </xf>
    <xf numFmtId="10" fontId="10" fillId="2" borderId="15" xfId="4" applyNumberFormat="1" applyFont="1" applyFill="1" applyBorder="1" applyAlignment="1">
      <alignment vertical="center"/>
    </xf>
    <xf numFmtId="0" fontId="10" fillId="2" borderId="15" xfId="4" applyFont="1" applyFill="1" applyBorder="1" applyAlignment="1">
      <alignment horizontal="left" vertical="center"/>
    </xf>
    <xf numFmtId="0" fontId="10" fillId="2" borderId="15" xfId="4" applyFont="1" applyFill="1" applyBorder="1" applyAlignment="1">
      <alignment vertical="center"/>
    </xf>
    <xf numFmtId="10" fontId="10" fillId="2" borderId="16" xfId="4" applyNumberFormat="1" applyFont="1" applyFill="1" applyBorder="1" applyAlignment="1">
      <alignment vertical="center"/>
    </xf>
    <xf numFmtId="166" fontId="7" fillId="2" borderId="0" xfId="5" applyFont="1" applyFill="1" applyAlignment="1">
      <alignment vertical="center"/>
    </xf>
    <xf numFmtId="9" fontId="7" fillId="2" borderId="0" xfId="4" applyNumberFormat="1" applyFont="1" applyFill="1" applyAlignment="1">
      <alignment vertical="center"/>
    </xf>
    <xf numFmtId="0" fontId="10" fillId="2" borderId="18" xfId="4" applyFont="1" applyFill="1" applyBorder="1" applyAlignment="1">
      <alignment horizontal="center" vertical="center"/>
    </xf>
    <xf numFmtId="10" fontId="10" fillId="2" borderId="22" xfId="4" applyNumberFormat="1" applyFont="1" applyFill="1" applyBorder="1" applyAlignment="1">
      <alignment vertical="center"/>
    </xf>
    <xf numFmtId="10" fontId="8" fillId="2" borderId="25" xfId="4" applyNumberFormat="1" applyFont="1" applyFill="1" applyBorder="1" applyAlignment="1">
      <alignment vertical="center"/>
    </xf>
    <xf numFmtId="9" fontId="7" fillId="2" borderId="0" xfId="6" applyFont="1" applyFill="1" applyAlignment="1">
      <alignment vertical="center"/>
    </xf>
    <xf numFmtId="0" fontId="10" fillId="2" borderId="4" xfId="4" applyFont="1" applyFill="1" applyBorder="1" applyAlignment="1">
      <alignment horizontal="right" vertical="center"/>
    </xf>
    <xf numFmtId="0" fontId="10" fillId="2" borderId="0" xfId="4" applyFont="1" applyFill="1" applyAlignment="1">
      <alignment vertical="center"/>
    </xf>
    <xf numFmtId="10" fontId="10" fillId="2" borderId="0" xfId="4" applyNumberFormat="1" applyFont="1" applyFill="1" applyAlignment="1">
      <alignment vertical="center"/>
    </xf>
    <xf numFmtId="10" fontId="10" fillId="2" borderId="5" xfId="4" applyNumberFormat="1" applyFont="1" applyFill="1" applyBorder="1" applyAlignment="1">
      <alignment vertical="center"/>
    </xf>
    <xf numFmtId="0" fontId="8" fillId="2" borderId="26" xfId="4" applyFont="1" applyFill="1" applyBorder="1" applyAlignment="1">
      <alignment horizontal="center" vertical="center"/>
    </xf>
    <xf numFmtId="0" fontId="11" fillId="0" borderId="26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10" fontId="3" fillId="0" borderId="17" xfId="4" applyNumberFormat="1" applyFont="1" applyBorder="1" applyAlignment="1">
      <alignment vertical="center"/>
    </xf>
    <xf numFmtId="0" fontId="3" fillId="2" borderId="0" xfId="4" applyFont="1" applyFill="1" applyAlignment="1">
      <alignment vertical="center"/>
    </xf>
    <xf numFmtId="2" fontId="3" fillId="0" borderId="13" xfId="4" applyNumberFormat="1" applyFont="1" applyBorder="1" applyAlignment="1">
      <alignment horizontal="center" vertical="center"/>
    </xf>
    <xf numFmtId="10" fontId="3" fillId="0" borderId="22" xfId="4" applyNumberFormat="1" applyFont="1" applyBorder="1" applyAlignment="1">
      <alignment vertical="center"/>
    </xf>
    <xf numFmtId="10" fontId="11" fillId="0" borderId="25" xfId="4" applyNumberFormat="1" applyFont="1" applyBorder="1" applyAlignment="1">
      <alignment vertical="center"/>
    </xf>
    <xf numFmtId="166" fontId="7" fillId="2" borderId="0" xfId="4" applyNumberFormat="1" applyFont="1" applyFill="1" applyAlignment="1">
      <alignment vertical="center"/>
    </xf>
    <xf numFmtId="0" fontId="3" fillId="0" borderId="4" xfId="4" applyFont="1" applyBorder="1" applyAlignment="1">
      <alignment horizontal="right" vertical="center"/>
    </xf>
    <xf numFmtId="0" fontId="3" fillId="0" borderId="0" xfId="4" applyFont="1" applyAlignment="1">
      <alignment vertical="center"/>
    </xf>
    <xf numFmtId="10" fontId="3" fillId="0" borderId="0" xfId="4" applyNumberFormat="1" applyFont="1" applyAlignment="1">
      <alignment vertical="center"/>
    </xf>
    <xf numFmtId="10" fontId="3" fillId="0" borderId="5" xfId="4" applyNumberFormat="1" applyFont="1" applyBorder="1" applyAlignment="1">
      <alignment vertical="center"/>
    </xf>
    <xf numFmtId="9" fontId="3" fillId="2" borderId="0" xfId="6" applyFont="1" applyFill="1" applyAlignment="1">
      <alignment vertical="center"/>
    </xf>
    <xf numFmtId="0" fontId="10" fillId="2" borderId="4" xfId="4" applyFont="1" applyFill="1" applyBorder="1" applyAlignment="1">
      <alignment vertical="center"/>
    </xf>
    <xf numFmtId="0" fontId="9" fillId="2" borderId="4" xfId="7" applyFont="1" applyFill="1" applyBorder="1" applyAlignment="1">
      <alignment vertical="center"/>
    </xf>
    <xf numFmtId="0" fontId="9" fillId="2" borderId="0" xfId="7" applyFont="1" applyFill="1" applyAlignment="1">
      <alignment vertical="center"/>
    </xf>
    <xf numFmtId="0" fontId="3" fillId="2" borderId="0" xfId="7" applyFont="1" applyFill="1" applyAlignment="1">
      <alignment vertical="center"/>
    </xf>
    <xf numFmtId="0" fontId="7" fillId="2" borderId="5" xfId="4" applyFont="1" applyFill="1" applyBorder="1" applyAlignment="1">
      <alignment vertical="center"/>
    </xf>
    <xf numFmtId="0" fontId="12" fillId="0" borderId="4" xfId="0" applyFont="1" applyBorder="1" applyAlignment="1">
      <alignment wrapText="1"/>
    </xf>
    <xf numFmtId="10" fontId="14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5" xfId="0" applyFont="1" applyBorder="1" applyAlignment="1">
      <alignment wrapText="1"/>
    </xf>
    <xf numFmtId="0" fontId="14" fillId="0" borderId="0" xfId="0" applyFont="1" applyAlignment="1">
      <alignment horizontal="right" wrapText="1"/>
    </xf>
    <xf numFmtId="44" fontId="14" fillId="0" borderId="0" xfId="0" applyNumberFormat="1" applyFont="1" applyAlignment="1">
      <alignment wrapText="1"/>
    </xf>
    <xf numFmtId="10" fontId="7" fillId="0" borderId="5" xfId="0" applyNumberFormat="1" applyFont="1" applyBorder="1" applyAlignment="1">
      <alignment horizontal="center" vertical="center" wrapText="1"/>
    </xf>
    <xf numFmtId="10" fontId="14" fillId="0" borderId="31" xfId="0" applyNumberFormat="1" applyFont="1" applyBorder="1" applyAlignment="1">
      <alignment horizontal="center" vertical="center" wrapText="1"/>
    </xf>
    <xf numFmtId="0" fontId="3" fillId="0" borderId="32" xfId="0" applyFont="1" applyBorder="1" applyAlignment="1">
      <alignment vertical="center" wrapText="1"/>
    </xf>
    <xf numFmtId="0" fontId="3" fillId="0" borderId="34" xfId="0" applyFont="1" applyBorder="1" applyAlignment="1">
      <alignment vertical="center" wrapText="1"/>
    </xf>
    <xf numFmtId="0" fontId="11" fillId="2" borderId="36" xfId="2" applyNumberFormat="1" applyFont="1" applyFill="1" applyBorder="1" applyAlignment="1">
      <alignment horizontal="right" vertical="center" wrapText="1"/>
    </xf>
    <xf numFmtId="168" fontId="11" fillId="2" borderId="36" xfId="2" applyFont="1" applyFill="1" applyBorder="1" applyAlignment="1">
      <alignment horizontal="left" vertical="center" wrapText="1"/>
    </xf>
    <xf numFmtId="0" fontId="3" fillId="0" borderId="36" xfId="0" applyFont="1" applyBorder="1" applyAlignment="1">
      <alignment vertical="center" wrapText="1"/>
    </xf>
    <xf numFmtId="0" fontId="3" fillId="0" borderId="37" xfId="0" applyFont="1" applyBorder="1" applyAlignment="1">
      <alignment vertical="center" wrapText="1"/>
    </xf>
    <xf numFmtId="0" fontId="11" fillId="3" borderId="38" xfId="0" applyFont="1" applyFill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169" fontId="11" fillId="0" borderId="30" xfId="0" applyNumberFormat="1" applyFont="1" applyBorder="1" applyAlignment="1">
      <alignment horizontal="center" vertical="center" wrapText="1"/>
    </xf>
    <xf numFmtId="169" fontId="11" fillId="2" borderId="30" xfId="8" applyNumberFormat="1" applyFont="1" applyFill="1" applyBorder="1" applyAlignment="1">
      <alignment horizontal="center" vertical="center" wrapText="1"/>
    </xf>
    <xf numFmtId="0" fontId="11" fillId="2" borderId="30" xfId="8" applyFont="1" applyFill="1" applyBorder="1" applyAlignment="1">
      <alignment horizontal="center" vertical="center" wrapText="1"/>
    </xf>
    <xf numFmtId="169" fontId="11" fillId="2" borderId="30" xfId="9" applyNumberFormat="1" applyFont="1" applyFill="1" applyBorder="1" applyAlignment="1">
      <alignment horizontal="center" vertical="center" wrapText="1"/>
    </xf>
    <xf numFmtId="171" fontId="11" fillId="2" borderId="30" xfId="10" applyNumberFormat="1" applyFont="1" applyFill="1" applyBorder="1" applyAlignment="1">
      <alignment horizontal="center" vertical="center" wrapText="1"/>
    </xf>
    <xf numFmtId="0" fontId="11" fillId="0" borderId="30" xfId="0" applyFont="1" applyBorder="1" applyAlignment="1">
      <alignment horizontal="left" vertical="center" wrapText="1"/>
    </xf>
    <xf numFmtId="169" fontId="11" fillId="0" borderId="30" xfId="0" applyNumberFormat="1" applyFont="1" applyBorder="1" applyAlignment="1">
      <alignment vertical="center" wrapText="1"/>
    </xf>
    <xf numFmtId="0" fontId="11" fillId="0" borderId="30" xfId="0" applyFont="1" applyBorder="1" applyAlignment="1">
      <alignment vertical="center" wrapText="1"/>
    </xf>
    <xf numFmtId="169" fontId="11" fillId="0" borderId="30" xfId="2" applyNumberFormat="1" applyFont="1" applyFill="1" applyBorder="1" applyAlignment="1">
      <alignment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3" xfId="1" applyNumberFormat="1" applyFont="1" applyFill="1" applyBorder="1" applyAlignment="1" applyProtection="1">
      <alignment horizontal="center" vertical="center" wrapText="1"/>
    </xf>
    <xf numFmtId="0" fontId="3" fillId="0" borderId="30" xfId="0" applyFont="1" applyBorder="1" applyAlignment="1">
      <alignment vertical="center" wrapText="1"/>
    </xf>
    <xf numFmtId="169" fontId="3" fillId="0" borderId="30" xfId="2" applyNumberFormat="1" applyFont="1" applyFill="1" applyBorder="1" applyAlignment="1" applyProtection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9" fontId="3" fillId="0" borderId="30" xfId="3" applyFont="1" applyFill="1" applyBorder="1" applyAlignment="1" applyProtection="1">
      <alignment horizontal="center" vertical="center" wrapText="1"/>
    </xf>
    <xf numFmtId="169" fontId="3" fillId="0" borderId="30" xfId="2" applyNumberFormat="1" applyFont="1" applyFill="1" applyBorder="1" applyAlignment="1" applyProtection="1">
      <alignment vertical="center" wrapText="1"/>
    </xf>
    <xf numFmtId="0" fontId="3" fillId="0" borderId="30" xfId="2" applyNumberFormat="1" applyFont="1" applyFill="1" applyBorder="1" applyAlignment="1" applyProtection="1">
      <alignment horizontal="center" vertical="center" wrapText="1"/>
    </xf>
    <xf numFmtId="169" fontId="3" fillId="0" borderId="30" xfId="2" applyNumberFormat="1" applyFont="1" applyFill="1" applyBorder="1" applyAlignment="1">
      <alignment vertical="center" wrapText="1"/>
    </xf>
    <xf numFmtId="172" fontId="18" fillId="0" borderId="31" xfId="3" applyNumberFormat="1" applyFont="1" applyFill="1" applyBorder="1" applyAlignment="1">
      <alignment horizontal="center" vertical="center" wrapText="1"/>
    </xf>
    <xf numFmtId="173" fontId="3" fillId="0" borderId="0" xfId="0" applyNumberFormat="1" applyFont="1" applyAlignment="1">
      <alignment vertical="center" wrapText="1"/>
    </xf>
    <xf numFmtId="174" fontId="3" fillId="0" borderId="0" xfId="0" applyNumberFormat="1" applyFont="1" applyAlignment="1">
      <alignment vertical="center" wrapText="1"/>
    </xf>
    <xf numFmtId="0" fontId="11" fillId="0" borderId="43" xfId="1" applyNumberFormat="1" applyFont="1" applyFill="1" applyBorder="1" applyAlignment="1" applyProtection="1">
      <alignment horizontal="center" vertical="center" wrapText="1"/>
    </xf>
    <xf numFmtId="169" fontId="11" fillId="0" borderId="30" xfId="2" applyNumberFormat="1" applyFont="1" applyFill="1" applyBorder="1" applyAlignment="1" applyProtection="1">
      <alignment vertical="center" wrapText="1"/>
    </xf>
    <xf numFmtId="9" fontId="11" fillId="0" borderId="30" xfId="3" applyFont="1" applyFill="1" applyBorder="1" applyAlignment="1" applyProtection="1">
      <alignment vertical="center" wrapText="1"/>
    </xf>
    <xf numFmtId="0" fontId="11" fillId="0" borderId="30" xfId="2" applyNumberFormat="1" applyFont="1" applyFill="1" applyBorder="1" applyAlignment="1" applyProtection="1">
      <alignment horizontal="center" vertical="center" wrapText="1"/>
    </xf>
    <xf numFmtId="169" fontId="11" fillId="0" borderId="33" xfId="2" applyNumberFormat="1" applyFont="1" applyFill="1" applyBorder="1" applyAlignment="1">
      <alignment horizontal="center" vertical="center" wrapText="1"/>
    </xf>
    <xf numFmtId="175" fontId="11" fillId="0" borderId="47" xfId="3" applyNumberFormat="1" applyFont="1" applyFill="1" applyBorder="1" applyAlignment="1">
      <alignment horizontal="center" vertical="center" wrapText="1"/>
    </xf>
    <xf numFmtId="169" fontId="3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 wrapText="1"/>
    </xf>
    <xf numFmtId="169" fontId="9" fillId="0" borderId="0" xfId="0" applyNumberFormat="1" applyFont="1" applyAlignment="1">
      <alignment vertical="center" wrapText="1"/>
    </xf>
    <xf numFmtId="10" fontId="3" fillId="0" borderId="0" xfId="0" applyNumberFormat="1" applyFont="1" applyAlignment="1">
      <alignment vertical="center" wrapText="1"/>
    </xf>
    <xf numFmtId="10" fontId="13" fillId="5" borderId="48" xfId="0" applyNumberFormat="1" applyFont="1" applyFill="1" applyBorder="1" applyAlignment="1">
      <alignment horizontal="center" vertical="center" wrapText="1"/>
    </xf>
    <xf numFmtId="169" fontId="13" fillId="5" borderId="48" xfId="0" applyNumberFormat="1" applyFont="1" applyFill="1" applyBorder="1" applyAlignment="1">
      <alignment horizontal="center" vertical="center" wrapText="1"/>
    </xf>
    <xf numFmtId="49" fontId="11" fillId="3" borderId="38" xfId="8" applyNumberFormat="1" applyFont="1" applyFill="1" applyBorder="1" applyAlignment="1">
      <alignment horizontal="center" vertical="center" wrapText="1"/>
    </xf>
    <xf numFmtId="49" fontId="3" fillId="2" borderId="43" xfId="8" applyNumberFormat="1" applyFont="1" applyFill="1" applyBorder="1" applyAlignment="1">
      <alignment horizontal="center" vertical="center" wrapText="1"/>
    </xf>
    <xf numFmtId="0" fontId="3" fillId="2" borderId="30" xfId="8" applyFont="1" applyFill="1" applyBorder="1" applyAlignment="1">
      <alignment vertical="center" wrapText="1"/>
    </xf>
    <xf numFmtId="0" fontId="3" fillId="2" borderId="30" xfId="8" applyFont="1" applyFill="1" applyBorder="1" applyAlignment="1">
      <alignment horizontal="center" vertical="center" wrapText="1"/>
    </xf>
    <xf numFmtId="169" fontId="3" fillId="2" borderId="30" xfId="2" applyNumberFormat="1" applyFont="1" applyFill="1" applyBorder="1" applyAlignment="1">
      <alignment horizontal="center" vertical="center" wrapText="1"/>
    </xf>
    <xf numFmtId="169" fontId="3" fillId="2" borderId="30" xfId="11" applyNumberFormat="1" applyFont="1" applyFill="1" applyBorder="1" applyAlignment="1">
      <alignment horizontal="center" vertical="center" wrapText="1"/>
    </xf>
    <xf numFmtId="10" fontId="18" fillId="0" borderId="31" xfId="3" applyNumberFormat="1" applyFont="1" applyFill="1" applyBorder="1" applyAlignment="1">
      <alignment horizontal="center" vertical="center" wrapText="1"/>
    </xf>
    <xf numFmtId="1" fontId="3" fillId="0" borderId="30" xfId="2" applyNumberFormat="1" applyFont="1" applyFill="1" applyBorder="1" applyAlignment="1" applyProtection="1">
      <alignment horizontal="center" vertical="center" wrapText="1"/>
    </xf>
    <xf numFmtId="0" fontId="15" fillId="0" borderId="0" xfId="12" applyFont="1" applyAlignment="1">
      <alignment horizontal="center" vertical="center" wrapText="1"/>
    </xf>
    <xf numFmtId="0" fontId="11" fillId="0" borderId="0" xfId="0" applyFont="1" applyAlignment="1">
      <alignment horizontal="right" vertical="center" wrapText="1"/>
    </xf>
    <xf numFmtId="169" fontId="11" fillId="0" borderId="0" xfId="2" applyNumberFormat="1" applyFont="1" applyFill="1" applyBorder="1" applyAlignment="1">
      <alignment horizontal="center" vertical="center" wrapText="1"/>
    </xf>
    <xf numFmtId="10" fontId="11" fillId="0" borderId="0" xfId="3" applyNumberFormat="1" applyFont="1" applyFill="1" applyBorder="1" applyAlignment="1">
      <alignment vertical="center" wrapText="1"/>
    </xf>
    <xf numFmtId="176" fontId="11" fillId="0" borderId="0" xfId="0" applyNumberFormat="1" applyFont="1" applyAlignment="1">
      <alignment horizontal="justify" vertical="center" wrapText="1"/>
    </xf>
    <xf numFmtId="0" fontId="9" fillId="0" borderId="0" xfId="12" applyFont="1" applyAlignment="1">
      <alignment vertical="center" wrapText="1"/>
    </xf>
    <xf numFmtId="166" fontId="9" fillId="0" borderId="0" xfId="12" applyNumberFormat="1" applyFont="1" applyAlignment="1">
      <alignment vertical="center" wrapText="1"/>
    </xf>
    <xf numFmtId="9" fontId="9" fillId="0" borderId="0" xfId="12" applyNumberFormat="1" applyFont="1" applyAlignment="1">
      <alignment horizontal="center" vertical="center" wrapText="1"/>
    </xf>
    <xf numFmtId="0" fontId="9" fillId="0" borderId="0" xfId="12" applyFont="1" applyAlignment="1">
      <alignment horizontal="center" vertical="center" wrapText="1"/>
    </xf>
    <xf numFmtId="175" fontId="9" fillId="0" borderId="0" xfId="3" applyNumberFormat="1" applyFont="1" applyFill="1" applyBorder="1" applyAlignment="1">
      <alignment horizontal="center" vertical="center" wrapText="1"/>
    </xf>
    <xf numFmtId="177" fontId="9" fillId="0" borderId="0" xfId="13" applyFont="1" applyFill="1" applyBorder="1" applyAlignment="1">
      <alignment horizontal="center" vertical="center" wrapText="1"/>
    </xf>
    <xf numFmtId="10" fontId="4" fillId="0" borderId="54" xfId="3" applyNumberFormat="1" applyFont="1" applyFill="1" applyBorder="1" applyAlignment="1">
      <alignment horizontal="center" vertical="center" wrapText="1"/>
    </xf>
    <xf numFmtId="44" fontId="3" fillId="0" borderId="0" xfId="0" applyNumberFormat="1" applyFont="1" applyAlignment="1">
      <alignment vertical="center" wrapText="1"/>
    </xf>
    <xf numFmtId="2" fontId="15" fillId="0" borderId="0" xfId="12" applyNumberFormat="1" applyFont="1" applyAlignment="1">
      <alignment horizontal="center" vertical="center" wrapText="1"/>
    </xf>
    <xf numFmtId="0" fontId="15" fillId="0" borderId="0" xfId="12" applyFont="1" applyAlignment="1">
      <alignment horizontal="left" vertical="center" wrapText="1"/>
    </xf>
    <xf numFmtId="178" fontId="15" fillId="0" borderId="0" xfId="12" applyNumberFormat="1" applyFont="1" applyAlignment="1">
      <alignment horizontal="center" vertical="center" wrapText="1"/>
    </xf>
    <xf numFmtId="10" fontId="15" fillId="0" borderId="0" xfId="12" applyNumberFormat="1" applyFont="1" applyAlignment="1">
      <alignment horizontal="center" vertical="center" wrapText="1"/>
    </xf>
    <xf numFmtId="0" fontId="12" fillId="0" borderId="0" xfId="0" applyFont="1" applyAlignment="1">
      <alignment wrapText="1"/>
    </xf>
    <xf numFmtId="10" fontId="7" fillId="0" borderId="0" xfId="0" applyNumberFormat="1" applyFont="1" applyAlignment="1">
      <alignment horizontal="center" vertical="center" wrapText="1"/>
    </xf>
    <xf numFmtId="10" fontId="14" fillId="0" borderId="30" xfId="0" applyNumberFormat="1" applyFont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10" fontId="9" fillId="0" borderId="0" xfId="12" applyNumberFormat="1" applyFont="1" applyAlignment="1">
      <alignment horizontal="center" vertical="center" wrapText="1"/>
    </xf>
    <xf numFmtId="178" fontId="9" fillId="0" borderId="0" xfId="12" applyNumberFormat="1" applyFont="1" applyAlignment="1">
      <alignment horizontal="center" vertical="center" wrapText="1"/>
    </xf>
    <xf numFmtId="168" fontId="15" fillId="0" borderId="0" xfId="2" applyFont="1" applyBorder="1" applyAlignment="1">
      <alignment horizontal="center" vertical="center" wrapText="1"/>
    </xf>
    <xf numFmtId="0" fontId="18" fillId="0" borderId="0" xfId="15" applyFont="1" applyAlignment="1">
      <alignment horizontal="left" vertical="center" wrapText="1"/>
    </xf>
    <xf numFmtId="0" fontId="9" fillId="0" borderId="0" xfId="12" applyFont="1" applyAlignment="1">
      <alignment vertical="center" wrapText="1"/>
    </xf>
    <xf numFmtId="0" fontId="20" fillId="0" borderId="0" xfId="15" applyFont="1" applyAlignment="1">
      <alignment horizontal="left" vertical="center" wrapText="1"/>
    </xf>
    <xf numFmtId="0" fontId="21" fillId="0" borderId="0" xfId="15" applyFont="1" applyAlignment="1">
      <alignment horizontal="left" vertical="center" wrapText="1"/>
    </xf>
    <xf numFmtId="0" fontId="18" fillId="0" borderId="0" xfId="15" applyFont="1" applyAlignment="1">
      <alignment horizontal="left" vertical="center" wrapText="1"/>
    </xf>
    <xf numFmtId="0" fontId="9" fillId="0" borderId="0" xfId="12" applyFont="1" applyAlignment="1">
      <alignment horizontal="center" vertical="center" wrapText="1"/>
    </xf>
    <xf numFmtId="0" fontId="9" fillId="0" borderId="0" xfId="12" applyFont="1" applyAlignment="1">
      <alignment horizontal="left" vertical="center" wrapText="1"/>
    </xf>
    <xf numFmtId="0" fontId="15" fillId="0" borderId="0" xfId="12" applyFont="1" applyAlignment="1">
      <alignment horizontal="center" vertical="center" wrapText="1"/>
    </xf>
    <xf numFmtId="44" fontId="9" fillId="0" borderId="0" xfId="12" applyNumberFormat="1" applyFont="1" applyAlignment="1">
      <alignment vertical="center" wrapText="1"/>
    </xf>
    <xf numFmtId="0" fontId="15" fillId="0" borderId="30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right" wrapText="1"/>
    </xf>
    <xf numFmtId="167" fontId="7" fillId="0" borderId="30" xfId="0" applyNumberFormat="1" applyFont="1" applyBorder="1" applyAlignment="1">
      <alignment horizontal="left" wrapText="1"/>
    </xf>
    <xf numFmtId="0" fontId="4" fillId="6" borderId="56" xfId="14" applyFont="1" applyFill="1" applyBorder="1" applyAlignment="1">
      <alignment horizontal="left" vertical="center" wrapText="1"/>
    </xf>
    <xf numFmtId="0" fontId="4" fillId="6" borderId="57" xfId="14" applyFont="1" applyFill="1" applyBorder="1" applyAlignment="1">
      <alignment horizontal="left" vertical="center" wrapText="1"/>
    </xf>
    <xf numFmtId="166" fontId="4" fillId="6" borderId="58" xfId="0" applyNumberFormat="1" applyFont="1" applyFill="1" applyBorder="1" applyAlignment="1">
      <alignment horizontal="justify" vertical="center" wrapText="1"/>
    </xf>
    <xf numFmtId="166" fontId="4" fillId="6" borderId="59" xfId="0" applyNumberFormat="1" applyFont="1" applyFill="1" applyBorder="1" applyAlignment="1">
      <alignment horizontal="justify" vertical="center" wrapText="1"/>
    </xf>
    <xf numFmtId="0" fontId="15" fillId="0" borderId="0" xfId="12" applyFont="1" applyAlignment="1">
      <alignment horizontal="left" vertical="center" wrapText="1"/>
    </xf>
    <xf numFmtId="0" fontId="13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11" fillId="0" borderId="46" xfId="0" applyFont="1" applyBorder="1" applyAlignment="1">
      <alignment horizontal="right" vertical="center" wrapText="1"/>
    </xf>
    <xf numFmtId="0" fontId="11" fillId="0" borderId="33" xfId="0" applyFont="1" applyBorder="1" applyAlignment="1">
      <alignment horizontal="right" vertical="center" wrapText="1"/>
    </xf>
    <xf numFmtId="169" fontId="11" fillId="0" borderId="50" xfId="2" applyNumberFormat="1" applyFont="1" applyFill="1" applyBorder="1" applyAlignment="1">
      <alignment horizontal="center" vertical="center" wrapText="1"/>
    </xf>
    <xf numFmtId="169" fontId="11" fillId="0" borderId="51" xfId="2" applyNumberFormat="1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left" vertical="center" wrapText="1"/>
    </xf>
    <xf numFmtId="0" fontId="4" fillId="6" borderId="20" xfId="0" applyFont="1" applyFill="1" applyBorder="1" applyAlignment="1">
      <alignment horizontal="left" vertical="center" wrapText="1"/>
    </xf>
    <xf numFmtId="166" fontId="4" fillId="6" borderId="52" xfId="0" applyNumberFormat="1" applyFont="1" applyFill="1" applyBorder="1" applyAlignment="1">
      <alignment horizontal="justify" vertical="center" wrapText="1"/>
    </xf>
    <xf numFmtId="166" fontId="4" fillId="6" borderId="53" xfId="0" applyNumberFormat="1" applyFont="1" applyFill="1" applyBorder="1" applyAlignment="1">
      <alignment horizontal="justify" vertical="center" wrapText="1"/>
    </xf>
    <xf numFmtId="0" fontId="4" fillId="0" borderId="12" xfId="0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166" fontId="4" fillId="0" borderId="54" xfId="0" applyNumberFormat="1" applyFont="1" applyBorder="1" applyAlignment="1">
      <alignment horizontal="justify" vertical="center" wrapText="1"/>
    </xf>
    <xf numFmtId="166" fontId="4" fillId="0" borderId="55" xfId="0" applyNumberFormat="1" applyFont="1" applyBorder="1" applyAlignment="1">
      <alignment horizontal="justify" vertical="center" wrapText="1"/>
    </xf>
    <xf numFmtId="0" fontId="13" fillId="5" borderId="48" xfId="0" applyFont="1" applyFill="1" applyBorder="1" applyAlignment="1">
      <alignment horizontal="right" vertical="center" wrapText="1"/>
    </xf>
    <xf numFmtId="0" fontId="11" fillId="3" borderId="49" xfId="8" applyFont="1" applyFill="1" applyBorder="1" applyAlignment="1">
      <alignment horizontal="left" vertical="center" wrapText="1"/>
    </xf>
    <xf numFmtId="0" fontId="11" fillId="4" borderId="42" xfId="8" applyFont="1" applyFill="1" applyBorder="1" applyAlignment="1">
      <alignment horizontal="center" vertical="center" wrapText="1"/>
    </xf>
    <xf numFmtId="0" fontId="11" fillId="4" borderId="44" xfId="8" applyFont="1" applyFill="1" applyBorder="1" applyAlignment="1">
      <alignment horizontal="center" vertical="center" wrapText="1"/>
    </xf>
    <xf numFmtId="0" fontId="11" fillId="4" borderId="45" xfId="8" applyFont="1" applyFill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11" fillId="2" borderId="35" xfId="8" applyFont="1" applyFill="1" applyBorder="1" applyAlignment="1">
      <alignment horizontal="center" vertical="center" wrapText="1"/>
    </xf>
    <xf numFmtId="0" fontId="11" fillId="2" borderId="36" xfId="8" applyFont="1" applyFill="1" applyBorder="1" applyAlignment="1">
      <alignment horizontal="center" vertical="center" wrapText="1"/>
    </xf>
    <xf numFmtId="0" fontId="11" fillId="3" borderId="39" xfId="0" applyFont="1" applyFill="1" applyBorder="1" applyAlignment="1">
      <alignment vertical="center" wrapText="1"/>
    </xf>
    <xf numFmtId="0" fontId="11" fillId="3" borderId="40" xfId="0" applyFont="1" applyFill="1" applyBorder="1" applyAlignment="1">
      <alignment vertical="center" wrapText="1"/>
    </xf>
    <xf numFmtId="0" fontId="11" fillId="3" borderId="41" xfId="0" applyFont="1" applyFill="1" applyBorder="1" applyAlignment="1">
      <alignment vertical="center" wrapText="1"/>
    </xf>
    <xf numFmtId="0" fontId="7" fillId="0" borderId="33" xfId="0" applyFont="1" applyBorder="1" applyAlignment="1">
      <alignment horizontal="right" wrapText="1"/>
    </xf>
    <xf numFmtId="167" fontId="7" fillId="0" borderId="33" xfId="0" applyNumberFormat="1" applyFont="1" applyBorder="1" applyAlignment="1">
      <alignment horizontal="left" wrapText="1"/>
    </xf>
    <xf numFmtId="0" fontId="8" fillId="2" borderId="27" xfId="4" applyFont="1" applyFill="1" applyBorder="1" applyAlignment="1">
      <alignment horizontal="left" vertical="center"/>
    </xf>
    <xf numFmtId="0" fontId="9" fillId="2" borderId="28" xfId="4" applyFont="1" applyFill="1" applyBorder="1" applyAlignment="1">
      <alignment vertical="center" wrapText="1"/>
    </xf>
    <xf numFmtId="0" fontId="9" fillId="2" borderId="29" xfId="4" applyFont="1" applyFill="1" applyBorder="1" applyAlignment="1">
      <alignment vertical="center" wrapText="1"/>
    </xf>
    <xf numFmtId="0" fontId="10" fillId="2" borderId="14" xfId="4" applyFont="1" applyFill="1" applyBorder="1" applyAlignment="1">
      <alignment horizontal="left" vertical="center"/>
    </xf>
    <xf numFmtId="0" fontId="9" fillId="2" borderId="15" xfId="4" applyFont="1" applyFill="1" applyBorder="1" applyAlignment="1">
      <alignment vertical="center" wrapText="1"/>
    </xf>
    <xf numFmtId="0" fontId="9" fillId="2" borderId="16" xfId="4" applyFont="1" applyFill="1" applyBorder="1" applyAlignment="1">
      <alignment vertical="center" wrapText="1"/>
    </xf>
    <xf numFmtId="0" fontId="8" fillId="2" borderId="23" xfId="4" applyFont="1" applyFill="1" applyBorder="1" applyAlignment="1">
      <alignment horizontal="right" vertical="center"/>
    </xf>
    <xf numFmtId="0" fontId="8" fillId="2" borderId="8" xfId="4" applyFont="1" applyFill="1" applyBorder="1" applyAlignment="1">
      <alignment horizontal="right" vertical="center"/>
    </xf>
    <xf numFmtId="0" fontId="8" fillId="2" borderId="24" xfId="4" applyFont="1" applyFill="1" applyBorder="1" applyAlignment="1">
      <alignment horizontal="right" vertical="center"/>
    </xf>
    <xf numFmtId="0" fontId="8" fillId="2" borderId="23" xfId="4" applyFont="1" applyFill="1" applyBorder="1" applyAlignment="1">
      <alignment horizontal="center" vertical="center"/>
    </xf>
    <xf numFmtId="0" fontId="9" fillId="2" borderId="8" xfId="4" applyFont="1" applyFill="1" applyBorder="1" applyAlignment="1">
      <alignment vertical="center" wrapText="1"/>
    </xf>
    <xf numFmtId="0" fontId="9" fillId="2" borderId="24" xfId="4" applyFont="1" applyFill="1" applyBorder="1" applyAlignment="1">
      <alignment vertical="center" wrapText="1"/>
    </xf>
    <xf numFmtId="0" fontId="11" fillId="0" borderId="27" xfId="4" applyFont="1" applyBorder="1" applyAlignment="1">
      <alignment horizontal="left" vertical="center"/>
    </xf>
    <xf numFmtId="0" fontId="3" fillId="0" borderId="28" xfId="4" applyFont="1" applyBorder="1" applyAlignment="1">
      <alignment vertical="center" wrapText="1"/>
    </xf>
    <xf numFmtId="0" fontId="3" fillId="0" borderId="29" xfId="4" applyFont="1" applyBorder="1" applyAlignment="1">
      <alignment vertical="center" wrapText="1"/>
    </xf>
    <xf numFmtId="0" fontId="3" fillId="0" borderId="14" xfId="4" applyFont="1" applyBorder="1" applyAlignment="1">
      <alignment horizontal="left" vertical="center"/>
    </xf>
    <xf numFmtId="0" fontId="3" fillId="0" borderId="15" xfId="4" applyFont="1" applyBorder="1" applyAlignment="1">
      <alignment vertical="center" wrapText="1"/>
    </xf>
    <xf numFmtId="0" fontId="3" fillId="0" borderId="16" xfId="4" applyFont="1" applyBorder="1" applyAlignment="1">
      <alignment vertical="center" wrapText="1"/>
    </xf>
    <xf numFmtId="0" fontId="11" fillId="0" borderId="23" xfId="4" applyFont="1" applyBorder="1" applyAlignment="1">
      <alignment horizontal="right" vertical="center"/>
    </xf>
    <xf numFmtId="0" fontId="11" fillId="0" borderId="8" xfId="4" applyFont="1" applyBorder="1" applyAlignment="1">
      <alignment horizontal="right" vertical="center"/>
    </xf>
    <xf numFmtId="0" fontId="11" fillId="0" borderId="24" xfId="4" applyFont="1" applyBorder="1" applyAlignment="1">
      <alignment horizontal="right" vertical="center"/>
    </xf>
    <xf numFmtId="0" fontId="3" fillId="0" borderId="15" xfId="4" applyFont="1" applyBorder="1" applyAlignment="1">
      <alignment horizontal="left" vertical="center"/>
    </xf>
    <xf numFmtId="0" fontId="3" fillId="0" borderId="16" xfId="4" applyFont="1" applyBorder="1" applyAlignment="1">
      <alignment horizontal="left" vertical="center"/>
    </xf>
    <xf numFmtId="0" fontId="10" fillId="2" borderId="14" xfId="4" applyFont="1" applyFill="1" applyBorder="1" applyAlignment="1">
      <alignment horizontal="left" vertical="center" wrapText="1"/>
    </xf>
    <xf numFmtId="0" fontId="10" fillId="2" borderId="19" xfId="4" applyFont="1" applyFill="1" applyBorder="1" applyAlignment="1">
      <alignment horizontal="left" vertical="center"/>
    </xf>
    <xf numFmtId="0" fontId="9" fillId="2" borderId="20" xfId="4" applyFont="1" applyFill="1" applyBorder="1" applyAlignment="1">
      <alignment vertical="center" wrapText="1"/>
    </xf>
    <xf numFmtId="0" fontId="9" fillId="2" borderId="21" xfId="4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2" borderId="4" xfId="4" applyFont="1" applyFill="1" applyBorder="1" applyAlignment="1">
      <alignment horizontal="center" vertical="center"/>
    </xf>
    <xf numFmtId="0" fontId="6" fillId="2" borderId="0" xfId="4" applyFont="1" applyFill="1" applyAlignment="1">
      <alignment horizontal="center" vertical="center"/>
    </xf>
    <xf numFmtId="0" fontId="6" fillId="2" borderId="5" xfId="4" applyFont="1" applyFill="1" applyBorder="1" applyAlignment="1">
      <alignment horizontal="center" vertical="center"/>
    </xf>
    <xf numFmtId="0" fontId="8" fillId="2" borderId="7" xfId="4" applyFont="1" applyFill="1" applyBorder="1" applyAlignment="1">
      <alignment horizontal="center" vertical="center"/>
    </xf>
    <xf numFmtId="0" fontId="8" fillId="2" borderId="8" xfId="4" applyFont="1" applyFill="1" applyBorder="1" applyAlignment="1">
      <alignment horizontal="center" vertical="center"/>
    </xf>
    <xf numFmtId="0" fontId="8" fillId="2" borderId="9" xfId="4" applyFont="1" applyFill="1" applyBorder="1" applyAlignment="1">
      <alignment horizontal="center" vertical="center"/>
    </xf>
    <xf numFmtId="0" fontId="8" fillId="2" borderId="12" xfId="4" applyFont="1" applyFill="1" applyBorder="1" applyAlignment="1">
      <alignment horizontal="left" vertical="center"/>
    </xf>
    <xf numFmtId="0" fontId="9" fillId="2" borderId="0" xfId="4" applyFont="1" applyFill="1" applyAlignment="1">
      <alignment vertical="center" wrapText="1"/>
    </xf>
    <xf numFmtId="0" fontId="9" fillId="2" borderId="5" xfId="4" applyFont="1" applyFill="1" applyBorder="1" applyAlignment="1">
      <alignment vertical="center" wrapText="1"/>
    </xf>
  </cellXfs>
  <cellStyles count="16">
    <cellStyle name="Hipervínculo" xfId="14" builtinId="8"/>
    <cellStyle name="Millares" xfId="1" builtinId="3"/>
    <cellStyle name="Millares 2 2 2" xfId="10" xr:uid="{22BD5FAE-C868-4ED2-8423-4BADA410D393}"/>
    <cellStyle name="Millares 3 2 4" xfId="9" xr:uid="{344EC684-5D7D-4223-B6A0-B94B1F010AAA}"/>
    <cellStyle name="Moneda" xfId="2" builtinId="4"/>
    <cellStyle name="Moneda [0] 2" xfId="13" xr:uid="{BA454A75-C6B4-47DB-AEDC-E440A9776741}"/>
    <cellStyle name="Moneda 10" xfId="11" xr:uid="{8C8AACDF-779A-4D5D-BEAC-DBD725F13F53}"/>
    <cellStyle name="Moneda 2 2" xfId="5" xr:uid="{EBB7445A-07DD-4A86-91DC-D37C331C4643}"/>
    <cellStyle name="Normal" xfId="0" builtinId="0"/>
    <cellStyle name="Normal 10 2" xfId="15" xr:uid="{BEFC304B-C532-4E80-A19F-25B07007BA0F}"/>
    <cellStyle name="Normal 13" xfId="7" xr:uid="{6B3343F9-623C-4F9E-82EF-F79E39BD5CD6}"/>
    <cellStyle name="Normal 2 2" xfId="8" xr:uid="{6F88A981-9DE8-4D67-98D0-8EC42B8F6F2A}"/>
    <cellStyle name="Normal 2 4" xfId="4" xr:uid="{C114B8EC-294B-4A83-8D6F-E494151E894C}"/>
    <cellStyle name="Normal 3 2 2" xfId="12" xr:uid="{75B0B5AA-8778-4B8E-AEFA-91270A479B00}"/>
    <cellStyle name="Porcentaje" xfId="3" builtinId="5"/>
    <cellStyle name="Porcentaje 2 2" xfId="6" xr:uid="{EC3A10C6-07F9-4457-9E9A-B278188F15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69850</xdr:colOff>
      <xdr:row>0</xdr:row>
      <xdr:rowOff>0</xdr:rowOff>
    </xdr:from>
    <xdr:to>
      <xdr:col>6</xdr:col>
      <xdr:colOff>284480</xdr:colOff>
      <xdr:row>1</xdr:row>
      <xdr:rowOff>21590</xdr:rowOff>
    </xdr:to>
    <xdr:pic>
      <xdr:nvPicPr>
        <xdr:cNvPr id="2" name="Imagen 1" descr="Interfaz de usuario gráfica&#10;&#10;Descripción generada automáticamente">
          <a:extLst>
            <a:ext uri="{FF2B5EF4-FFF2-40B4-BE49-F238E27FC236}">
              <a16:creationId xmlns:a16="http://schemas.microsoft.com/office/drawing/2014/main" id="{E5090853-1BD7-4332-8C75-57381EDC96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9850" y="0"/>
          <a:ext cx="3575050" cy="104267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63500</xdr:colOff>
      <xdr:row>0</xdr:row>
      <xdr:rowOff>44450</xdr:rowOff>
    </xdr:from>
    <xdr:to>
      <xdr:col>7</xdr:col>
      <xdr:colOff>494030</xdr:colOff>
      <xdr:row>0</xdr:row>
      <xdr:rowOff>971550</xdr:rowOff>
    </xdr:to>
    <xdr:pic>
      <xdr:nvPicPr>
        <xdr:cNvPr id="2" name="Imagen 1" descr="Interfaz de usuario gráfica&#10;&#10;Descripción generada automáticamente">
          <a:extLst>
            <a:ext uri="{FF2B5EF4-FFF2-40B4-BE49-F238E27FC236}">
              <a16:creationId xmlns:a16="http://schemas.microsoft.com/office/drawing/2014/main" id="{28EEAA19-8549-48F3-B543-F46EFC5071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1400" y="44450"/>
          <a:ext cx="3585210" cy="92710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3.CONSULTORIA%20EDUCATIVA/OTROS/2.3_Presupuesto%20v16_Consultor&#237;a%20EEducativos%20Sucre_2025.xlsx" TargetMode="External"/><Relationship Id="rId2" Type="http://schemas.openxmlformats.org/officeDocument/2006/relationships/externalLinkPath" Target="file:///D:\ALDAIR%20MEZA\1.0.SINCELEJO\6.DOCUMENTOS%202026\3.GOBER\1.CONCURSO%20DE%20MERITOS\3.CONSULTORIA%20EDUCATIVA\OTROS\2.3_Presupuesto%20v16_Consultor&#237;a%20EEducativos%20Sucre_2025.xlsx" TargetMode="External"/><Relationship Id="rId1" Type="http://schemas.openxmlformats.org/officeDocument/2006/relationships/externalLinkPath" Target="/ALDAIR%20MEZA/1.0.SINCELEJO/6.DOCUMENTOS%202026/3.GOBER/1.CONCURSO%20DE%20MERITOS/3.CONSULTORIA%20EDUCATIVA/OTROS/2.3_Presupuesto%20v16_Consultor&#237;a%20EEducativos%20Sucre_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EE Priorizadas"/>
      <sheetName val="Productos"/>
      <sheetName val="Productos-descripción"/>
      <sheetName val="Consultoría"/>
      <sheetName val="APU_1"/>
      <sheetName val="APU_2"/>
      <sheetName val="APU_3"/>
      <sheetName val="Cargas"/>
      <sheetName val="FM Consultoria"/>
      <sheetName val="Plan de ensayos"/>
      <sheetName val="HONORARIOS"/>
      <sheetName val="HONORARIOS_ANI"/>
      <sheetName val="Interv 2"/>
      <sheetName val="Cronograma"/>
      <sheetName val="Flujo"/>
      <sheetName val="Costos operac"/>
      <sheetName val="M.O_2025"/>
      <sheetName val="PREST_SOCIAL"/>
      <sheetName val="Costos ensayos"/>
    </sheetNames>
    <sheetDataSet>
      <sheetData sheetId="0"/>
      <sheetData sheetId="1"/>
      <sheetData sheetId="2"/>
      <sheetData sheetId="3"/>
      <sheetData sheetId="4">
        <row r="9">
          <cell r="G9">
            <v>3</v>
          </cell>
        </row>
        <row r="10">
          <cell r="G10">
            <v>3</v>
          </cell>
        </row>
        <row r="48">
          <cell r="H48">
            <v>215300000</v>
          </cell>
        </row>
        <row r="56">
          <cell r="C56">
            <v>0</v>
          </cell>
        </row>
        <row r="59">
          <cell r="G59">
            <v>3</v>
          </cell>
        </row>
        <row r="65">
          <cell r="C65">
            <v>1</v>
          </cell>
        </row>
      </sheetData>
      <sheetData sheetId="5">
        <row r="9">
          <cell r="G9">
            <v>3</v>
          </cell>
        </row>
        <row r="10">
          <cell r="G10">
            <v>3</v>
          </cell>
        </row>
        <row r="48">
          <cell r="H48">
            <v>370500000</v>
          </cell>
        </row>
        <row r="56">
          <cell r="C56">
            <v>0</v>
          </cell>
        </row>
        <row r="59">
          <cell r="G59">
            <v>3</v>
          </cell>
        </row>
        <row r="65">
          <cell r="C65">
            <v>0</v>
          </cell>
        </row>
      </sheetData>
      <sheetData sheetId="6">
        <row r="9">
          <cell r="G9">
            <v>1</v>
          </cell>
        </row>
        <row r="10">
          <cell r="G10">
            <v>1</v>
          </cell>
        </row>
        <row r="48">
          <cell r="H48">
            <v>23200000</v>
          </cell>
        </row>
        <row r="56">
          <cell r="C56">
            <v>22</v>
          </cell>
        </row>
        <row r="59">
          <cell r="G59">
            <v>1</v>
          </cell>
        </row>
        <row r="65">
          <cell r="C65">
            <v>0</v>
          </cell>
        </row>
      </sheetData>
      <sheetData sheetId="7"/>
      <sheetData sheetId="8"/>
      <sheetData sheetId="9">
        <row r="31">
          <cell r="G31">
            <v>11786580</v>
          </cell>
        </row>
      </sheetData>
      <sheetData sheetId="10">
        <row r="18">
          <cell r="G18">
            <v>9400000</v>
          </cell>
        </row>
      </sheetData>
      <sheetData sheetId="11"/>
      <sheetData sheetId="12"/>
      <sheetData sheetId="13"/>
      <sheetData sheetId="14"/>
      <sheetData sheetId="15">
        <row r="22">
          <cell r="E22">
            <v>8988500</v>
          </cell>
        </row>
      </sheetData>
      <sheetData sheetId="16">
        <row r="37">
          <cell r="C37">
            <v>1500000</v>
          </cell>
        </row>
      </sheetData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7CAD3-1B53-4446-9E74-AF60B6B3C44E}">
  <sheetPr>
    <tabColor theme="4" tint="0.79998168889431442"/>
  </sheetPr>
  <dimension ref="A1:R141"/>
  <sheetViews>
    <sheetView tabSelected="1" view="pageBreakPreview" zoomScaleNormal="100" zoomScaleSheetLayoutView="100" workbookViewId="0">
      <selection activeCell="H39" sqref="H39"/>
    </sheetView>
  </sheetViews>
  <sheetFormatPr baseColWidth="10" defaultColWidth="10.77734375" defaultRowHeight="12.6" x14ac:dyDescent="0.25"/>
  <cols>
    <col min="1" max="1" width="7.77734375" style="4" customWidth="1"/>
    <col min="2" max="2" width="31.21875" style="4" customWidth="1"/>
    <col min="3" max="3" width="16.5546875" style="88" bestFit="1" customWidth="1"/>
    <col min="4" max="4" width="12.77734375" style="4" bestFit="1" customWidth="1"/>
    <col min="5" max="5" width="17.77734375" style="4" bestFit="1" customWidth="1"/>
    <col min="6" max="6" width="18.44140625" style="88" customWidth="1"/>
    <col min="7" max="7" width="8.77734375" style="4" customWidth="1"/>
    <col min="8" max="8" width="21" style="88" customWidth="1"/>
    <col min="9" max="9" width="25.44140625" style="4" customWidth="1"/>
    <col min="10" max="10" width="18.21875" style="4" customWidth="1"/>
    <col min="11" max="12" width="21.44140625" style="4" bestFit="1" customWidth="1"/>
    <col min="13" max="16384" width="10.77734375" style="4"/>
  </cols>
  <sheetData>
    <row r="1" spans="1:18" ht="80.55" customHeight="1" x14ac:dyDescent="0.25">
      <c r="A1" s="165"/>
      <c r="B1" s="165"/>
      <c r="C1" s="165"/>
      <c r="D1" s="165"/>
      <c r="E1" s="165"/>
      <c r="F1" s="165"/>
      <c r="G1" s="165"/>
      <c r="H1" s="165"/>
      <c r="I1" s="165"/>
      <c r="J1" s="1"/>
      <c r="K1" s="1"/>
      <c r="L1" s="2"/>
      <c r="M1" s="2"/>
      <c r="N1" s="3"/>
      <c r="O1" s="3"/>
      <c r="P1" s="3"/>
      <c r="Q1" s="3"/>
      <c r="R1" s="3"/>
    </row>
    <row r="2" spans="1:18" ht="32.1" customHeight="1" x14ac:dyDescent="0.25">
      <c r="A2" s="166" t="s">
        <v>0</v>
      </c>
      <c r="B2" s="166"/>
      <c r="C2" s="166"/>
      <c r="D2" s="166"/>
      <c r="E2" s="166"/>
      <c r="F2" s="166"/>
      <c r="G2" s="166"/>
      <c r="H2" s="166"/>
      <c r="I2" s="166"/>
    </row>
    <row r="3" spans="1:18" ht="17.100000000000001" customHeight="1" thickBot="1" x14ac:dyDescent="0.3">
      <c r="A3" s="167" t="s">
        <v>73</v>
      </c>
      <c r="B3" s="166"/>
      <c r="C3" s="166"/>
      <c r="D3" s="166"/>
      <c r="E3" s="166"/>
      <c r="F3" s="166"/>
      <c r="G3" s="166"/>
      <c r="H3" s="166"/>
      <c r="I3" s="166"/>
    </row>
    <row r="4" spans="1:18" ht="13.5" customHeight="1" thickBot="1" x14ac:dyDescent="0.3">
      <c r="A4" s="168" t="s">
        <v>74</v>
      </c>
      <c r="B4" s="169"/>
      <c r="C4" s="169"/>
      <c r="D4" s="169"/>
      <c r="E4" s="169"/>
      <c r="F4" s="54">
        <f>+MAX(G9:G12)</f>
        <v>7</v>
      </c>
      <c r="G4" s="55" t="s">
        <v>75</v>
      </c>
      <c r="H4" s="56"/>
      <c r="I4" s="57"/>
    </row>
    <row r="5" spans="1:18" x14ac:dyDescent="0.25">
      <c r="A5" s="58">
        <v>1</v>
      </c>
      <c r="B5" s="170" t="s">
        <v>76</v>
      </c>
      <c r="C5" s="171"/>
      <c r="D5" s="171"/>
      <c r="E5" s="171"/>
      <c r="F5" s="171"/>
      <c r="G5" s="171"/>
      <c r="H5" s="172"/>
      <c r="I5" s="160" t="s">
        <v>77</v>
      </c>
    </row>
    <row r="6" spans="1:18" x14ac:dyDescent="0.25">
      <c r="A6" s="163" t="s">
        <v>78</v>
      </c>
      <c r="B6" s="164" t="s">
        <v>3</v>
      </c>
      <c r="C6" s="61" t="s">
        <v>79</v>
      </c>
      <c r="D6" s="60" t="s">
        <v>80</v>
      </c>
      <c r="E6" s="60" t="s">
        <v>81</v>
      </c>
      <c r="F6" s="61" t="s">
        <v>82</v>
      </c>
      <c r="G6" s="60" t="s">
        <v>83</v>
      </c>
      <c r="H6" s="61" t="s">
        <v>84</v>
      </c>
      <c r="I6" s="161"/>
    </row>
    <row r="7" spans="1:18" ht="25.2" x14ac:dyDescent="0.25">
      <c r="A7" s="163"/>
      <c r="B7" s="164"/>
      <c r="C7" s="62" t="s">
        <v>85</v>
      </c>
      <c r="D7" s="63" t="s">
        <v>86</v>
      </c>
      <c r="E7" s="63" t="s">
        <v>87</v>
      </c>
      <c r="F7" s="64" t="s">
        <v>88</v>
      </c>
      <c r="G7" s="65" t="s">
        <v>89</v>
      </c>
      <c r="H7" s="62" t="s">
        <v>90</v>
      </c>
      <c r="I7" s="162"/>
    </row>
    <row r="8" spans="1:18" x14ac:dyDescent="0.25">
      <c r="A8" s="59" t="s">
        <v>7</v>
      </c>
      <c r="B8" s="66" t="s">
        <v>91</v>
      </c>
      <c r="C8" s="67"/>
      <c r="D8" s="68"/>
      <c r="E8" s="68"/>
      <c r="F8" s="67"/>
      <c r="G8" s="68"/>
      <c r="H8" s="69">
        <f>+SUM(H9:H10)</f>
        <v>82950000</v>
      </c>
      <c r="I8" s="70"/>
    </row>
    <row r="9" spans="1:18" x14ac:dyDescent="0.25">
      <c r="A9" s="71" t="s">
        <v>92</v>
      </c>
      <c r="B9" s="72" t="s">
        <v>93</v>
      </c>
      <c r="C9" s="73">
        <v>9300000</v>
      </c>
      <c r="D9" s="74">
        <v>1</v>
      </c>
      <c r="E9" s="75">
        <v>1</v>
      </c>
      <c r="F9" s="76">
        <f>ROUND(C9*D9*E9,0)</f>
        <v>9300000</v>
      </c>
      <c r="G9" s="77">
        <f>+[1]APU_1!G9+[1]APU_2!G9+[1]APU_3!G9</f>
        <v>7</v>
      </c>
      <c r="H9" s="78">
        <f>ROUND(G9*F9,0)</f>
        <v>65100000</v>
      </c>
      <c r="I9" s="79">
        <f>ROUND(H9/$H$14,5)</f>
        <v>0.68378000000000005</v>
      </c>
      <c r="J9" s="80"/>
      <c r="K9" s="81"/>
    </row>
    <row r="10" spans="1:18" ht="25.2" x14ac:dyDescent="0.25">
      <c r="A10" s="71" t="s">
        <v>94</v>
      </c>
      <c r="B10" s="72" t="s">
        <v>95</v>
      </c>
      <c r="C10" s="73">
        <v>5100000</v>
      </c>
      <c r="D10" s="74">
        <v>1</v>
      </c>
      <c r="E10" s="75">
        <v>0.5</v>
      </c>
      <c r="F10" s="76">
        <f t="shared" ref="F10:F13" si="0">ROUND(C10*D10*E10,0)</f>
        <v>2550000</v>
      </c>
      <c r="G10" s="77">
        <f>+[1]APU_1!G10+[1]APU_2!G10+[1]APU_3!G10</f>
        <v>7</v>
      </c>
      <c r="H10" s="78">
        <f t="shared" ref="H10:H13" si="1">ROUND(G10*F10,0)</f>
        <v>17850000</v>
      </c>
      <c r="I10" s="79">
        <f>ROUND(H10/$H$14,5)</f>
        <v>0.18748999999999999</v>
      </c>
      <c r="J10" s="80"/>
      <c r="K10" s="81"/>
    </row>
    <row r="11" spans="1:18" x14ac:dyDescent="0.25">
      <c r="A11" s="82" t="s">
        <v>96</v>
      </c>
      <c r="B11" s="68" t="s">
        <v>97</v>
      </c>
      <c r="C11" s="83"/>
      <c r="D11" s="68"/>
      <c r="E11" s="84"/>
      <c r="F11" s="76"/>
      <c r="G11" s="85"/>
      <c r="H11" s="69">
        <f>+SUM(H12:H13)</f>
        <v>12256342</v>
      </c>
      <c r="I11" s="79"/>
      <c r="J11" s="80"/>
      <c r="K11" s="81"/>
    </row>
    <row r="12" spans="1:18" x14ac:dyDescent="0.25">
      <c r="A12" s="71" t="s">
        <v>98</v>
      </c>
      <c r="B12" s="72" t="s">
        <v>99</v>
      </c>
      <c r="C12" s="73">
        <v>1750905</v>
      </c>
      <c r="D12" s="74">
        <v>1</v>
      </c>
      <c r="E12" s="75">
        <v>0.5</v>
      </c>
      <c r="F12" s="76">
        <f t="shared" si="0"/>
        <v>875453</v>
      </c>
      <c r="G12" s="77">
        <v>7</v>
      </c>
      <c r="H12" s="78">
        <f t="shared" si="1"/>
        <v>6128171</v>
      </c>
      <c r="I12" s="79">
        <f>ROUND(H12/$H$14,5)</f>
        <v>6.4369999999999997E-2</v>
      </c>
      <c r="J12" s="80"/>
      <c r="K12" s="81"/>
    </row>
    <row r="13" spans="1:18" x14ac:dyDescent="0.25">
      <c r="A13" s="71" t="s">
        <v>100</v>
      </c>
      <c r="B13" s="72" t="s">
        <v>101</v>
      </c>
      <c r="C13" s="73">
        <v>1750905</v>
      </c>
      <c r="D13" s="74">
        <v>1</v>
      </c>
      <c r="E13" s="75">
        <v>0.5</v>
      </c>
      <c r="F13" s="76">
        <f t="shared" si="0"/>
        <v>875453</v>
      </c>
      <c r="G13" s="77">
        <v>7</v>
      </c>
      <c r="H13" s="78">
        <f t="shared" si="1"/>
        <v>6128171</v>
      </c>
      <c r="I13" s="79">
        <f>ROUND(H13/$H$14,5)</f>
        <v>6.4369999999999997E-2</v>
      </c>
      <c r="J13" s="80"/>
      <c r="K13" s="81"/>
    </row>
    <row r="14" spans="1:18" ht="13.2" thickBot="1" x14ac:dyDescent="0.3">
      <c r="A14" s="146" t="s">
        <v>102</v>
      </c>
      <c r="B14" s="147"/>
      <c r="C14" s="147"/>
      <c r="D14" s="147"/>
      <c r="E14" s="147"/>
      <c r="F14" s="147"/>
      <c r="G14" s="147"/>
      <c r="H14" s="86">
        <f>ROUND(SUM(H8:H13)/2,0)</f>
        <v>95206342</v>
      </c>
      <c r="I14" s="87">
        <f>ROUND(SUM(I9:I13),4)</f>
        <v>1</v>
      </c>
      <c r="J14" s="88" t="e">
        <f>+H14-([1]APU_1!H48+[1]APU_2!H48+[1]APU_3!H48+#REF!+#REF!)</f>
        <v>#REF!</v>
      </c>
      <c r="K14" s="81"/>
    </row>
    <row r="15" spans="1:18" x14ac:dyDescent="0.25">
      <c r="A15" s="89"/>
      <c r="B15" s="89"/>
      <c r="C15" s="90"/>
      <c r="D15" s="89"/>
      <c r="E15" s="89"/>
      <c r="F15" s="90"/>
      <c r="G15" s="89"/>
      <c r="H15" s="90"/>
      <c r="I15" s="89"/>
      <c r="J15" s="91"/>
    </row>
    <row r="16" spans="1:18" ht="15.6" customHeight="1" thickBot="1" x14ac:dyDescent="0.3">
      <c r="A16" s="158" t="s">
        <v>103</v>
      </c>
      <c r="B16" s="158"/>
      <c r="C16" s="158"/>
      <c r="D16" s="158"/>
      <c r="E16" s="158"/>
      <c r="F16" s="158"/>
      <c r="G16" s="158"/>
      <c r="H16" s="92">
        <f>+'FM Consultoria'!I$51</f>
        <v>2.5</v>
      </c>
      <c r="I16" s="93">
        <f>+ROUND(H16*H14,0)</f>
        <v>238015855</v>
      </c>
    </row>
    <row r="17" spans="1:18" x14ac:dyDescent="0.25">
      <c r="A17" s="94" t="s">
        <v>82</v>
      </c>
      <c r="B17" s="159" t="s">
        <v>104</v>
      </c>
      <c r="C17" s="159"/>
      <c r="D17" s="159"/>
      <c r="E17" s="159"/>
      <c r="F17" s="159"/>
      <c r="G17" s="159"/>
      <c r="H17" s="159"/>
      <c r="I17" s="160" t="s">
        <v>105</v>
      </c>
    </row>
    <row r="18" spans="1:18" x14ac:dyDescent="0.25">
      <c r="A18" s="163" t="s">
        <v>78</v>
      </c>
      <c r="B18" s="164" t="s">
        <v>3</v>
      </c>
      <c r="C18" s="61" t="s">
        <v>79</v>
      </c>
      <c r="D18" s="60" t="s">
        <v>80</v>
      </c>
      <c r="E18" s="60" t="s">
        <v>81</v>
      </c>
      <c r="F18" s="61" t="s">
        <v>82</v>
      </c>
      <c r="G18" s="60" t="s">
        <v>83</v>
      </c>
      <c r="H18" s="61" t="s">
        <v>84</v>
      </c>
      <c r="I18" s="161"/>
    </row>
    <row r="19" spans="1:18" ht="25.2" x14ac:dyDescent="0.25">
      <c r="A19" s="163"/>
      <c r="B19" s="164"/>
      <c r="C19" s="63" t="s">
        <v>86</v>
      </c>
      <c r="D19" s="63" t="s">
        <v>106</v>
      </c>
      <c r="E19" s="62" t="s">
        <v>107</v>
      </c>
      <c r="F19" s="64" t="s">
        <v>88</v>
      </c>
      <c r="G19" s="65" t="s">
        <v>89</v>
      </c>
      <c r="H19" s="62" t="s">
        <v>90</v>
      </c>
      <c r="I19" s="162"/>
    </row>
    <row r="20" spans="1:18" ht="25.2" x14ac:dyDescent="0.25">
      <c r="A20" s="95" t="s">
        <v>108</v>
      </c>
      <c r="B20" s="96" t="s">
        <v>109</v>
      </c>
      <c r="C20" s="77">
        <v>1</v>
      </c>
      <c r="D20" s="97" t="s">
        <v>110</v>
      </c>
      <c r="E20" s="98">
        <v>2000000</v>
      </c>
      <c r="F20" s="99">
        <f t="shared" ref="F20:F26" si="2">+C20*E20</f>
        <v>2000000</v>
      </c>
      <c r="G20" s="77">
        <f>+F$4</f>
        <v>7</v>
      </c>
      <c r="H20" s="99">
        <f t="shared" ref="H20:H26" si="3">G20*F20</f>
        <v>14000000</v>
      </c>
      <c r="I20" s="100">
        <f t="shared" ref="I20:I30" si="4">ROUND(H20/$H$14,4)</f>
        <v>0.14699999999999999</v>
      </c>
    </row>
    <row r="21" spans="1:18" ht="37.799999999999997" x14ac:dyDescent="0.25">
      <c r="A21" s="95" t="s">
        <v>111</v>
      </c>
      <c r="B21" s="96" t="s">
        <v>112</v>
      </c>
      <c r="C21" s="77">
        <v>1</v>
      </c>
      <c r="D21" s="97" t="s">
        <v>113</v>
      </c>
      <c r="E21" s="98">
        <v>141000</v>
      </c>
      <c r="F21" s="99">
        <f t="shared" si="2"/>
        <v>141000</v>
      </c>
      <c r="G21" s="77">
        <f>+F$4</f>
        <v>7</v>
      </c>
      <c r="H21" s="99">
        <f t="shared" si="3"/>
        <v>987000</v>
      </c>
      <c r="I21" s="100">
        <f t="shared" si="4"/>
        <v>1.04E-2</v>
      </c>
    </row>
    <row r="22" spans="1:18" ht="113.4" x14ac:dyDescent="0.25">
      <c r="A22" s="95" t="s">
        <v>114</v>
      </c>
      <c r="B22" s="96" t="s">
        <v>115</v>
      </c>
      <c r="C22" s="101">
        <f>+[1]APU_1!C56+[1]APU_2!C56+[1]APU_3!C56</f>
        <v>22</v>
      </c>
      <c r="D22" s="97" t="s">
        <v>116</v>
      </c>
      <c r="E22" s="98">
        <v>566400</v>
      </c>
      <c r="F22" s="99">
        <f t="shared" si="2"/>
        <v>12460800</v>
      </c>
      <c r="G22" s="77">
        <v>1</v>
      </c>
      <c r="H22" s="99">
        <f t="shared" si="3"/>
        <v>12460800</v>
      </c>
      <c r="I22" s="100">
        <f t="shared" si="4"/>
        <v>0.13089999999999999</v>
      </c>
    </row>
    <row r="23" spans="1:18" ht="37.799999999999997" x14ac:dyDescent="0.25">
      <c r="A23" s="95" t="s">
        <v>117</v>
      </c>
      <c r="B23" s="96" t="s">
        <v>118</v>
      </c>
      <c r="C23" s="77">
        <v>1</v>
      </c>
      <c r="D23" s="97" t="s">
        <v>119</v>
      </c>
      <c r="E23" s="98">
        <v>180000</v>
      </c>
      <c r="F23" s="99">
        <f t="shared" si="2"/>
        <v>180000</v>
      </c>
      <c r="G23" s="77">
        <f>+G21</f>
        <v>7</v>
      </c>
      <c r="H23" s="99">
        <f t="shared" si="3"/>
        <v>1260000</v>
      </c>
      <c r="I23" s="100">
        <f t="shared" si="4"/>
        <v>1.32E-2</v>
      </c>
    </row>
    <row r="24" spans="1:18" ht="88.2" x14ac:dyDescent="0.25">
      <c r="A24" s="95" t="s">
        <v>120</v>
      </c>
      <c r="B24" s="96" t="s">
        <v>121</v>
      </c>
      <c r="C24" s="77">
        <v>0.5</v>
      </c>
      <c r="D24" s="97" t="s">
        <v>110</v>
      </c>
      <c r="E24" s="98">
        <v>8988500</v>
      </c>
      <c r="F24" s="99">
        <f t="shared" si="2"/>
        <v>4494250</v>
      </c>
      <c r="G24" s="77">
        <f>+[1]APU_1!G59+[1]APU_2!G59+[1]APU_3!G59</f>
        <v>7</v>
      </c>
      <c r="H24" s="99">
        <f t="shared" si="3"/>
        <v>31459750</v>
      </c>
      <c r="I24" s="100">
        <f t="shared" si="4"/>
        <v>0.33040000000000003</v>
      </c>
    </row>
    <row r="25" spans="1:18" ht="50.4" x14ac:dyDescent="0.25">
      <c r="A25" s="95" t="s">
        <v>122</v>
      </c>
      <c r="B25" s="96" t="s">
        <v>123</v>
      </c>
      <c r="C25" s="77">
        <v>1</v>
      </c>
      <c r="D25" s="97" t="s">
        <v>110</v>
      </c>
      <c r="E25" s="98">
        <v>300000</v>
      </c>
      <c r="F25" s="99">
        <f t="shared" si="2"/>
        <v>300000</v>
      </c>
      <c r="G25" s="77">
        <f>+G24</f>
        <v>7</v>
      </c>
      <c r="H25" s="99">
        <f t="shared" si="3"/>
        <v>2100000</v>
      </c>
      <c r="I25" s="100">
        <f t="shared" si="4"/>
        <v>2.2100000000000002E-2</v>
      </c>
    </row>
    <row r="26" spans="1:18" ht="37.799999999999997" x14ac:dyDescent="0.25">
      <c r="A26" s="95" t="s">
        <v>124</v>
      </c>
      <c r="B26" s="96" t="s">
        <v>125</v>
      </c>
      <c r="C26" s="77">
        <v>1</v>
      </c>
      <c r="D26" s="97" t="s">
        <v>110</v>
      </c>
      <c r="E26" s="98">
        <v>1000000</v>
      </c>
      <c r="F26" s="99">
        <f t="shared" si="2"/>
        <v>1000000</v>
      </c>
      <c r="G26" s="77">
        <v>2</v>
      </c>
      <c r="H26" s="99">
        <f t="shared" si="3"/>
        <v>2000000</v>
      </c>
      <c r="I26" s="100">
        <f t="shared" si="4"/>
        <v>2.1000000000000001E-2</v>
      </c>
    </row>
    <row r="27" spans="1:18" ht="75.599999999999994" x14ac:dyDescent="0.25">
      <c r="A27" s="95" t="s">
        <v>126</v>
      </c>
      <c r="B27" s="96" t="s">
        <v>127</v>
      </c>
      <c r="C27" s="77">
        <v>0.25</v>
      </c>
      <c r="D27" s="97" t="s">
        <v>128</v>
      </c>
      <c r="E27" s="98">
        <v>14969001.297595916</v>
      </c>
      <c r="F27" s="99">
        <f>ROUND(C27*E27,0)</f>
        <v>3742250</v>
      </c>
      <c r="G27" s="77"/>
      <c r="H27" s="99">
        <f>+ROUND(F27,0)</f>
        <v>3742250</v>
      </c>
      <c r="I27" s="100">
        <f t="shared" si="4"/>
        <v>3.9300000000000002E-2</v>
      </c>
      <c r="J27" s="102"/>
      <c r="K27" s="102"/>
      <c r="L27" s="102"/>
      <c r="M27" s="102"/>
      <c r="N27" s="102"/>
      <c r="O27" s="102"/>
      <c r="P27" s="102"/>
      <c r="Q27" s="102"/>
      <c r="R27" s="102"/>
    </row>
    <row r="28" spans="1:18" ht="75.599999999999994" x14ac:dyDescent="0.25">
      <c r="A28" s="95" t="s">
        <v>129</v>
      </c>
      <c r="B28" s="96" t="s">
        <v>130</v>
      </c>
      <c r="C28" s="77">
        <v>0.1</v>
      </c>
      <c r="D28" s="97" t="s">
        <v>128</v>
      </c>
      <c r="E28" s="98">
        <v>4311098</v>
      </c>
      <c r="F28" s="99">
        <f t="shared" ref="F28:F30" si="5">ROUND(C28*E28,0)</f>
        <v>431110</v>
      </c>
      <c r="G28" s="77"/>
      <c r="H28" s="99">
        <f t="shared" ref="H28:H30" si="6">+ROUND(F28,0)</f>
        <v>431110</v>
      </c>
      <c r="I28" s="100">
        <f t="shared" si="4"/>
        <v>4.4999999999999997E-3</v>
      </c>
      <c r="J28" s="102"/>
      <c r="K28" s="102"/>
      <c r="L28" s="102"/>
      <c r="M28" s="102"/>
      <c r="N28" s="102"/>
      <c r="O28" s="102"/>
      <c r="P28" s="102"/>
      <c r="Q28" s="102"/>
      <c r="R28" s="102"/>
    </row>
    <row r="29" spans="1:18" ht="127.05" customHeight="1" x14ac:dyDescent="0.25">
      <c r="A29" s="95" t="s">
        <v>131</v>
      </c>
      <c r="B29" s="96" t="s">
        <v>132</v>
      </c>
      <c r="C29" s="77">
        <f>+[1]APU_1!C65+[1]APU_2!C65+[1]APU_3!C65</f>
        <v>1</v>
      </c>
      <c r="D29" s="97" t="s">
        <v>128</v>
      </c>
      <c r="E29" s="98">
        <v>784179</v>
      </c>
      <c r="F29" s="99">
        <f t="shared" si="5"/>
        <v>784179</v>
      </c>
      <c r="G29" s="77"/>
      <c r="H29" s="99">
        <f t="shared" si="6"/>
        <v>784179</v>
      </c>
      <c r="I29" s="100">
        <f t="shared" si="4"/>
        <v>8.2000000000000007E-3</v>
      </c>
      <c r="J29" s="102"/>
      <c r="K29" s="102"/>
      <c r="L29" s="102"/>
      <c r="M29" s="102"/>
      <c r="N29" s="102"/>
      <c r="O29" s="102"/>
      <c r="P29" s="102"/>
      <c r="Q29" s="102"/>
      <c r="R29" s="102"/>
    </row>
    <row r="30" spans="1:18" ht="75.599999999999994" x14ac:dyDescent="0.25">
      <c r="A30" s="95" t="s">
        <v>133</v>
      </c>
      <c r="B30" s="96" t="s">
        <v>134</v>
      </c>
      <c r="C30" s="77">
        <v>0.5</v>
      </c>
      <c r="D30" s="97" t="s">
        <v>128</v>
      </c>
      <c r="E30" s="98">
        <v>1862081</v>
      </c>
      <c r="F30" s="99">
        <f t="shared" si="5"/>
        <v>931041</v>
      </c>
      <c r="G30" s="77"/>
      <c r="H30" s="99">
        <f t="shared" si="6"/>
        <v>931041</v>
      </c>
      <c r="I30" s="100">
        <f t="shared" si="4"/>
        <v>9.7999999999999997E-3</v>
      </c>
      <c r="J30" s="102"/>
      <c r="K30" s="102"/>
      <c r="L30" s="102"/>
      <c r="M30" s="102"/>
      <c r="N30" s="102"/>
      <c r="O30" s="102"/>
      <c r="P30" s="102"/>
      <c r="Q30" s="102"/>
      <c r="R30" s="102"/>
    </row>
    <row r="31" spans="1:18" ht="13.2" thickBot="1" x14ac:dyDescent="0.3">
      <c r="A31" s="146" t="s">
        <v>135</v>
      </c>
      <c r="B31" s="147"/>
      <c r="C31" s="147"/>
      <c r="D31" s="147"/>
      <c r="E31" s="147"/>
      <c r="F31" s="147"/>
      <c r="G31" s="147"/>
      <c r="H31" s="148">
        <f>ROUND(SUM(H20:I30),0)</f>
        <v>70156131</v>
      </c>
      <c r="I31" s="149"/>
      <c r="J31" s="88" t="e">
        <f>+I31-([1]APU_1!I67+[1]APU_2!I67+[1]APU_3!I67+#REF!+#REF!)</f>
        <v>#REF!</v>
      </c>
      <c r="K31" s="102"/>
      <c r="L31" s="102"/>
      <c r="M31" s="102"/>
      <c r="N31" s="102"/>
      <c r="O31" s="102"/>
      <c r="P31" s="102"/>
      <c r="Q31" s="102"/>
      <c r="R31" s="102"/>
    </row>
    <row r="32" spans="1:18" x14ac:dyDescent="0.25">
      <c r="A32" s="103"/>
      <c r="B32" s="103"/>
      <c r="C32" s="103"/>
      <c r="D32" s="103"/>
      <c r="E32" s="103"/>
      <c r="F32" s="103"/>
      <c r="G32" s="103"/>
      <c r="H32" s="104"/>
      <c r="I32" s="105"/>
      <c r="J32" s="102"/>
      <c r="K32" s="102"/>
      <c r="L32" s="102"/>
      <c r="M32" s="102"/>
      <c r="N32" s="102"/>
      <c r="O32" s="102"/>
      <c r="P32" s="102"/>
      <c r="Q32" s="102"/>
      <c r="R32" s="102"/>
    </row>
    <row r="33" spans="1:18" ht="15" customHeight="1" x14ac:dyDescent="0.25">
      <c r="A33" s="89"/>
      <c r="B33" s="150" t="s">
        <v>136</v>
      </c>
      <c r="C33" s="151"/>
      <c r="D33" s="151"/>
      <c r="E33" s="151"/>
      <c r="F33" s="151"/>
      <c r="G33" s="152">
        <f>+H31+I16</f>
        <v>308171986</v>
      </c>
      <c r="H33" s="153"/>
      <c r="I33" s="106"/>
      <c r="J33" s="88"/>
      <c r="K33" s="134"/>
      <c r="L33" s="127"/>
      <c r="M33" s="127"/>
      <c r="N33" s="108"/>
      <c r="O33" s="109"/>
      <c r="P33" s="110"/>
      <c r="Q33" s="111"/>
      <c r="R33" s="112"/>
    </row>
    <row r="34" spans="1:18" ht="16.2" x14ac:dyDescent="0.25">
      <c r="A34" s="89"/>
      <c r="B34" s="154" t="s">
        <v>137</v>
      </c>
      <c r="C34" s="155"/>
      <c r="D34" s="155"/>
      <c r="E34" s="155"/>
      <c r="F34" s="113">
        <v>0.19</v>
      </c>
      <c r="G34" s="156">
        <f>+ROUND(G33*0.19,0)</f>
        <v>58552677</v>
      </c>
      <c r="H34" s="157"/>
      <c r="I34" s="106"/>
      <c r="J34" s="88"/>
      <c r="K34" s="127"/>
      <c r="L34" s="127"/>
      <c r="M34" s="127"/>
      <c r="N34" s="108"/>
      <c r="O34" s="109"/>
      <c r="P34" s="110"/>
      <c r="Q34" s="111"/>
      <c r="R34" s="112"/>
    </row>
    <row r="35" spans="1:18" ht="13.5" customHeight="1" x14ac:dyDescent="0.25">
      <c r="A35" s="89"/>
      <c r="B35" s="139" t="s">
        <v>138</v>
      </c>
      <c r="C35" s="140"/>
      <c r="D35" s="140"/>
      <c r="E35" s="140"/>
      <c r="F35" s="140"/>
      <c r="G35" s="141">
        <f>+G34+G33</f>
        <v>366724663</v>
      </c>
      <c r="H35" s="142"/>
      <c r="I35" s="106"/>
      <c r="J35" s="88"/>
      <c r="K35" s="127"/>
      <c r="L35" s="127"/>
      <c r="M35" s="127"/>
      <c r="N35" s="108"/>
      <c r="O35" s="109"/>
      <c r="P35" s="110"/>
      <c r="Q35" s="111"/>
      <c r="R35" s="112"/>
    </row>
    <row r="36" spans="1:18" x14ac:dyDescent="0.25">
      <c r="I36" s="114"/>
      <c r="J36" s="115"/>
      <c r="K36" s="143"/>
      <c r="L36" s="143"/>
      <c r="M36" s="143"/>
      <c r="N36" s="143"/>
      <c r="O36" s="143"/>
      <c r="P36" s="143"/>
      <c r="Q36" s="117"/>
      <c r="R36" s="118"/>
    </row>
    <row r="37" spans="1:18" x14ac:dyDescent="0.25">
      <c r="H37" s="88">
        <v>366724663</v>
      </c>
      <c r="I37" s="114"/>
      <c r="J37" s="115"/>
      <c r="K37" s="116"/>
      <c r="L37" s="116"/>
      <c r="M37" s="116"/>
      <c r="N37" s="116"/>
      <c r="O37" s="116"/>
      <c r="P37" s="116"/>
      <c r="Q37" s="117"/>
      <c r="R37" s="118"/>
    </row>
    <row r="38" spans="1:18" x14ac:dyDescent="0.25">
      <c r="I38" s="114"/>
      <c r="J38" s="115"/>
      <c r="K38" s="116"/>
      <c r="L38" s="116"/>
      <c r="M38" s="116"/>
      <c r="N38" s="116"/>
      <c r="O38" s="116"/>
      <c r="P38" s="116"/>
      <c r="Q38" s="117"/>
      <c r="R38" s="118"/>
    </row>
    <row r="39" spans="1:18" x14ac:dyDescent="0.25">
      <c r="I39" s="114"/>
      <c r="J39" s="115"/>
      <c r="K39" s="116"/>
      <c r="L39" s="116"/>
      <c r="M39" s="116"/>
      <c r="N39" s="116"/>
      <c r="O39" s="116"/>
      <c r="P39" s="116"/>
      <c r="Q39" s="117"/>
      <c r="R39" s="118"/>
    </row>
    <row r="40" spans="1:18" x14ac:dyDescent="0.25">
      <c r="J40" s="115"/>
      <c r="K40" s="116"/>
      <c r="L40" s="116"/>
      <c r="M40" s="116"/>
      <c r="N40" s="116"/>
      <c r="O40" s="116"/>
      <c r="P40" s="116"/>
      <c r="Q40" s="117"/>
      <c r="R40" s="118"/>
    </row>
    <row r="41" spans="1:18" x14ac:dyDescent="0.25">
      <c r="J41" s="115"/>
      <c r="K41" s="116"/>
      <c r="L41" s="116"/>
      <c r="M41" s="116"/>
      <c r="N41" s="116"/>
      <c r="O41" s="116"/>
      <c r="P41" s="116"/>
      <c r="Q41" s="117"/>
      <c r="R41" s="118"/>
    </row>
    <row r="43" spans="1:18" s="46" customFormat="1" ht="14.55" customHeight="1" x14ac:dyDescent="0.3">
      <c r="A43" s="119"/>
      <c r="B43" s="144" t="s">
        <v>65</v>
      </c>
      <c r="C43" s="144"/>
      <c r="D43" s="144"/>
      <c r="E43" s="144"/>
      <c r="F43" s="45"/>
    </row>
    <row r="44" spans="1:18" s="46" customFormat="1" ht="14.55" customHeight="1" x14ac:dyDescent="0.25">
      <c r="A44" s="119"/>
      <c r="B44" s="145" t="s">
        <v>66</v>
      </c>
      <c r="C44" s="145"/>
      <c r="D44" s="145"/>
      <c r="E44" s="145"/>
      <c r="F44" s="45"/>
    </row>
    <row r="45" spans="1:18" s="46" customFormat="1" ht="14.55" customHeight="1" x14ac:dyDescent="0.25">
      <c r="A45" s="119"/>
      <c r="B45" s="48"/>
      <c r="C45" s="48"/>
      <c r="D45" s="48"/>
      <c r="E45" s="49"/>
      <c r="I45" s="120" t="s">
        <v>67</v>
      </c>
    </row>
    <row r="46" spans="1:18" s="46" customFormat="1" ht="45" customHeight="1" x14ac:dyDescent="0.25">
      <c r="A46" s="119"/>
      <c r="B46" s="135" t="s">
        <v>68</v>
      </c>
      <c r="C46" s="135"/>
      <c r="D46" s="135"/>
      <c r="E46" s="136" t="s">
        <v>69</v>
      </c>
      <c r="F46" s="136"/>
      <c r="G46" s="136"/>
      <c r="H46" s="136"/>
      <c r="I46" s="121"/>
    </row>
    <row r="47" spans="1:18" s="46" customFormat="1" ht="45" customHeight="1" x14ac:dyDescent="0.25">
      <c r="A47" s="119"/>
      <c r="B47" s="135" t="s">
        <v>70</v>
      </c>
      <c r="C47" s="135"/>
      <c r="D47" s="135"/>
      <c r="E47" s="136" t="s">
        <v>71</v>
      </c>
      <c r="F47" s="136"/>
      <c r="G47" s="136"/>
      <c r="H47" s="136"/>
      <c r="I47" s="121"/>
    </row>
    <row r="48" spans="1:18" s="46" customFormat="1" ht="13.8" x14ac:dyDescent="0.25">
      <c r="A48" s="119"/>
    </row>
    <row r="49" spans="2:8" ht="13.8" x14ac:dyDescent="0.25">
      <c r="B49" s="137" t="s">
        <v>72</v>
      </c>
      <c r="C49" s="137"/>
      <c r="D49" s="137"/>
      <c r="E49" s="138">
        <v>45944</v>
      </c>
      <c r="F49" s="138"/>
      <c r="G49" s="138"/>
      <c r="H49" s="138"/>
    </row>
    <row r="71" spans="12:12" ht="33" customHeight="1" x14ac:dyDescent="0.25"/>
    <row r="75" spans="12:12" ht="13.5" customHeight="1" x14ac:dyDescent="0.25"/>
    <row r="76" spans="12:12" s="122" customFormat="1" ht="13.5" customHeight="1" x14ac:dyDescent="0.25"/>
    <row r="77" spans="12:12" s="122" customFormat="1" ht="13.5" customHeight="1" x14ac:dyDescent="0.25"/>
    <row r="78" spans="12:12" s="122" customFormat="1" ht="13.5" customHeight="1" x14ac:dyDescent="0.25"/>
    <row r="80" spans="12:12" x14ac:dyDescent="0.25">
      <c r="L80" s="4">
        <v>1</v>
      </c>
    </row>
    <row r="95" ht="12.75" customHeight="1" x14ac:dyDescent="0.25"/>
    <row r="107" spans="10:18" ht="13.5" customHeight="1" x14ac:dyDescent="0.25"/>
    <row r="108" spans="10:18" ht="13.5" customHeight="1" x14ac:dyDescent="0.25"/>
    <row r="109" spans="10:18" ht="13.5" customHeight="1" x14ac:dyDescent="0.25"/>
    <row r="110" spans="10:18" x14ac:dyDescent="0.25">
      <c r="J110" s="102"/>
      <c r="K110" s="116"/>
      <c r="L110" s="116"/>
      <c r="M110" s="116"/>
      <c r="N110" s="116"/>
      <c r="O110" s="116"/>
      <c r="P110" s="116"/>
      <c r="Q110" s="116"/>
      <c r="R110" s="116"/>
    </row>
    <row r="111" spans="10:18" x14ac:dyDescent="0.25">
      <c r="J111" s="102"/>
      <c r="K111" s="116"/>
      <c r="L111" s="116"/>
      <c r="M111" s="116"/>
      <c r="N111" s="116"/>
      <c r="O111" s="116"/>
      <c r="P111" s="116"/>
      <c r="Q111" s="116"/>
      <c r="R111" s="116"/>
    </row>
    <row r="112" spans="10:18" x14ac:dyDescent="0.25">
      <c r="J112" s="115"/>
      <c r="K112" s="107"/>
      <c r="L112" s="131"/>
      <c r="M112" s="131"/>
      <c r="N112" s="131"/>
      <c r="O112" s="131"/>
      <c r="P112" s="123"/>
      <c r="Q112" s="124"/>
      <c r="R112" s="123"/>
    </row>
    <row r="113" spans="10:18" x14ac:dyDescent="0.25">
      <c r="J113" s="115"/>
      <c r="K113" s="132"/>
      <c r="L113" s="132"/>
      <c r="M113" s="132"/>
      <c r="N113" s="110"/>
      <c r="O113" s="110"/>
      <c r="P113" s="123"/>
      <c r="Q113" s="124"/>
      <c r="R113" s="123"/>
    </row>
    <row r="114" spans="10:18" ht="40.5" customHeight="1" x14ac:dyDescent="0.25">
      <c r="J114" s="115"/>
      <c r="K114" s="132"/>
      <c r="L114" s="132"/>
      <c r="M114" s="132"/>
      <c r="N114" s="110"/>
      <c r="O114" s="110"/>
      <c r="P114" s="123"/>
      <c r="Q114" s="124"/>
      <c r="R114" s="123"/>
    </row>
    <row r="115" spans="10:18" x14ac:dyDescent="0.25">
      <c r="J115" s="102"/>
      <c r="K115" s="133"/>
      <c r="L115" s="133"/>
      <c r="M115" s="133"/>
      <c r="N115" s="102"/>
      <c r="O115" s="102"/>
      <c r="P115" s="102"/>
      <c r="Q115" s="102"/>
      <c r="R115" s="102"/>
    </row>
    <row r="116" spans="10:18" x14ac:dyDescent="0.25">
      <c r="J116" s="102"/>
      <c r="K116" s="102"/>
      <c r="L116" s="102"/>
      <c r="M116" s="102"/>
      <c r="N116" s="102"/>
      <c r="O116" s="102"/>
      <c r="P116" s="102"/>
      <c r="Q116" s="102"/>
      <c r="R116" s="102"/>
    </row>
    <row r="117" spans="10:18" ht="13.5" customHeight="1" x14ac:dyDescent="0.25">
      <c r="J117" s="102"/>
      <c r="K117" s="102"/>
      <c r="L117" s="102"/>
      <c r="M117" s="102"/>
      <c r="N117" s="102"/>
      <c r="O117" s="102"/>
      <c r="P117" s="102"/>
      <c r="Q117" s="102"/>
      <c r="R117" s="102"/>
    </row>
    <row r="118" spans="10:18" x14ac:dyDescent="0.25">
      <c r="J118" s="102"/>
      <c r="K118" s="102"/>
      <c r="L118" s="102"/>
      <c r="M118" s="102"/>
      <c r="N118" s="102"/>
      <c r="O118" s="102"/>
      <c r="P118" s="102"/>
      <c r="Q118" s="102"/>
      <c r="R118" s="102"/>
    </row>
    <row r="119" spans="10:18" x14ac:dyDescent="0.25">
      <c r="J119" s="102"/>
      <c r="K119" s="102"/>
      <c r="L119" s="102"/>
      <c r="M119" s="102"/>
      <c r="N119" s="102"/>
      <c r="O119" s="102"/>
      <c r="P119" s="102"/>
      <c r="Q119" s="102"/>
      <c r="R119" s="102"/>
    </row>
    <row r="120" spans="10:18" x14ac:dyDescent="0.25">
      <c r="J120" s="102"/>
      <c r="K120" s="102"/>
      <c r="L120" s="102"/>
      <c r="M120" s="102"/>
      <c r="N120" s="102"/>
      <c r="O120" s="102"/>
      <c r="P120" s="102"/>
      <c r="Q120" s="102"/>
      <c r="R120" s="102"/>
    </row>
    <row r="121" spans="10:18" x14ac:dyDescent="0.25">
      <c r="J121" s="102"/>
      <c r="K121" s="102"/>
      <c r="L121" s="102"/>
      <c r="M121" s="102"/>
      <c r="N121" s="102"/>
      <c r="O121" s="102"/>
      <c r="P121" s="102"/>
      <c r="Q121" s="102"/>
      <c r="R121" s="102"/>
    </row>
    <row r="122" spans="10:18" x14ac:dyDescent="0.25">
      <c r="J122" s="102"/>
      <c r="K122" s="102"/>
      <c r="L122" s="102"/>
      <c r="M122" s="102"/>
      <c r="N122" s="102"/>
      <c r="O122" s="102"/>
      <c r="P122" s="102"/>
      <c r="Q122" s="102"/>
      <c r="R122" s="102"/>
    </row>
    <row r="123" spans="10:18" x14ac:dyDescent="0.25">
      <c r="J123" s="102"/>
      <c r="K123" s="102"/>
      <c r="L123" s="102"/>
      <c r="M123" s="102"/>
      <c r="N123" s="102"/>
      <c r="O123" s="102"/>
      <c r="P123" s="102"/>
      <c r="Q123" s="102"/>
      <c r="R123" s="102"/>
    </row>
    <row r="124" spans="10:18" x14ac:dyDescent="0.25">
      <c r="J124" s="102"/>
      <c r="K124" s="102"/>
      <c r="L124" s="102"/>
      <c r="M124" s="102"/>
      <c r="N124" s="102"/>
      <c r="O124" s="102"/>
      <c r="P124" s="102"/>
      <c r="Q124" s="102"/>
      <c r="R124" s="102"/>
    </row>
    <row r="125" spans="10:18" x14ac:dyDescent="0.25">
      <c r="J125" s="102"/>
      <c r="K125" s="102"/>
      <c r="L125" s="102"/>
      <c r="M125" s="102"/>
      <c r="N125" s="102"/>
      <c r="O125" s="102"/>
      <c r="P125" s="102"/>
      <c r="Q125" s="102"/>
      <c r="R125" s="102"/>
    </row>
    <row r="126" spans="10:18" x14ac:dyDescent="0.25">
      <c r="J126" s="102"/>
      <c r="K126" s="102"/>
      <c r="L126" s="102"/>
      <c r="M126" s="102"/>
      <c r="N126" s="102"/>
      <c r="O126" s="102"/>
      <c r="P126" s="102"/>
      <c r="Q126" s="102"/>
      <c r="R126" s="102"/>
    </row>
    <row r="127" spans="10:18" x14ac:dyDescent="0.25">
      <c r="J127" s="102"/>
      <c r="K127" s="102"/>
      <c r="L127" s="102"/>
      <c r="M127" s="102"/>
      <c r="N127" s="102"/>
      <c r="O127" s="102"/>
      <c r="P127" s="102"/>
      <c r="Q127" s="102"/>
      <c r="R127" s="102"/>
    </row>
    <row r="128" spans="10:18" x14ac:dyDescent="0.25">
      <c r="J128" s="102"/>
      <c r="K128" s="102"/>
      <c r="L128" s="102"/>
      <c r="M128" s="102"/>
      <c r="N128" s="102"/>
      <c r="O128" s="102"/>
      <c r="P128" s="102"/>
      <c r="Q128" s="102"/>
      <c r="R128" s="102"/>
    </row>
    <row r="129" spans="2:18" x14ac:dyDescent="0.25">
      <c r="J129" s="102"/>
      <c r="K129" s="102"/>
      <c r="L129" s="102"/>
      <c r="M129" s="102"/>
      <c r="N129" s="102"/>
      <c r="O129" s="102"/>
      <c r="P129" s="102"/>
      <c r="Q129" s="102"/>
      <c r="R129" s="102"/>
    </row>
    <row r="130" spans="2:18" x14ac:dyDescent="0.25">
      <c r="J130" s="102"/>
      <c r="K130" s="102"/>
      <c r="L130" s="102"/>
      <c r="M130" s="102"/>
      <c r="N130" s="102"/>
      <c r="O130" s="102"/>
      <c r="P130" s="102"/>
      <c r="Q130" s="102"/>
      <c r="R130" s="102"/>
    </row>
    <row r="131" spans="2:18" x14ac:dyDescent="0.25">
      <c r="J131" s="102"/>
      <c r="K131" s="102"/>
      <c r="L131" s="102"/>
      <c r="M131" s="102"/>
      <c r="N131" s="102"/>
      <c r="O131" s="102"/>
      <c r="P131" s="102"/>
      <c r="Q131" s="102"/>
      <c r="R131" s="102"/>
    </row>
    <row r="132" spans="2:18" x14ac:dyDescent="0.25">
      <c r="J132" s="115"/>
      <c r="K132" s="127"/>
      <c r="L132" s="127"/>
      <c r="M132" s="127"/>
      <c r="N132" s="108"/>
      <c r="O132" s="109"/>
      <c r="P132" s="110"/>
      <c r="Q132" s="111"/>
      <c r="R132" s="112"/>
    </row>
    <row r="133" spans="2:18" ht="15" customHeight="1" x14ac:dyDescent="0.25">
      <c r="J133" s="125"/>
      <c r="K133" s="134" t="e">
        <f>+#REF!-J133</f>
        <v>#REF!</v>
      </c>
      <c r="L133" s="127"/>
      <c r="M133" s="127"/>
      <c r="N133" s="108"/>
      <c r="O133" s="109"/>
      <c r="P133" s="110"/>
      <c r="Q133" s="111"/>
      <c r="R133" s="112"/>
    </row>
    <row r="134" spans="2:18" x14ac:dyDescent="0.25">
      <c r="J134" s="125"/>
      <c r="K134" s="127"/>
      <c r="L134" s="127"/>
      <c r="M134" s="127"/>
      <c r="N134" s="108"/>
      <c r="O134" s="109"/>
      <c r="P134" s="110"/>
      <c r="Q134" s="111"/>
      <c r="R134" s="112"/>
    </row>
    <row r="135" spans="2:18" ht="13.5" customHeight="1" x14ac:dyDescent="0.25">
      <c r="J135" s="125"/>
      <c r="K135" s="127"/>
      <c r="L135" s="127"/>
      <c r="M135" s="127"/>
      <c r="N135" s="108"/>
      <c r="O135" s="109"/>
      <c r="P135" s="110"/>
      <c r="Q135" s="111"/>
      <c r="R135" s="112"/>
    </row>
    <row r="139" spans="2:18" ht="16.2" x14ac:dyDescent="0.25">
      <c r="B139" s="128" t="s">
        <v>65</v>
      </c>
      <c r="C139" s="128"/>
      <c r="D139" s="128"/>
      <c r="E139" s="128"/>
      <c r="F139" s="128"/>
      <c r="G139" s="128"/>
      <c r="H139" s="126"/>
    </row>
    <row r="140" spans="2:18" x14ac:dyDescent="0.25">
      <c r="B140" s="129" t="s">
        <v>139</v>
      </c>
      <c r="C140" s="129"/>
      <c r="D140" s="129"/>
      <c r="E140" s="129"/>
      <c r="F140" s="129"/>
      <c r="G140" s="129"/>
      <c r="H140" s="126"/>
    </row>
    <row r="141" spans="2:18" x14ac:dyDescent="0.25">
      <c r="B141" s="130" t="s">
        <v>140</v>
      </c>
      <c r="C141" s="130"/>
      <c r="D141" s="130"/>
      <c r="E141" s="130"/>
      <c r="F141" s="130"/>
      <c r="G141" s="130"/>
    </row>
  </sheetData>
  <mergeCells count="45">
    <mergeCell ref="A1:I1"/>
    <mergeCell ref="A2:I2"/>
    <mergeCell ref="A3:I3"/>
    <mergeCell ref="A4:E4"/>
    <mergeCell ref="B5:H5"/>
    <mergeCell ref="I5:I7"/>
    <mergeCell ref="A6:A7"/>
    <mergeCell ref="B6:B7"/>
    <mergeCell ref="K33:M33"/>
    <mergeCell ref="B34:E34"/>
    <mergeCell ref="G34:H34"/>
    <mergeCell ref="K34:M34"/>
    <mergeCell ref="A14:G14"/>
    <mergeCell ref="A16:G16"/>
    <mergeCell ref="B17:H17"/>
    <mergeCell ref="I17:I19"/>
    <mergeCell ref="A18:A19"/>
    <mergeCell ref="B18:B19"/>
    <mergeCell ref="B44:E44"/>
    <mergeCell ref="A31:G31"/>
    <mergeCell ref="H31:I31"/>
    <mergeCell ref="B33:F33"/>
    <mergeCell ref="G33:H33"/>
    <mergeCell ref="B35:F35"/>
    <mergeCell ref="G35:H35"/>
    <mergeCell ref="K35:M35"/>
    <mergeCell ref="K36:P36"/>
    <mergeCell ref="B43:E43"/>
    <mergeCell ref="K133:M133"/>
    <mergeCell ref="B46:D46"/>
    <mergeCell ref="E46:H46"/>
    <mergeCell ref="B47:D47"/>
    <mergeCell ref="E47:H47"/>
    <mergeCell ref="B49:D49"/>
    <mergeCell ref="E49:H49"/>
    <mergeCell ref="L112:O112"/>
    <mergeCell ref="K113:M113"/>
    <mergeCell ref="K114:M114"/>
    <mergeCell ref="K115:M115"/>
    <mergeCell ref="K132:M132"/>
    <mergeCell ref="K134:M134"/>
    <mergeCell ref="K135:M135"/>
    <mergeCell ref="B139:G139"/>
    <mergeCell ref="B140:G140"/>
    <mergeCell ref="B141:G141"/>
  </mergeCells>
  <printOptions horizontalCentered="1"/>
  <pageMargins left="0.39370078740157483" right="0.39370078740157483" top="0.35433070866141736" bottom="0.31496062992125984" header="0.31496062992125984" footer="0.31496062992125984"/>
  <pageSetup scale="62" orientation="portrait" r:id="rId1"/>
  <headerFooter>
    <oddFooter>&amp;C&amp;P de &amp;N</oddFooter>
  </headerFooter>
  <rowBreaks count="1" manualBreakCount="1">
    <brk id="28" max="8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7BC4A-8CEC-4834-B19A-57FE4B3E6FA9}">
  <sheetPr>
    <tabColor theme="6" tint="-0.249977111117893"/>
  </sheetPr>
  <dimension ref="A1:R61"/>
  <sheetViews>
    <sheetView view="pageBreakPreview" zoomScaleNormal="100" zoomScaleSheetLayoutView="100" workbookViewId="0">
      <selection activeCell="E62" sqref="E62"/>
    </sheetView>
  </sheetViews>
  <sheetFormatPr baseColWidth="10" defaultRowHeight="13.8" x14ac:dyDescent="0.25"/>
  <cols>
    <col min="1" max="1" width="11.21875" style="5" customWidth="1"/>
    <col min="2" max="3" width="11.5546875" style="5"/>
    <col min="4" max="5" width="12" style="5" bestFit="1" customWidth="1"/>
    <col min="6" max="6" width="12.77734375" style="5" customWidth="1"/>
    <col min="7" max="7" width="9.21875" style="5" customWidth="1"/>
    <col min="8" max="8" width="16.77734375" style="5" customWidth="1"/>
    <col min="9" max="9" width="22" style="5" customWidth="1"/>
    <col min="10" max="11" width="11.44140625" style="5" customWidth="1"/>
    <col min="12" max="12" width="6.21875" style="5" customWidth="1"/>
    <col min="13" max="13" width="19.21875" style="5" bestFit="1" customWidth="1"/>
    <col min="14" max="17" width="11.5546875" style="5"/>
    <col min="18" max="18" width="19.5546875" style="5" bestFit="1" customWidth="1"/>
    <col min="19" max="256" width="11.5546875" style="5"/>
    <col min="257" max="257" width="9.21875" style="5" customWidth="1"/>
    <col min="258" max="259" width="11.5546875" style="5"/>
    <col min="260" max="261" width="12" style="5" bestFit="1" customWidth="1"/>
    <col min="262" max="262" width="11.5546875" style="5"/>
    <col min="263" max="263" width="9.21875" style="5" customWidth="1"/>
    <col min="264" max="264" width="16.77734375" style="5" customWidth="1"/>
    <col min="265" max="265" width="22" style="5" customWidth="1"/>
    <col min="266" max="267" width="11.44140625" style="5" customWidth="1"/>
    <col min="268" max="268" width="6.21875" style="5" customWidth="1"/>
    <col min="269" max="269" width="19.21875" style="5" bestFit="1" customWidth="1"/>
    <col min="270" max="273" width="11.5546875" style="5"/>
    <col min="274" max="274" width="19.5546875" style="5" bestFit="1" customWidth="1"/>
    <col min="275" max="512" width="11.5546875" style="5"/>
    <col min="513" max="513" width="9.21875" style="5" customWidth="1"/>
    <col min="514" max="515" width="11.5546875" style="5"/>
    <col min="516" max="517" width="12" style="5" bestFit="1" customWidth="1"/>
    <col min="518" max="518" width="11.5546875" style="5"/>
    <col min="519" max="519" width="9.21875" style="5" customWidth="1"/>
    <col min="520" max="520" width="16.77734375" style="5" customWidth="1"/>
    <col min="521" max="521" width="22" style="5" customWidth="1"/>
    <col min="522" max="523" width="11.44140625" style="5" customWidth="1"/>
    <col min="524" max="524" width="6.21875" style="5" customWidth="1"/>
    <col min="525" max="525" width="19.21875" style="5" bestFit="1" customWidth="1"/>
    <col min="526" max="529" width="11.5546875" style="5"/>
    <col min="530" max="530" width="19.5546875" style="5" bestFit="1" customWidth="1"/>
    <col min="531" max="768" width="11.5546875" style="5"/>
    <col min="769" max="769" width="9.21875" style="5" customWidth="1"/>
    <col min="770" max="771" width="11.5546875" style="5"/>
    <col min="772" max="773" width="12" style="5" bestFit="1" customWidth="1"/>
    <col min="774" max="774" width="11.5546875" style="5"/>
    <col min="775" max="775" width="9.21875" style="5" customWidth="1"/>
    <col min="776" max="776" width="16.77734375" style="5" customWidth="1"/>
    <col min="777" max="777" width="22" style="5" customWidth="1"/>
    <col min="778" max="779" width="11.44140625" style="5" customWidth="1"/>
    <col min="780" max="780" width="6.21875" style="5" customWidth="1"/>
    <col min="781" max="781" width="19.21875" style="5" bestFit="1" customWidth="1"/>
    <col min="782" max="785" width="11.5546875" style="5"/>
    <col min="786" max="786" width="19.5546875" style="5" bestFit="1" customWidth="1"/>
    <col min="787" max="1024" width="11.5546875" style="5"/>
    <col min="1025" max="1025" width="9.21875" style="5" customWidth="1"/>
    <col min="1026" max="1027" width="11.5546875" style="5"/>
    <col min="1028" max="1029" width="12" style="5" bestFit="1" customWidth="1"/>
    <col min="1030" max="1030" width="11.5546875" style="5"/>
    <col min="1031" max="1031" width="9.21875" style="5" customWidth="1"/>
    <col min="1032" max="1032" width="16.77734375" style="5" customWidth="1"/>
    <col min="1033" max="1033" width="22" style="5" customWidth="1"/>
    <col min="1034" max="1035" width="11.44140625" style="5" customWidth="1"/>
    <col min="1036" max="1036" width="6.21875" style="5" customWidth="1"/>
    <col min="1037" max="1037" width="19.21875" style="5" bestFit="1" customWidth="1"/>
    <col min="1038" max="1041" width="11.5546875" style="5"/>
    <col min="1042" max="1042" width="19.5546875" style="5" bestFit="1" customWidth="1"/>
    <col min="1043" max="1280" width="11.5546875" style="5"/>
    <col min="1281" max="1281" width="9.21875" style="5" customWidth="1"/>
    <col min="1282" max="1283" width="11.5546875" style="5"/>
    <col min="1284" max="1285" width="12" style="5" bestFit="1" customWidth="1"/>
    <col min="1286" max="1286" width="11.5546875" style="5"/>
    <col min="1287" max="1287" width="9.21875" style="5" customWidth="1"/>
    <col min="1288" max="1288" width="16.77734375" style="5" customWidth="1"/>
    <col min="1289" max="1289" width="22" style="5" customWidth="1"/>
    <col min="1290" max="1291" width="11.44140625" style="5" customWidth="1"/>
    <col min="1292" max="1292" width="6.21875" style="5" customWidth="1"/>
    <col min="1293" max="1293" width="19.21875" style="5" bestFit="1" customWidth="1"/>
    <col min="1294" max="1297" width="11.5546875" style="5"/>
    <col min="1298" max="1298" width="19.5546875" style="5" bestFit="1" customWidth="1"/>
    <col min="1299" max="1536" width="11.5546875" style="5"/>
    <col min="1537" max="1537" width="9.21875" style="5" customWidth="1"/>
    <col min="1538" max="1539" width="11.5546875" style="5"/>
    <col min="1540" max="1541" width="12" style="5" bestFit="1" customWidth="1"/>
    <col min="1542" max="1542" width="11.5546875" style="5"/>
    <col min="1543" max="1543" width="9.21875" style="5" customWidth="1"/>
    <col min="1544" max="1544" width="16.77734375" style="5" customWidth="1"/>
    <col min="1545" max="1545" width="22" style="5" customWidth="1"/>
    <col min="1546" max="1547" width="11.44140625" style="5" customWidth="1"/>
    <col min="1548" max="1548" width="6.21875" style="5" customWidth="1"/>
    <col min="1549" max="1549" width="19.21875" style="5" bestFit="1" customWidth="1"/>
    <col min="1550" max="1553" width="11.5546875" style="5"/>
    <col min="1554" max="1554" width="19.5546875" style="5" bestFit="1" customWidth="1"/>
    <col min="1555" max="1792" width="11.5546875" style="5"/>
    <col min="1793" max="1793" width="9.21875" style="5" customWidth="1"/>
    <col min="1794" max="1795" width="11.5546875" style="5"/>
    <col min="1796" max="1797" width="12" style="5" bestFit="1" customWidth="1"/>
    <col min="1798" max="1798" width="11.5546875" style="5"/>
    <col min="1799" max="1799" width="9.21875" style="5" customWidth="1"/>
    <col min="1800" max="1800" width="16.77734375" style="5" customWidth="1"/>
    <col min="1801" max="1801" width="22" style="5" customWidth="1"/>
    <col min="1802" max="1803" width="11.44140625" style="5" customWidth="1"/>
    <col min="1804" max="1804" width="6.21875" style="5" customWidth="1"/>
    <col min="1805" max="1805" width="19.21875" style="5" bestFit="1" customWidth="1"/>
    <col min="1806" max="1809" width="11.5546875" style="5"/>
    <col min="1810" max="1810" width="19.5546875" style="5" bestFit="1" customWidth="1"/>
    <col min="1811" max="2048" width="11.5546875" style="5"/>
    <col min="2049" max="2049" width="9.21875" style="5" customWidth="1"/>
    <col min="2050" max="2051" width="11.5546875" style="5"/>
    <col min="2052" max="2053" width="12" style="5" bestFit="1" customWidth="1"/>
    <col min="2054" max="2054" width="11.5546875" style="5"/>
    <col min="2055" max="2055" width="9.21875" style="5" customWidth="1"/>
    <col min="2056" max="2056" width="16.77734375" style="5" customWidth="1"/>
    <col min="2057" max="2057" width="22" style="5" customWidth="1"/>
    <col min="2058" max="2059" width="11.44140625" style="5" customWidth="1"/>
    <col min="2060" max="2060" width="6.21875" style="5" customWidth="1"/>
    <col min="2061" max="2061" width="19.21875" style="5" bestFit="1" customWidth="1"/>
    <col min="2062" max="2065" width="11.5546875" style="5"/>
    <col min="2066" max="2066" width="19.5546875" style="5" bestFit="1" customWidth="1"/>
    <col min="2067" max="2304" width="11.5546875" style="5"/>
    <col min="2305" max="2305" width="9.21875" style="5" customWidth="1"/>
    <col min="2306" max="2307" width="11.5546875" style="5"/>
    <col min="2308" max="2309" width="12" style="5" bestFit="1" customWidth="1"/>
    <col min="2310" max="2310" width="11.5546875" style="5"/>
    <col min="2311" max="2311" width="9.21875" style="5" customWidth="1"/>
    <col min="2312" max="2312" width="16.77734375" style="5" customWidth="1"/>
    <col min="2313" max="2313" width="22" style="5" customWidth="1"/>
    <col min="2314" max="2315" width="11.44140625" style="5" customWidth="1"/>
    <col min="2316" max="2316" width="6.21875" style="5" customWidth="1"/>
    <col min="2317" max="2317" width="19.21875" style="5" bestFit="1" customWidth="1"/>
    <col min="2318" max="2321" width="11.5546875" style="5"/>
    <col min="2322" max="2322" width="19.5546875" style="5" bestFit="1" customWidth="1"/>
    <col min="2323" max="2560" width="11.5546875" style="5"/>
    <col min="2561" max="2561" width="9.21875" style="5" customWidth="1"/>
    <col min="2562" max="2563" width="11.5546875" style="5"/>
    <col min="2564" max="2565" width="12" style="5" bestFit="1" customWidth="1"/>
    <col min="2566" max="2566" width="11.5546875" style="5"/>
    <col min="2567" max="2567" width="9.21875" style="5" customWidth="1"/>
    <col min="2568" max="2568" width="16.77734375" style="5" customWidth="1"/>
    <col min="2569" max="2569" width="22" style="5" customWidth="1"/>
    <col min="2570" max="2571" width="11.44140625" style="5" customWidth="1"/>
    <col min="2572" max="2572" width="6.21875" style="5" customWidth="1"/>
    <col min="2573" max="2573" width="19.21875" style="5" bestFit="1" customWidth="1"/>
    <col min="2574" max="2577" width="11.5546875" style="5"/>
    <col min="2578" max="2578" width="19.5546875" style="5" bestFit="1" customWidth="1"/>
    <col min="2579" max="2816" width="11.5546875" style="5"/>
    <col min="2817" max="2817" width="9.21875" style="5" customWidth="1"/>
    <col min="2818" max="2819" width="11.5546875" style="5"/>
    <col min="2820" max="2821" width="12" style="5" bestFit="1" customWidth="1"/>
    <col min="2822" max="2822" width="11.5546875" style="5"/>
    <col min="2823" max="2823" width="9.21875" style="5" customWidth="1"/>
    <col min="2824" max="2824" width="16.77734375" style="5" customWidth="1"/>
    <col min="2825" max="2825" width="22" style="5" customWidth="1"/>
    <col min="2826" max="2827" width="11.44140625" style="5" customWidth="1"/>
    <col min="2828" max="2828" width="6.21875" style="5" customWidth="1"/>
    <col min="2829" max="2829" width="19.21875" style="5" bestFit="1" customWidth="1"/>
    <col min="2830" max="2833" width="11.5546875" style="5"/>
    <col min="2834" max="2834" width="19.5546875" style="5" bestFit="1" customWidth="1"/>
    <col min="2835" max="3072" width="11.5546875" style="5"/>
    <col min="3073" max="3073" width="9.21875" style="5" customWidth="1"/>
    <col min="3074" max="3075" width="11.5546875" style="5"/>
    <col min="3076" max="3077" width="12" style="5" bestFit="1" customWidth="1"/>
    <col min="3078" max="3078" width="11.5546875" style="5"/>
    <col min="3079" max="3079" width="9.21875" style="5" customWidth="1"/>
    <col min="3080" max="3080" width="16.77734375" style="5" customWidth="1"/>
    <col min="3081" max="3081" width="22" style="5" customWidth="1"/>
    <col min="3082" max="3083" width="11.44140625" style="5" customWidth="1"/>
    <col min="3084" max="3084" width="6.21875" style="5" customWidth="1"/>
    <col min="3085" max="3085" width="19.21875" style="5" bestFit="1" customWidth="1"/>
    <col min="3086" max="3089" width="11.5546875" style="5"/>
    <col min="3090" max="3090" width="19.5546875" style="5" bestFit="1" customWidth="1"/>
    <col min="3091" max="3328" width="11.5546875" style="5"/>
    <col min="3329" max="3329" width="9.21875" style="5" customWidth="1"/>
    <col min="3330" max="3331" width="11.5546875" style="5"/>
    <col min="3332" max="3333" width="12" style="5" bestFit="1" customWidth="1"/>
    <col min="3334" max="3334" width="11.5546875" style="5"/>
    <col min="3335" max="3335" width="9.21875" style="5" customWidth="1"/>
    <col min="3336" max="3336" width="16.77734375" style="5" customWidth="1"/>
    <col min="3337" max="3337" width="22" style="5" customWidth="1"/>
    <col min="3338" max="3339" width="11.44140625" style="5" customWidth="1"/>
    <col min="3340" max="3340" width="6.21875" style="5" customWidth="1"/>
    <col min="3341" max="3341" width="19.21875" style="5" bestFit="1" customWidth="1"/>
    <col min="3342" max="3345" width="11.5546875" style="5"/>
    <col min="3346" max="3346" width="19.5546875" style="5" bestFit="1" customWidth="1"/>
    <col min="3347" max="3584" width="11.5546875" style="5"/>
    <col min="3585" max="3585" width="9.21875" style="5" customWidth="1"/>
    <col min="3586" max="3587" width="11.5546875" style="5"/>
    <col min="3588" max="3589" width="12" style="5" bestFit="1" customWidth="1"/>
    <col min="3590" max="3590" width="11.5546875" style="5"/>
    <col min="3591" max="3591" width="9.21875" style="5" customWidth="1"/>
    <col min="3592" max="3592" width="16.77734375" style="5" customWidth="1"/>
    <col min="3593" max="3593" width="22" style="5" customWidth="1"/>
    <col min="3594" max="3595" width="11.44140625" style="5" customWidth="1"/>
    <col min="3596" max="3596" width="6.21875" style="5" customWidth="1"/>
    <col min="3597" max="3597" width="19.21875" style="5" bestFit="1" customWidth="1"/>
    <col min="3598" max="3601" width="11.5546875" style="5"/>
    <col min="3602" max="3602" width="19.5546875" style="5" bestFit="1" customWidth="1"/>
    <col min="3603" max="3840" width="11.5546875" style="5"/>
    <col min="3841" max="3841" width="9.21875" style="5" customWidth="1"/>
    <col min="3842" max="3843" width="11.5546875" style="5"/>
    <col min="3844" max="3845" width="12" style="5" bestFit="1" customWidth="1"/>
    <col min="3846" max="3846" width="11.5546875" style="5"/>
    <col min="3847" max="3847" width="9.21875" style="5" customWidth="1"/>
    <col min="3848" max="3848" width="16.77734375" style="5" customWidth="1"/>
    <col min="3849" max="3849" width="22" style="5" customWidth="1"/>
    <col min="3850" max="3851" width="11.44140625" style="5" customWidth="1"/>
    <col min="3852" max="3852" width="6.21875" style="5" customWidth="1"/>
    <col min="3853" max="3853" width="19.21875" style="5" bestFit="1" customWidth="1"/>
    <col min="3854" max="3857" width="11.5546875" style="5"/>
    <col min="3858" max="3858" width="19.5546875" style="5" bestFit="1" customWidth="1"/>
    <col min="3859" max="4096" width="11.5546875" style="5"/>
    <col min="4097" max="4097" width="9.21875" style="5" customWidth="1"/>
    <col min="4098" max="4099" width="11.5546875" style="5"/>
    <col min="4100" max="4101" width="12" style="5" bestFit="1" customWidth="1"/>
    <col min="4102" max="4102" width="11.5546875" style="5"/>
    <col min="4103" max="4103" width="9.21875" style="5" customWidth="1"/>
    <col min="4104" max="4104" width="16.77734375" style="5" customWidth="1"/>
    <col min="4105" max="4105" width="22" style="5" customWidth="1"/>
    <col min="4106" max="4107" width="11.44140625" style="5" customWidth="1"/>
    <col min="4108" max="4108" width="6.21875" style="5" customWidth="1"/>
    <col min="4109" max="4109" width="19.21875" style="5" bestFit="1" customWidth="1"/>
    <col min="4110" max="4113" width="11.5546875" style="5"/>
    <col min="4114" max="4114" width="19.5546875" style="5" bestFit="1" customWidth="1"/>
    <col min="4115" max="4352" width="11.5546875" style="5"/>
    <col min="4353" max="4353" width="9.21875" style="5" customWidth="1"/>
    <col min="4354" max="4355" width="11.5546875" style="5"/>
    <col min="4356" max="4357" width="12" style="5" bestFit="1" customWidth="1"/>
    <col min="4358" max="4358" width="11.5546875" style="5"/>
    <col min="4359" max="4359" width="9.21875" style="5" customWidth="1"/>
    <col min="4360" max="4360" width="16.77734375" style="5" customWidth="1"/>
    <col min="4361" max="4361" width="22" style="5" customWidth="1"/>
    <col min="4362" max="4363" width="11.44140625" style="5" customWidth="1"/>
    <col min="4364" max="4364" width="6.21875" style="5" customWidth="1"/>
    <col min="4365" max="4365" width="19.21875" style="5" bestFit="1" customWidth="1"/>
    <col min="4366" max="4369" width="11.5546875" style="5"/>
    <col min="4370" max="4370" width="19.5546875" style="5" bestFit="1" customWidth="1"/>
    <col min="4371" max="4608" width="11.5546875" style="5"/>
    <col min="4609" max="4609" width="9.21875" style="5" customWidth="1"/>
    <col min="4610" max="4611" width="11.5546875" style="5"/>
    <col min="4612" max="4613" width="12" style="5" bestFit="1" customWidth="1"/>
    <col min="4614" max="4614" width="11.5546875" style="5"/>
    <col min="4615" max="4615" width="9.21875" style="5" customWidth="1"/>
    <col min="4616" max="4616" width="16.77734375" style="5" customWidth="1"/>
    <col min="4617" max="4617" width="22" style="5" customWidth="1"/>
    <col min="4618" max="4619" width="11.44140625" style="5" customWidth="1"/>
    <col min="4620" max="4620" width="6.21875" style="5" customWidth="1"/>
    <col min="4621" max="4621" width="19.21875" style="5" bestFit="1" customWidth="1"/>
    <col min="4622" max="4625" width="11.5546875" style="5"/>
    <col min="4626" max="4626" width="19.5546875" style="5" bestFit="1" customWidth="1"/>
    <col min="4627" max="4864" width="11.5546875" style="5"/>
    <col min="4865" max="4865" width="9.21875" style="5" customWidth="1"/>
    <col min="4866" max="4867" width="11.5546875" style="5"/>
    <col min="4868" max="4869" width="12" style="5" bestFit="1" customWidth="1"/>
    <col min="4870" max="4870" width="11.5546875" style="5"/>
    <col min="4871" max="4871" width="9.21875" style="5" customWidth="1"/>
    <col min="4872" max="4872" width="16.77734375" style="5" customWidth="1"/>
    <col min="4873" max="4873" width="22" style="5" customWidth="1"/>
    <col min="4874" max="4875" width="11.44140625" style="5" customWidth="1"/>
    <col min="4876" max="4876" width="6.21875" style="5" customWidth="1"/>
    <col min="4877" max="4877" width="19.21875" style="5" bestFit="1" customWidth="1"/>
    <col min="4878" max="4881" width="11.5546875" style="5"/>
    <col min="4882" max="4882" width="19.5546875" style="5" bestFit="1" customWidth="1"/>
    <col min="4883" max="5120" width="11.5546875" style="5"/>
    <col min="5121" max="5121" width="9.21875" style="5" customWidth="1"/>
    <col min="5122" max="5123" width="11.5546875" style="5"/>
    <col min="5124" max="5125" width="12" style="5" bestFit="1" customWidth="1"/>
    <col min="5126" max="5126" width="11.5546875" style="5"/>
    <col min="5127" max="5127" width="9.21875" style="5" customWidth="1"/>
    <col min="5128" max="5128" width="16.77734375" style="5" customWidth="1"/>
    <col min="5129" max="5129" width="22" style="5" customWidth="1"/>
    <col min="5130" max="5131" width="11.44140625" style="5" customWidth="1"/>
    <col min="5132" max="5132" width="6.21875" style="5" customWidth="1"/>
    <col min="5133" max="5133" width="19.21875" style="5" bestFit="1" customWidth="1"/>
    <col min="5134" max="5137" width="11.5546875" style="5"/>
    <col min="5138" max="5138" width="19.5546875" style="5" bestFit="1" customWidth="1"/>
    <col min="5139" max="5376" width="11.5546875" style="5"/>
    <col min="5377" max="5377" width="9.21875" style="5" customWidth="1"/>
    <col min="5378" max="5379" width="11.5546875" style="5"/>
    <col min="5380" max="5381" width="12" style="5" bestFit="1" customWidth="1"/>
    <col min="5382" max="5382" width="11.5546875" style="5"/>
    <col min="5383" max="5383" width="9.21875" style="5" customWidth="1"/>
    <col min="5384" max="5384" width="16.77734375" style="5" customWidth="1"/>
    <col min="5385" max="5385" width="22" style="5" customWidth="1"/>
    <col min="5386" max="5387" width="11.44140625" style="5" customWidth="1"/>
    <col min="5388" max="5388" width="6.21875" style="5" customWidth="1"/>
    <col min="5389" max="5389" width="19.21875" style="5" bestFit="1" customWidth="1"/>
    <col min="5390" max="5393" width="11.5546875" style="5"/>
    <col min="5394" max="5394" width="19.5546875" style="5" bestFit="1" customWidth="1"/>
    <col min="5395" max="5632" width="11.5546875" style="5"/>
    <col min="5633" max="5633" width="9.21875" style="5" customWidth="1"/>
    <col min="5634" max="5635" width="11.5546875" style="5"/>
    <col min="5636" max="5637" width="12" style="5" bestFit="1" customWidth="1"/>
    <col min="5638" max="5638" width="11.5546875" style="5"/>
    <col min="5639" max="5639" width="9.21875" style="5" customWidth="1"/>
    <col min="5640" max="5640" width="16.77734375" style="5" customWidth="1"/>
    <col min="5641" max="5641" width="22" style="5" customWidth="1"/>
    <col min="5642" max="5643" width="11.44140625" style="5" customWidth="1"/>
    <col min="5644" max="5644" width="6.21875" style="5" customWidth="1"/>
    <col min="5645" max="5645" width="19.21875" style="5" bestFit="1" customWidth="1"/>
    <col min="5646" max="5649" width="11.5546875" style="5"/>
    <col min="5650" max="5650" width="19.5546875" style="5" bestFit="1" customWidth="1"/>
    <col min="5651" max="5888" width="11.5546875" style="5"/>
    <col min="5889" max="5889" width="9.21875" style="5" customWidth="1"/>
    <col min="5890" max="5891" width="11.5546875" style="5"/>
    <col min="5892" max="5893" width="12" style="5" bestFit="1" customWidth="1"/>
    <col min="5894" max="5894" width="11.5546875" style="5"/>
    <col min="5895" max="5895" width="9.21875" style="5" customWidth="1"/>
    <col min="5896" max="5896" width="16.77734375" style="5" customWidth="1"/>
    <col min="5897" max="5897" width="22" style="5" customWidth="1"/>
    <col min="5898" max="5899" width="11.44140625" style="5" customWidth="1"/>
    <col min="5900" max="5900" width="6.21875" style="5" customWidth="1"/>
    <col min="5901" max="5901" width="19.21875" style="5" bestFit="1" customWidth="1"/>
    <col min="5902" max="5905" width="11.5546875" style="5"/>
    <col min="5906" max="5906" width="19.5546875" style="5" bestFit="1" customWidth="1"/>
    <col min="5907" max="6144" width="11.5546875" style="5"/>
    <col min="6145" max="6145" width="9.21875" style="5" customWidth="1"/>
    <col min="6146" max="6147" width="11.5546875" style="5"/>
    <col min="6148" max="6149" width="12" style="5" bestFit="1" customWidth="1"/>
    <col min="6150" max="6150" width="11.5546875" style="5"/>
    <col min="6151" max="6151" width="9.21875" style="5" customWidth="1"/>
    <col min="6152" max="6152" width="16.77734375" style="5" customWidth="1"/>
    <col min="6153" max="6153" width="22" style="5" customWidth="1"/>
    <col min="6154" max="6155" width="11.44140625" style="5" customWidth="1"/>
    <col min="6156" max="6156" width="6.21875" style="5" customWidth="1"/>
    <col min="6157" max="6157" width="19.21875" style="5" bestFit="1" customWidth="1"/>
    <col min="6158" max="6161" width="11.5546875" style="5"/>
    <col min="6162" max="6162" width="19.5546875" style="5" bestFit="1" customWidth="1"/>
    <col min="6163" max="6400" width="11.5546875" style="5"/>
    <col min="6401" max="6401" width="9.21875" style="5" customWidth="1"/>
    <col min="6402" max="6403" width="11.5546875" style="5"/>
    <col min="6404" max="6405" width="12" style="5" bestFit="1" customWidth="1"/>
    <col min="6406" max="6406" width="11.5546875" style="5"/>
    <col min="6407" max="6407" width="9.21875" style="5" customWidth="1"/>
    <col min="6408" max="6408" width="16.77734375" style="5" customWidth="1"/>
    <col min="6409" max="6409" width="22" style="5" customWidth="1"/>
    <col min="6410" max="6411" width="11.44140625" style="5" customWidth="1"/>
    <col min="6412" max="6412" width="6.21875" style="5" customWidth="1"/>
    <col min="6413" max="6413" width="19.21875" style="5" bestFit="1" customWidth="1"/>
    <col min="6414" max="6417" width="11.5546875" style="5"/>
    <col min="6418" max="6418" width="19.5546875" style="5" bestFit="1" customWidth="1"/>
    <col min="6419" max="6656" width="11.5546875" style="5"/>
    <col min="6657" max="6657" width="9.21875" style="5" customWidth="1"/>
    <col min="6658" max="6659" width="11.5546875" style="5"/>
    <col min="6660" max="6661" width="12" style="5" bestFit="1" customWidth="1"/>
    <col min="6662" max="6662" width="11.5546875" style="5"/>
    <col min="6663" max="6663" width="9.21875" style="5" customWidth="1"/>
    <col min="6664" max="6664" width="16.77734375" style="5" customWidth="1"/>
    <col min="6665" max="6665" width="22" style="5" customWidth="1"/>
    <col min="6666" max="6667" width="11.44140625" style="5" customWidth="1"/>
    <col min="6668" max="6668" width="6.21875" style="5" customWidth="1"/>
    <col min="6669" max="6669" width="19.21875" style="5" bestFit="1" customWidth="1"/>
    <col min="6670" max="6673" width="11.5546875" style="5"/>
    <col min="6674" max="6674" width="19.5546875" style="5" bestFit="1" customWidth="1"/>
    <col min="6675" max="6912" width="11.5546875" style="5"/>
    <col min="6913" max="6913" width="9.21875" style="5" customWidth="1"/>
    <col min="6914" max="6915" width="11.5546875" style="5"/>
    <col min="6916" max="6917" width="12" style="5" bestFit="1" customWidth="1"/>
    <col min="6918" max="6918" width="11.5546875" style="5"/>
    <col min="6919" max="6919" width="9.21875" style="5" customWidth="1"/>
    <col min="6920" max="6920" width="16.77734375" style="5" customWidth="1"/>
    <col min="6921" max="6921" width="22" style="5" customWidth="1"/>
    <col min="6922" max="6923" width="11.44140625" style="5" customWidth="1"/>
    <col min="6924" max="6924" width="6.21875" style="5" customWidth="1"/>
    <col min="6925" max="6925" width="19.21875" style="5" bestFit="1" customWidth="1"/>
    <col min="6926" max="6929" width="11.5546875" style="5"/>
    <col min="6930" max="6930" width="19.5546875" style="5" bestFit="1" customWidth="1"/>
    <col min="6931" max="7168" width="11.5546875" style="5"/>
    <col min="7169" max="7169" width="9.21875" style="5" customWidth="1"/>
    <col min="7170" max="7171" width="11.5546875" style="5"/>
    <col min="7172" max="7173" width="12" style="5" bestFit="1" customWidth="1"/>
    <col min="7174" max="7174" width="11.5546875" style="5"/>
    <col min="7175" max="7175" width="9.21875" style="5" customWidth="1"/>
    <col min="7176" max="7176" width="16.77734375" style="5" customWidth="1"/>
    <col min="7177" max="7177" width="22" style="5" customWidth="1"/>
    <col min="7178" max="7179" width="11.44140625" style="5" customWidth="1"/>
    <col min="7180" max="7180" width="6.21875" style="5" customWidth="1"/>
    <col min="7181" max="7181" width="19.21875" style="5" bestFit="1" customWidth="1"/>
    <col min="7182" max="7185" width="11.5546875" style="5"/>
    <col min="7186" max="7186" width="19.5546875" style="5" bestFit="1" customWidth="1"/>
    <col min="7187" max="7424" width="11.5546875" style="5"/>
    <col min="7425" max="7425" width="9.21875" style="5" customWidth="1"/>
    <col min="7426" max="7427" width="11.5546875" style="5"/>
    <col min="7428" max="7429" width="12" style="5" bestFit="1" customWidth="1"/>
    <col min="7430" max="7430" width="11.5546875" style="5"/>
    <col min="7431" max="7431" width="9.21875" style="5" customWidth="1"/>
    <col min="7432" max="7432" width="16.77734375" style="5" customWidth="1"/>
    <col min="7433" max="7433" width="22" style="5" customWidth="1"/>
    <col min="7434" max="7435" width="11.44140625" style="5" customWidth="1"/>
    <col min="7436" max="7436" width="6.21875" style="5" customWidth="1"/>
    <col min="7437" max="7437" width="19.21875" style="5" bestFit="1" customWidth="1"/>
    <col min="7438" max="7441" width="11.5546875" style="5"/>
    <col min="7442" max="7442" width="19.5546875" style="5" bestFit="1" customWidth="1"/>
    <col min="7443" max="7680" width="11.5546875" style="5"/>
    <col min="7681" max="7681" width="9.21875" style="5" customWidth="1"/>
    <col min="7682" max="7683" width="11.5546875" style="5"/>
    <col min="7684" max="7685" width="12" style="5" bestFit="1" customWidth="1"/>
    <col min="7686" max="7686" width="11.5546875" style="5"/>
    <col min="7687" max="7687" width="9.21875" style="5" customWidth="1"/>
    <col min="7688" max="7688" width="16.77734375" style="5" customWidth="1"/>
    <col min="7689" max="7689" width="22" style="5" customWidth="1"/>
    <col min="7690" max="7691" width="11.44140625" style="5" customWidth="1"/>
    <col min="7692" max="7692" width="6.21875" style="5" customWidth="1"/>
    <col min="7693" max="7693" width="19.21875" style="5" bestFit="1" customWidth="1"/>
    <col min="7694" max="7697" width="11.5546875" style="5"/>
    <col min="7698" max="7698" width="19.5546875" style="5" bestFit="1" customWidth="1"/>
    <col min="7699" max="7936" width="11.5546875" style="5"/>
    <col min="7937" max="7937" width="9.21875" style="5" customWidth="1"/>
    <col min="7938" max="7939" width="11.5546875" style="5"/>
    <col min="7940" max="7941" width="12" style="5" bestFit="1" customWidth="1"/>
    <col min="7942" max="7942" width="11.5546875" style="5"/>
    <col min="7943" max="7943" width="9.21875" style="5" customWidth="1"/>
    <col min="7944" max="7944" width="16.77734375" style="5" customWidth="1"/>
    <col min="7945" max="7945" width="22" style="5" customWidth="1"/>
    <col min="7946" max="7947" width="11.44140625" style="5" customWidth="1"/>
    <col min="7948" max="7948" width="6.21875" style="5" customWidth="1"/>
    <col min="7949" max="7949" width="19.21875" style="5" bestFit="1" customWidth="1"/>
    <col min="7950" max="7953" width="11.5546875" style="5"/>
    <col min="7954" max="7954" width="19.5546875" style="5" bestFit="1" customWidth="1"/>
    <col min="7955" max="8192" width="11.5546875" style="5"/>
    <col min="8193" max="8193" width="9.21875" style="5" customWidth="1"/>
    <col min="8194" max="8195" width="11.5546875" style="5"/>
    <col min="8196" max="8197" width="12" style="5" bestFit="1" customWidth="1"/>
    <col min="8198" max="8198" width="11.5546875" style="5"/>
    <col min="8199" max="8199" width="9.21875" style="5" customWidth="1"/>
    <col min="8200" max="8200" width="16.77734375" style="5" customWidth="1"/>
    <col min="8201" max="8201" width="22" style="5" customWidth="1"/>
    <col min="8202" max="8203" width="11.44140625" style="5" customWidth="1"/>
    <col min="8204" max="8204" width="6.21875" style="5" customWidth="1"/>
    <col min="8205" max="8205" width="19.21875" style="5" bestFit="1" customWidth="1"/>
    <col min="8206" max="8209" width="11.5546875" style="5"/>
    <col min="8210" max="8210" width="19.5546875" style="5" bestFit="1" customWidth="1"/>
    <col min="8211" max="8448" width="11.5546875" style="5"/>
    <col min="8449" max="8449" width="9.21875" style="5" customWidth="1"/>
    <col min="8450" max="8451" width="11.5546875" style="5"/>
    <col min="8452" max="8453" width="12" style="5" bestFit="1" customWidth="1"/>
    <col min="8454" max="8454" width="11.5546875" style="5"/>
    <col min="8455" max="8455" width="9.21875" style="5" customWidth="1"/>
    <col min="8456" max="8456" width="16.77734375" style="5" customWidth="1"/>
    <col min="8457" max="8457" width="22" style="5" customWidth="1"/>
    <col min="8458" max="8459" width="11.44140625" style="5" customWidth="1"/>
    <col min="8460" max="8460" width="6.21875" style="5" customWidth="1"/>
    <col min="8461" max="8461" width="19.21875" style="5" bestFit="1" customWidth="1"/>
    <col min="8462" max="8465" width="11.5546875" style="5"/>
    <col min="8466" max="8466" width="19.5546875" style="5" bestFit="1" customWidth="1"/>
    <col min="8467" max="8704" width="11.5546875" style="5"/>
    <col min="8705" max="8705" width="9.21875" style="5" customWidth="1"/>
    <col min="8706" max="8707" width="11.5546875" style="5"/>
    <col min="8708" max="8709" width="12" style="5" bestFit="1" customWidth="1"/>
    <col min="8710" max="8710" width="11.5546875" style="5"/>
    <col min="8711" max="8711" width="9.21875" style="5" customWidth="1"/>
    <col min="8712" max="8712" width="16.77734375" style="5" customWidth="1"/>
    <col min="8713" max="8713" width="22" style="5" customWidth="1"/>
    <col min="8714" max="8715" width="11.44140625" style="5" customWidth="1"/>
    <col min="8716" max="8716" width="6.21875" style="5" customWidth="1"/>
    <col min="8717" max="8717" width="19.21875" style="5" bestFit="1" customWidth="1"/>
    <col min="8718" max="8721" width="11.5546875" style="5"/>
    <col min="8722" max="8722" width="19.5546875" style="5" bestFit="1" customWidth="1"/>
    <col min="8723" max="8960" width="11.5546875" style="5"/>
    <col min="8961" max="8961" width="9.21875" style="5" customWidth="1"/>
    <col min="8962" max="8963" width="11.5546875" style="5"/>
    <col min="8964" max="8965" width="12" style="5" bestFit="1" customWidth="1"/>
    <col min="8966" max="8966" width="11.5546875" style="5"/>
    <col min="8967" max="8967" width="9.21875" style="5" customWidth="1"/>
    <col min="8968" max="8968" width="16.77734375" style="5" customWidth="1"/>
    <col min="8969" max="8969" width="22" style="5" customWidth="1"/>
    <col min="8970" max="8971" width="11.44140625" style="5" customWidth="1"/>
    <col min="8972" max="8972" width="6.21875" style="5" customWidth="1"/>
    <col min="8973" max="8973" width="19.21875" style="5" bestFit="1" customWidth="1"/>
    <col min="8974" max="8977" width="11.5546875" style="5"/>
    <col min="8978" max="8978" width="19.5546875" style="5" bestFit="1" customWidth="1"/>
    <col min="8979" max="9216" width="11.5546875" style="5"/>
    <col min="9217" max="9217" width="9.21875" style="5" customWidth="1"/>
    <col min="9218" max="9219" width="11.5546875" style="5"/>
    <col min="9220" max="9221" width="12" style="5" bestFit="1" customWidth="1"/>
    <col min="9222" max="9222" width="11.5546875" style="5"/>
    <col min="9223" max="9223" width="9.21875" style="5" customWidth="1"/>
    <col min="9224" max="9224" width="16.77734375" style="5" customWidth="1"/>
    <col min="9225" max="9225" width="22" style="5" customWidth="1"/>
    <col min="9226" max="9227" width="11.44140625" style="5" customWidth="1"/>
    <col min="9228" max="9228" width="6.21875" style="5" customWidth="1"/>
    <col min="9229" max="9229" width="19.21875" style="5" bestFit="1" customWidth="1"/>
    <col min="9230" max="9233" width="11.5546875" style="5"/>
    <col min="9234" max="9234" width="19.5546875" style="5" bestFit="1" customWidth="1"/>
    <col min="9235" max="9472" width="11.5546875" style="5"/>
    <col min="9473" max="9473" width="9.21875" style="5" customWidth="1"/>
    <col min="9474" max="9475" width="11.5546875" style="5"/>
    <col min="9476" max="9477" width="12" style="5" bestFit="1" customWidth="1"/>
    <col min="9478" max="9478" width="11.5546875" style="5"/>
    <col min="9479" max="9479" width="9.21875" style="5" customWidth="1"/>
    <col min="9480" max="9480" width="16.77734375" style="5" customWidth="1"/>
    <col min="9481" max="9481" width="22" style="5" customWidth="1"/>
    <col min="9482" max="9483" width="11.44140625" style="5" customWidth="1"/>
    <col min="9484" max="9484" width="6.21875" style="5" customWidth="1"/>
    <col min="9485" max="9485" width="19.21875" style="5" bestFit="1" customWidth="1"/>
    <col min="9486" max="9489" width="11.5546875" style="5"/>
    <col min="9490" max="9490" width="19.5546875" style="5" bestFit="1" customWidth="1"/>
    <col min="9491" max="9728" width="11.5546875" style="5"/>
    <col min="9729" max="9729" width="9.21875" style="5" customWidth="1"/>
    <col min="9730" max="9731" width="11.5546875" style="5"/>
    <col min="9732" max="9733" width="12" style="5" bestFit="1" customWidth="1"/>
    <col min="9734" max="9734" width="11.5546875" style="5"/>
    <col min="9735" max="9735" width="9.21875" style="5" customWidth="1"/>
    <col min="9736" max="9736" width="16.77734375" style="5" customWidth="1"/>
    <col min="9737" max="9737" width="22" style="5" customWidth="1"/>
    <col min="9738" max="9739" width="11.44140625" style="5" customWidth="1"/>
    <col min="9740" max="9740" width="6.21875" style="5" customWidth="1"/>
    <col min="9741" max="9741" width="19.21875" style="5" bestFit="1" customWidth="1"/>
    <col min="9742" max="9745" width="11.5546875" style="5"/>
    <col min="9746" max="9746" width="19.5546875" style="5" bestFit="1" customWidth="1"/>
    <col min="9747" max="9984" width="11.5546875" style="5"/>
    <col min="9985" max="9985" width="9.21875" style="5" customWidth="1"/>
    <col min="9986" max="9987" width="11.5546875" style="5"/>
    <col min="9988" max="9989" width="12" style="5" bestFit="1" customWidth="1"/>
    <col min="9990" max="9990" width="11.5546875" style="5"/>
    <col min="9991" max="9991" width="9.21875" style="5" customWidth="1"/>
    <col min="9992" max="9992" width="16.77734375" style="5" customWidth="1"/>
    <col min="9993" max="9993" width="22" style="5" customWidth="1"/>
    <col min="9994" max="9995" width="11.44140625" style="5" customWidth="1"/>
    <col min="9996" max="9996" width="6.21875" style="5" customWidth="1"/>
    <col min="9997" max="9997" width="19.21875" style="5" bestFit="1" customWidth="1"/>
    <col min="9998" max="10001" width="11.5546875" style="5"/>
    <col min="10002" max="10002" width="19.5546875" style="5" bestFit="1" customWidth="1"/>
    <col min="10003" max="10240" width="11.5546875" style="5"/>
    <col min="10241" max="10241" width="9.21875" style="5" customWidth="1"/>
    <col min="10242" max="10243" width="11.5546875" style="5"/>
    <col min="10244" max="10245" width="12" style="5" bestFit="1" customWidth="1"/>
    <col min="10246" max="10246" width="11.5546875" style="5"/>
    <col min="10247" max="10247" width="9.21875" style="5" customWidth="1"/>
    <col min="10248" max="10248" width="16.77734375" style="5" customWidth="1"/>
    <col min="10249" max="10249" width="22" style="5" customWidth="1"/>
    <col min="10250" max="10251" width="11.44140625" style="5" customWidth="1"/>
    <col min="10252" max="10252" width="6.21875" style="5" customWidth="1"/>
    <col min="10253" max="10253" width="19.21875" style="5" bestFit="1" customWidth="1"/>
    <col min="10254" max="10257" width="11.5546875" style="5"/>
    <col min="10258" max="10258" width="19.5546875" style="5" bestFit="1" customWidth="1"/>
    <col min="10259" max="10496" width="11.5546875" style="5"/>
    <col min="10497" max="10497" width="9.21875" style="5" customWidth="1"/>
    <col min="10498" max="10499" width="11.5546875" style="5"/>
    <col min="10500" max="10501" width="12" style="5" bestFit="1" customWidth="1"/>
    <col min="10502" max="10502" width="11.5546875" style="5"/>
    <col min="10503" max="10503" width="9.21875" style="5" customWidth="1"/>
    <col min="10504" max="10504" width="16.77734375" style="5" customWidth="1"/>
    <col min="10505" max="10505" width="22" style="5" customWidth="1"/>
    <col min="10506" max="10507" width="11.44140625" style="5" customWidth="1"/>
    <col min="10508" max="10508" width="6.21875" style="5" customWidth="1"/>
    <col min="10509" max="10509" width="19.21875" style="5" bestFit="1" customWidth="1"/>
    <col min="10510" max="10513" width="11.5546875" style="5"/>
    <col min="10514" max="10514" width="19.5546875" style="5" bestFit="1" customWidth="1"/>
    <col min="10515" max="10752" width="11.5546875" style="5"/>
    <col min="10753" max="10753" width="9.21875" style="5" customWidth="1"/>
    <col min="10754" max="10755" width="11.5546875" style="5"/>
    <col min="10756" max="10757" width="12" style="5" bestFit="1" customWidth="1"/>
    <col min="10758" max="10758" width="11.5546875" style="5"/>
    <col min="10759" max="10759" width="9.21875" style="5" customWidth="1"/>
    <col min="10760" max="10760" width="16.77734375" style="5" customWidth="1"/>
    <col min="10761" max="10761" width="22" style="5" customWidth="1"/>
    <col min="10762" max="10763" width="11.44140625" style="5" customWidth="1"/>
    <col min="10764" max="10764" width="6.21875" style="5" customWidth="1"/>
    <col min="10765" max="10765" width="19.21875" style="5" bestFit="1" customWidth="1"/>
    <col min="10766" max="10769" width="11.5546875" style="5"/>
    <col min="10770" max="10770" width="19.5546875" style="5" bestFit="1" customWidth="1"/>
    <col min="10771" max="11008" width="11.5546875" style="5"/>
    <col min="11009" max="11009" width="9.21875" style="5" customWidth="1"/>
    <col min="11010" max="11011" width="11.5546875" style="5"/>
    <col min="11012" max="11013" width="12" style="5" bestFit="1" customWidth="1"/>
    <col min="11014" max="11014" width="11.5546875" style="5"/>
    <col min="11015" max="11015" width="9.21875" style="5" customWidth="1"/>
    <col min="11016" max="11016" width="16.77734375" style="5" customWidth="1"/>
    <col min="11017" max="11017" width="22" style="5" customWidth="1"/>
    <col min="11018" max="11019" width="11.44140625" style="5" customWidth="1"/>
    <col min="11020" max="11020" width="6.21875" style="5" customWidth="1"/>
    <col min="11021" max="11021" width="19.21875" style="5" bestFit="1" customWidth="1"/>
    <col min="11022" max="11025" width="11.5546875" style="5"/>
    <col min="11026" max="11026" width="19.5546875" style="5" bestFit="1" customWidth="1"/>
    <col min="11027" max="11264" width="11.5546875" style="5"/>
    <col min="11265" max="11265" width="9.21875" style="5" customWidth="1"/>
    <col min="11266" max="11267" width="11.5546875" style="5"/>
    <col min="11268" max="11269" width="12" style="5" bestFit="1" customWidth="1"/>
    <col min="11270" max="11270" width="11.5546875" style="5"/>
    <col min="11271" max="11271" width="9.21875" style="5" customWidth="1"/>
    <col min="11272" max="11272" width="16.77734375" style="5" customWidth="1"/>
    <col min="11273" max="11273" width="22" style="5" customWidth="1"/>
    <col min="11274" max="11275" width="11.44140625" style="5" customWidth="1"/>
    <col min="11276" max="11276" width="6.21875" style="5" customWidth="1"/>
    <col min="11277" max="11277" width="19.21875" style="5" bestFit="1" customWidth="1"/>
    <col min="11278" max="11281" width="11.5546875" style="5"/>
    <col min="11282" max="11282" width="19.5546875" style="5" bestFit="1" customWidth="1"/>
    <col min="11283" max="11520" width="11.5546875" style="5"/>
    <col min="11521" max="11521" width="9.21875" style="5" customWidth="1"/>
    <col min="11522" max="11523" width="11.5546875" style="5"/>
    <col min="11524" max="11525" width="12" style="5" bestFit="1" customWidth="1"/>
    <col min="11526" max="11526" width="11.5546875" style="5"/>
    <col min="11527" max="11527" width="9.21875" style="5" customWidth="1"/>
    <col min="11528" max="11528" width="16.77734375" style="5" customWidth="1"/>
    <col min="11529" max="11529" width="22" style="5" customWidth="1"/>
    <col min="11530" max="11531" width="11.44140625" style="5" customWidth="1"/>
    <col min="11532" max="11532" width="6.21875" style="5" customWidth="1"/>
    <col min="11533" max="11533" width="19.21875" style="5" bestFit="1" customWidth="1"/>
    <col min="11534" max="11537" width="11.5546875" style="5"/>
    <col min="11538" max="11538" width="19.5546875" style="5" bestFit="1" customWidth="1"/>
    <col min="11539" max="11776" width="11.5546875" style="5"/>
    <col min="11777" max="11777" width="9.21875" style="5" customWidth="1"/>
    <col min="11778" max="11779" width="11.5546875" style="5"/>
    <col min="11780" max="11781" width="12" style="5" bestFit="1" customWidth="1"/>
    <col min="11782" max="11782" width="11.5546875" style="5"/>
    <col min="11783" max="11783" width="9.21875" style="5" customWidth="1"/>
    <col min="11784" max="11784" width="16.77734375" style="5" customWidth="1"/>
    <col min="11785" max="11785" width="22" style="5" customWidth="1"/>
    <col min="11786" max="11787" width="11.44140625" style="5" customWidth="1"/>
    <col min="11788" max="11788" width="6.21875" style="5" customWidth="1"/>
    <col min="11789" max="11789" width="19.21875" style="5" bestFit="1" customWidth="1"/>
    <col min="11790" max="11793" width="11.5546875" style="5"/>
    <col min="11794" max="11794" width="19.5546875" style="5" bestFit="1" customWidth="1"/>
    <col min="11795" max="12032" width="11.5546875" style="5"/>
    <col min="12033" max="12033" width="9.21875" style="5" customWidth="1"/>
    <col min="12034" max="12035" width="11.5546875" style="5"/>
    <col min="12036" max="12037" width="12" style="5" bestFit="1" customWidth="1"/>
    <col min="12038" max="12038" width="11.5546875" style="5"/>
    <col min="12039" max="12039" width="9.21875" style="5" customWidth="1"/>
    <col min="12040" max="12040" width="16.77734375" style="5" customWidth="1"/>
    <col min="12041" max="12041" width="22" style="5" customWidth="1"/>
    <col min="12042" max="12043" width="11.44140625" style="5" customWidth="1"/>
    <col min="12044" max="12044" width="6.21875" style="5" customWidth="1"/>
    <col min="12045" max="12045" width="19.21875" style="5" bestFit="1" customWidth="1"/>
    <col min="12046" max="12049" width="11.5546875" style="5"/>
    <col min="12050" max="12050" width="19.5546875" style="5" bestFit="1" customWidth="1"/>
    <col min="12051" max="12288" width="11.5546875" style="5"/>
    <col min="12289" max="12289" width="9.21875" style="5" customWidth="1"/>
    <col min="12290" max="12291" width="11.5546875" style="5"/>
    <col min="12292" max="12293" width="12" style="5" bestFit="1" customWidth="1"/>
    <col min="12294" max="12294" width="11.5546875" style="5"/>
    <col min="12295" max="12295" width="9.21875" style="5" customWidth="1"/>
    <col min="12296" max="12296" width="16.77734375" style="5" customWidth="1"/>
    <col min="12297" max="12297" width="22" style="5" customWidth="1"/>
    <col min="12298" max="12299" width="11.44140625" style="5" customWidth="1"/>
    <col min="12300" max="12300" width="6.21875" style="5" customWidth="1"/>
    <col min="12301" max="12301" width="19.21875" style="5" bestFit="1" customWidth="1"/>
    <col min="12302" max="12305" width="11.5546875" style="5"/>
    <col min="12306" max="12306" width="19.5546875" style="5" bestFit="1" customWidth="1"/>
    <col min="12307" max="12544" width="11.5546875" style="5"/>
    <col min="12545" max="12545" width="9.21875" style="5" customWidth="1"/>
    <col min="12546" max="12547" width="11.5546875" style="5"/>
    <col min="12548" max="12549" width="12" style="5" bestFit="1" customWidth="1"/>
    <col min="12550" max="12550" width="11.5546875" style="5"/>
    <col min="12551" max="12551" width="9.21875" style="5" customWidth="1"/>
    <col min="12552" max="12552" width="16.77734375" style="5" customWidth="1"/>
    <col min="12553" max="12553" width="22" style="5" customWidth="1"/>
    <col min="12554" max="12555" width="11.44140625" style="5" customWidth="1"/>
    <col min="12556" max="12556" width="6.21875" style="5" customWidth="1"/>
    <col min="12557" max="12557" width="19.21875" style="5" bestFit="1" customWidth="1"/>
    <col min="12558" max="12561" width="11.5546875" style="5"/>
    <col min="12562" max="12562" width="19.5546875" style="5" bestFit="1" customWidth="1"/>
    <col min="12563" max="12800" width="11.5546875" style="5"/>
    <col min="12801" max="12801" width="9.21875" style="5" customWidth="1"/>
    <col min="12802" max="12803" width="11.5546875" style="5"/>
    <col min="12804" max="12805" width="12" style="5" bestFit="1" customWidth="1"/>
    <col min="12806" max="12806" width="11.5546875" style="5"/>
    <col min="12807" max="12807" width="9.21875" style="5" customWidth="1"/>
    <col min="12808" max="12808" width="16.77734375" style="5" customWidth="1"/>
    <col min="12809" max="12809" width="22" style="5" customWidth="1"/>
    <col min="12810" max="12811" width="11.44140625" style="5" customWidth="1"/>
    <col min="12812" max="12812" width="6.21875" style="5" customWidth="1"/>
    <col min="12813" max="12813" width="19.21875" style="5" bestFit="1" customWidth="1"/>
    <col min="12814" max="12817" width="11.5546875" style="5"/>
    <col min="12818" max="12818" width="19.5546875" style="5" bestFit="1" customWidth="1"/>
    <col min="12819" max="13056" width="11.5546875" style="5"/>
    <col min="13057" max="13057" width="9.21875" style="5" customWidth="1"/>
    <col min="13058" max="13059" width="11.5546875" style="5"/>
    <col min="13060" max="13061" width="12" style="5" bestFit="1" customWidth="1"/>
    <col min="13062" max="13062" width="11.5546875" style="5"/>
    <col min="13063" max="13063" width="9.21875" style="5" customWidth="1"/>
    <col min="13064" max="13064" width="16.77734375" style="5" customWidth="1"/>
    <col min="13065" max="13065" width="22" style="5" customWidth="1"/>
    <col min="13066" max="13067" width="11.44140625" style="5" customWidth="1"/>
    <col min="13068" max="13068" width="6.21875" style="5" customWidth="1"/>
    <col min="13069" max="13069" width="19.21875" style="5" bestFit="1" customWidth="1"/>
    <col min="13070" max="13073" width="11.5546875" style="5"/>
    <col min="13074" max="13074" width="19.5546875" style="5" bestFit="1" customWidth="1"/>
    <col min="13075" max="13312" width="11.5546875" style="5"/>
    <col min="13313" max="13313" width="9.21875" style="5" customWidth="1"/>
    <col min="13314" max="13315" width="11.5546875" style="5"/>
    <col min="13316" max="13317" width="12" style="5" bestFit="1" customWidth="1"/>
    <col min="13318" max="13318" width="11.5546875" style="5"/>
    <col min="13319" max="13319" width="9.21875" style="5" customWidth="1"/>
    <col min="13320" max="13320" width="16.77734375" style="5" customWidth="1"/>
    <col min="13321" max="13321" width="22" style="5" customWidth="1"/>
    <col min="13322" max="13323" width="11.44140625" style="5" customWidth="1"/>
    <col min="13324" max="13324" width="6.21875" style="5" customWidth="1"/>
    <col min="13325" max="13325" width="19.21875" style="5" bestFit="1" customWidth="1"/>
    <col min="13326" max="13329" width="11.5546875" style="5"/>
    <col min="13330" max="13330" width="19.5546875" style="5" bestFit="1" customWidth="1"/>
    <col min="13331" max="13568" width="11.5546875" style="5"/>
    <col min="13569" max="13569" width="9.21875" style="5" customWidth="1"/>
    <col min="13570" max="13571" width="11.5546875" style="5"/>
    <col min="13572" max="13573" width="12" style="5" bestFit="1" customWidth="1"/>
    <col min="13574" max="13574" width="11.5546875" style="5"/>
    <col min="13575" max="13575" width="9.21875" style="5" customWidth="1"/>
    <col min="13576" max="13576" width="16.77734375" style="5" customWidth="1"/>
    <col min="13577" max="13577" width="22" style="5" customWidth="1"/>
    <col min="13578" max="13579" width="11.44140625" style="5" customWidth="1"/>
    <col min="13580" max="13580" width="6.21875" style="5" customWidth="1"/>
    <col min="13581" max="13581" width="19.21875" style="5" bestFit="1" customWidth="1"/>
    <col min="13582" max="13585" width="11.5546875" style="5"/>
    <col min="13586" max="13586" width="19.5546875" style="5" bestFit="1" customWidth="1"/>
    <col min="13587" max="13824" width="11.5546875" style="5"/>
    <col min="13825" max="13825" width="9.21875" style="5" customWidth="1"/>
    <col min="13826" max="13827" width="11.5546875" style="5"/>
    <col min="13828" max="13829" width="12" style="5" bestFit="1" customWidth="1"/>
    <col min="13830" max="13830" width="11.5546875" style="5"/>
    <col min="13831" max="13831" width="9.21875" style="5" customWidth="1"/>
    <col min="13832" max="13832" width="16.77734375" style="5" customWidth="1"/>
    <col min="13833" max="13833" width="22" style="5" customWidth="1"/>
    <col min="13834" max="13835" width="11.44140625" style="5" customWidth="1"/>
    <col min="13836" max="13836" width="6.21875" style="5" customWidth="1"/>
    <col min="13837" max="13837" width="19.21875" style="5" bestFit="1" customWidth="1"/>
    <col min="13838" max="13841" width="11.5546875" style="5"/>
    <col min="13842" max="13842" width="19.5546875" style="5" bestFit="1" customWidth="1"/>
    <col min="13843" max="14080" width="11.5546875" style="5"/>
    <col min="14081" max="14081" width="9.21875" style="5" customWidth="1"/>
    <col min="14082" max="14083" width="11.5546875" style="5"/>
    <col min="14084" max="14085" width="12" style="5" bestFit="1" customWidth="1"/>
    <col min="14086" max="14086" width="11.5546875" style="5"/>
    <col min="14087" max="14087" width="9.21875" style="5" customWidth="1"/>
    <col min="14088" max="14088" width="16.77734375" style="5" customWidth="1"/>
    <col min="14089" max="14089" width="22" style="5" customWidth="1"/>
    <col min="14090" max="14091" width="11.44140625" style="5" customWidth="1"/>
    <col min="14092" max="14092" width="6.21875" style="5" customWidth="1"/>
    <col min="14093" max="14093" width="19.21875" style="5" bestFit="1" customWidth="1"/>
    <col min="14094" max="14097" width="11.5546875" style="5"/>
    <col min="14098" max="14098" width="19.5546875" style="5" bestFit="1" customWidth="1"/>
    <col min="14099" max="14336" width="11.5546875" style="5"/>
    <col min="14337" max="14337" width="9.21875" style="5" customWidth="1"/>
    <col min="14338" max="14339" width="11.5546875" style="5"/>
    <col min="14340" max="14341" width="12" style="5" bestFit="1" customWidth="1"/>
    <col min="14342" max="14342" width="11.5546875" style="5"/>
    <col min="14343" max="14343" width="9.21875" style="5" customWidth="1"/>
    <col min="14344" max="14344" width="16.77734375" style="5" customWidth="1"/>
    <col min="14345" max="14345" width="22" style="5" customWidth="1"/>
    <col min="14346" max="14347" width="11.44140625" style="5" customWidth="1"/>
    <col min="14348" max="14348" width="6.21875" style="5" customWidth="1"/>
    <col min="14349" max="14349" width="19.21875" style="5" bestFit="1" customWidth="1"/>
    <col min="14350" max="14353" width="11.5546875" style="5"/>
    <col min="14354" max="14354" width="19.5546875" style="5" bestFit="1" customWidth="1"/>
    <col min="14355" max="14592" width="11.5546875" style="5"/>
    <col min="14593" max="14593" width="9.21875" style="5" customWidth="1"/>
    <col min="14594" max="14595" width="11.5546875" style="5"/>
    <col min="14596" max="14597" width="12" style="5" bestFit="1" customWidth="1"/>
    <col min="14598" max="14598" width="11.5546875" style="5"/>
    <col min="14599" max="14599" width="9.21875" style="5" customWidth="1"/>
    <col min="14600" max="14600" width="16.77734375" style="5" customWidth="1"/>
    <col min="14601" max="14601" width="22" style="5" customWidth="1"/>
    <col min="14602" max="14603" width="11.44140625" style="5" customWidth="1"/>
    <col min="14604" max="14604" width="6.21875" style="5" customWidth="1"/>
    <col min="14605" max="14605" width="19.21875" style="5" bestFit="1" customWidth="1"/>
    <col min="14606" max="14609" width="11.5546875" style="5"/>
    <col min="14610" max="14610" width="19.5546875" style="5" bestFit="1" customWidth="1"/>
    <col min="14611" max="14848" width="11.5546875" style="5"/>
    <col min="14849" max="14849" width="9.21875" style="5" customWidth="1"/>
    <col min="14850" max="14851" width="11.5546875" style="5"/>
    <col min="14852" max="14853" width="12" style="5" bestFit="1" customWidth="1"/>
    <col min="14854" max="14854" width="11.5546875" style="5"/>
    <col min="14855" max="14855" width="9.21875" style="5" customWidth="1"/>
    <col min="14856" max="14856" width="16.77734375" style="5" customWidth="1"/>
    <col min="14857" max="14857" width="22" style="5" customWidth="1"/>
    <col min="14858" max="14859" width="11.44140625" style="5" customWidth="1"/>
    <col min="14860" max="14860" width="6.21875" style="5" customWidth="1"/>
    <col min="14861" max="14861" width="19.21875" style="5" bestFit="1" customWidth="1"/>
    <col min="14862" max="14865" width="11.5546875" style="5"/>
    <col min="14866" max="14866" width="19.5546875" style="5" bestFit="1" customWidth="1"/>
    <col min="14867" max="15104" width="11.5546875" style="5"/>
    <col min="15105" max="15105" width="9.21875" style="5" customWidth="1"/>
    <col min="15106" max="15107" width="11.5546875" style="5"/>
    <col min="15108" max="15109" width="12" style="5" bestFit="1" customWidth="1"/>
    <col min="15110" max="15110" width="11.5546875" style="5"/>
    <col min="15111" max="15111" width="9.21875" style="5" customWidth="1"/>
    <col min="15112" max="15112" width="16.77734375" style="5" customWidth="1"/>
    <col min="15113" max="15113" width="22" style="5" customWidth="1"/>
    <col min="15114" max="15115" width="11.44140625" style="5" customWidth="1"/>
    <col min="15116" max="15116" width="6.21875" style="5" customWidth="1"/>
    <col min="15117" max="15117" width="19.21875" style="5" bestFit="1" customWidth="1"/>
    <col min="15118" max="15121" width="11.5546875" style="5"/>
    <col min="15122" max="15122" width="19.5546875" style="5" bestFit="1" customWidth="1"/>
    <col min="15123" max="15360" width="11.5546875" style="5"/>
    <col min="15361" max="15361" width="9.21875" style="5" customWidth="1"/>
    <col min="15362" max="15363" width="11.5546875" style="5"/>
    <col min="15364" max="15365" width="12" style="5" bestFit="1" customWidth="1"/>
    <col min="15366" max="15366" width="11.5546875" style="5"/>
    <col min="15367" max="15367" width="9.21875" style="5" customWidth="1"/>
    <col min="15368" max="15368" width="16.77734375" style="5" customWidth="1"/>
    <col min="15369" max="15369" width="22" style="5" customWidth="1"/>
    <col min="15370" max="15371" width="11.44140625" style="5" customWidth="1"/>
    <col min="15372" max="15372" width="6.21875" style="5" customWidth="1"/>
    <col min="15373" max="15373" width="19.21875" style="5" bestFit="1" customWidth="1"/>
    <col min="15374" max="15377" width="11.5546875" style="5"/>
    <col min="15378" max="15378" width="19.5546875" style="5" bestFit="1" customWidth="1"/>
    <col min="15379" max="15616" width="11.5546875" style="5"/>
    <col min="15617" max="15617" width="9.21875" style="5" customWidth="1"/>
    <col min="15618" max="15619" width="11.5546875" style="5"/>
    <col min="15620" max="15621" width="12" style="5" bestFit="1" customWidth="1"/>
    <col min="15622" max="15622" width="11.5546875" style="5"/>
    <col min="15623" max="15623" width="9.21875" style="5" customWidth="1"/>
    <col min="15624" max="15624" width="16.77734375" style="5" customWidth="1"/>
    <col min="15625" max="15625" width="22" style="5" customWidth="1"/>
    <col min="15626" max="15627" width="11.44140625" style="5" customWidth="1"/>
    <col min="15628" max="15628" width="6.21875" style="5" customWidth="1"/>
    <col min="15629" max="15629" width="19.21875" style="5" bestFit="1" customWidth="1"/>
    <col min="15630" max="15633" width="11.5546875" style="5"/>
    <col min="15634" max="15634" width="19.5546875" style="5" bestFit="1" customWidth="1"/>
    <col min="15635" max="15872" width="11.5546875" style="5"/>
    <col min="15873" max="15873" width="9.21875" style="5" customWidth="1"/>
    <col min="15874" max="15875" width="11.5546875" style="5"/>
    <col min="15876" max="15877" width="12" style="5" bestFit="1" customWidth="1"/>
    <col min="15878" max="15878" width="11.5546875" style="5"/>
    <col min="15879" max="15879" width="9.21875" style="5" customWidth="1"/>
    <col min="15880" max="15880" width="16.77734375" style="5" customWidth="1"/>
    <col min="15881" max="15881" width="22" style="5" customWidth="1"/>
    <col min="15882" max="15883" width="11.44140625" style="5" customWidth="1"/>
    <col min="15884" max="15884" width="6.21875" style="5" customWidth="1"/>
    <col min="15885" max="15885" width="19.21875" style="5" bestFit="1" customWidth="1"/>
    <col min="15886" max="15889" width="11.5546875" style="5"/>
    <col min="15890" max="15890" width="19.5546875" style="5" bestFit="1" customWidth="1"/>
    <col min="15891" max="16128" width="11.5546875" style="5"/>
    <col min="16129" max="16129" width="9.21875" style="5" customWidth="1"/>
    <col min="16130" max="16131" width="11.5546875" style="5"/>
    <col min="16132" max="16133" width="12" style="5" bestFit="1" customWidth="1"/>
    <col min="16134" max="16134" width="11.5546875" style="5"/>
    <col min="16135" max="16135" width="9.21875" style="5" customWidth="1"/>
    <col min="16136" max="16136" width="16.77734375" style="5" customWidth="1"/>
    <col min="16137" max="16137" width="22" style="5" customWidth="1"/>
    <col min="16138" max="16139" width="11.44140625" style="5" customWidth="1"/>
    <col min="16140" max="16140" width="6.21875" style="5" customWidth="1"/>
    <col min="16141" max="16141" width="19.21875" style="5" bestFit="1" customWidth="1"/>
    <col min="16142" max="16145" width="11.5546875" style="5"/>
    <col min="16146" max="16146" width="19.5546875" style="5" bestFit="1" customWidth="1"/>
    <col min="16147" max="16384" width="11.5546875" style="5"/>
  </cols>
  <sheetData>
    <row r="1" spans="1:18" s="4" customFormat="1" ht="80.55" customHeight="1" x14ac:dyDescent="0.25">
      <c r="A1" s="202"/>
      <c r="B1" s="203"/>
      <c r="C1" s="203"/>
      <c r="D1" s="203"/>
      <c r="E1" s="203"/>
      <c r="F1" s="203"/>
      <c r="G1" s="203"/>
      <c r="H1" s="203"/>
      <c r="I1" s="204"/>
      <c r="J1" s="1"/>
      <c r="K1" s="1"/>
      <c r="L1" s="2"/>
      <c r="M1" s="2"/>
      <c r="N1" s="3"/>
      <c r="O1" s="3"/>
      <c r="P1" s="3"/>
      <c r="Q1" s="3"/>
      <c r="R1" s="3"/>
    </row>
    <row r="2" spans="1:18" s="4" customFormat="1" ht="47.55" customHeight="1" x14ac:dyDescent="0.25">
      <c r="A2" s="205" t="s">
        <v>0</v>
      </c>
      <c r="B2" s="166"/>
      <c r="C2" s="166"/>
      <c r="D2" s="166"/>
      <c r="E2" s="166"/>
      <c r="F2" s="166"/>
      <c r="G2" s="166"/>
      <c r="H2" s="166"/>
      <c r="I2" s="206"/>
    </row>
    <row r="3" spans="1:18" ht="16.8" thickBot="1" x14ac:dyDescent="0.3">
      <c r="A3" s="207" t="s">
        <v>1</v>
      </c>
      <c r="B3" s="208"/>
      <c r="C3" s="208"/>
      <c r="D3" s="208"/>
      <c r="E3" s="208"/>
      <c r="F3" s="208"/>
      <c r="G3" s="208"/>
      <c r="H3" s="208"/>
      <c r="I3" s="209"/>
    </row>
    <row r="4" spans="1:18" ht="14.4" thickBot="1" x14ac:dyDescent="0.3">
      <c r="A4" s="6" t="s">
        <v>2</v>
      </c>
      <c r="B4" s="210" t="s">
        <v>3</v>
      </c>
      <c r="C4" s="211"/>
      <c r="D4" s="211"/>
      <c r="E4" s="211"/>
      <c r="F4" s="211"/>
      <c r="G4" s="211"/>
      <c r="H4" s="212"/>
      <c r="I4" s="7" t="s">
        <v>4</v>
      </c>
    </row>
    <row r="5" spans="1:18" x14ac:dyDescent="0.25">
      <c r="A5" s="8" t="s">
        <v>5</v>
      </c>
      <c r="B5" s="213" t="s">
        <v>6</v>
      </c>
      <c r="C5" s="214"/>
      <c r="D5" s="214"/>
      <c r="E5" s="214"/>
      <c r="F5" s="214"/>
      <c r="G5" s="214"/>
      <c r="H5" s="214"/>
      <c r="I5" s="215"/>
    </row>
    <row r="6" spans="1:18" x14ac:dyDescent="0.25">
      <c r="A6" s="9" t="s">
        <v>7</v>
      </c>
      <c r="B6" s="178" t="s">
        <v>8</v>
      </c>
      <c r="C6" s="179"/>
      <c r="D6" s="179"/>
      <c r="E6" s="179"/>
      <c r="F6" s="179"/>
      <c r="G6" s="179"/>
      <c r="H6" s="180"/>
      <c r="I6" s="10">
        <v>1</v>
      </c>
    </row>
    <row r="7" spans="1:18" x14ac:dyDescent="0.25">
      <c r="A7" s="9" t="s">
        <v>9</v>
      </c>
      <c r="B7" s="178" t="s">
        <v>10</v>
      </c>
      <c r="C7" s="179"/>
      <c r="D7" s="179"/>
      <c r="E7" s="11">
        <v>1</v>
      </c>
      <c r="F7" s="12" t="s">
        <v>11</v>
      </c>
      <c r="G7" s="13"/>
      <c r="H7" s="14"/>
      <c r="I7" s="10">
        <f>1/12</f>
        <v>8.3333333333333329E-2</v>
      </c>
      <c r="M7" s="15"/>
      <c r="R7" s="15"/>
    </row>
    <row r="8" spans="1:18" x14ac:dyDescent="0.25">
      <c r="A8" s="9" t="s">
        <v>12</v>
      </c>
      <c r="B8" s="178" t="s">
        <v>13</v>
      </c>
      <c r="C8" s="179"/>
      <c r="D8" s="179"/>
      <c r="E8" s="11">
        <v>1</v>
      </c>
      <c r="F8" s="12" t="s">
        <v>11</v>
      </c>
      <c r="G8" s="13"/>
      <c r="H8" s="14"/>
      <c r="I8" s="10">
        <f>1/12</f>
        <v>8.3333333333333329E-2</v>
      </c>
      <c r="M8" s="15"/>
    </row>
    <row r="9" spans="1:18" x14ac:dyDescent="0.25">
      <c r="A9" s="9" t="s">
        <v>14</v>
      </c>
      <c r="B9" s="178" t="s">
        <v>15</v>
      </c>
      <c r="C9" s="179"/>
      <c r="D9" s="179"/>
      <c r="E9" s="11">
        <v>0.01</v>
      </c>
      <c r="F9" s="12" t="s">
        <v>16</v>
      </c>
      <c r="G9" s="13"/>
      <c r="H9" s="14"/>
      <c r="I9" s="10">
        <v>0.01</v>
      </c>
      <c r="M9" s="15"/>
    </row>
    <row r="10" spans="1:18" x14ac:dyDescent="0.25">
      <c r="A10" s="9" t="s">
        <v>17</v>
      </c>
      <c r="B10" s="178" t="s">
        <v>18</v>
      </c>
      <c r="C10" s="179"/>
      <c r="D10" s="179"/>
      <c r="E10" s="179"/>
      <c r="F10" s="179"/>
      <c r="G10" s="179"/>
      <c r="H10" s="180"/>
      <c r="I10" s="10">
        <f>+I8/2</f>
        <v>4.1666666666666664E-2</v>
      </c>
      <c r="M10" s="15"/>
    </row>
    <row r="11" spans="1:18" x14ac:dyDescent="0.25">
      <c r="A11" s="9" t="s">
        <v>19</v>
      </c>
      <c r="B11" s="178" t="s">
        <v>20</v>
      </c>
      <c r="C11" s="179"/>
      <c r="D11" s="179"/>
      <c r="E11" s="179"/>
      <c r="F11" s="179"/>
      <c r="G11" s="179"/>
      <c r="H11" s="180"/>
      <c r="I11" s="10">
        <v>0.28499999999999998</v>
      </c>
      <c r="M11" s="15"/>
    </row>
    <row r="12" spans="1:18" x14ac:dyDescent="0.25">
      <c r="A12" s="9" t="s">
        <v>21</v>
      </c>
      <c r="B12" s="178" t="s">
        <v>22</v>
      </c>
      <c r="C12" s="179"/>
      <c r="D12" s="179"/>
      <c r="E12" s="179"/>
      <c r="F12" s="179"/>
      <c r="G12" s="179"/>
      <c r="H12" s="180"/>
      <c r="I12" s="10">
        <v>0.04</v>
      </c>
      <c r="M12" s="15"/>
    </row>
    <row r="13" spans="1:18" x14ac:dyDescent="0.25">
      <c r="A13" s="9" t="s">
        <v>23</v>
      </c>
      <c r="B13" s="178" t="s">
        <v>24</v>
      </c>
      <c r="C13" s="179"/>
      <c r="D13" s="179"/>
      <c r="E13" s="179"/>
      <c r="F13" s="179"/>
      <c r="G13" s="179"/>
      <c r="H13" s="180"/>
      <c r="I13" s="10">
        <v>2.5000000000000001E-2</v>
      </c>
      <c r="M13" s="15"/>
    </row>
    <row r="14" spans="1:18" x14ac:dyDescent="0.25">
      <c r="A14" s="9" t="s">
        <v>25</v>
      </c>
      <c r="B14" s="178" t="s">
        <v>26</v>
      </c>
      <c r="C14" s="179"/>
      <c r="D14" s="179"/>
      <c r="E14" s="179"/>
      <c r="F14" s="179"/>
      <c r="G14" s="179"/>
      <c r="H14" s="180"/>
      <c r="I14" s="10">
        <v>0.02</v>
      </c>
      <c r="M14" s="15"/>
    </row>
    <row r="15" spans="1:18" x14ac:dyDescent="0.25">
      <c r="A15" s="9" t="s">
        <v>27</v>
      </c>
      <c r="B15" s="178" t="s">
        <v>28</v>
      </c>
      <c r="C15" s="179"/>
      <c r="D15" s="179"/>
      <c r="E15" s="179"/>
      <c r="F15" s="179"/>
      <c r="G15" s="179"/>
      <c r="H15" s="180"/>
      <c r="I15" s="10">
        <v>0.03</v>
      </c>
      <c r="M15" s="15"/>
      <c r="R15" s="15"/>
    </row>
    <row r="16" spans="1:18" x14ac:dyDescent="0.25">
      <c r="A16" s="9" t="s">
        <v>29</v>
      </c>
      <c r="B16" s="198" t="s">
        <v>30</v>
      </c>
      <c r="C16" s="179"/>
      <c r="D16" s="179"/>
      <c r="E16" s="179"/>
      <c r="F16" s="179"/>
      <c r="G16" s="179"/>
      <c r="H16" s="180"/>
      <c r="I16" s="10">
        <v>2.4E-2</v>
      </c>
      <c r="L16" s="16"/>
      <c r="M16" s="15"/>
    </row>
    <row r="17" spans="1:13" ht="14.4" thickBot="1" x14ac:dyDescent="0.3">
      <c r="A17" s="17" t="s">
        <v>31</v>
      </c>
      <c r="B17" s="199" t="s">
        <v>32</v>
      </c>
      <c r="C17" s="200"/>
      <c r="D17" s="200"/>
      <c r="E17" s="200"/>
      <c r="F17" s="200"/>
      <c r="G17" s="200"/>
      <c r="H17" s="201"/>
      <c r="I17" s="18">
        <v>0.05</v>
      </c>
      <c r="M17" s="15"/>
    </row>
    <row r="18" spans="1:13" ht="14.4" thickBot="1" x14ac:dyDescent="0.3">
      <c r="A18" s="181" t="s">
        <v>33</v>
      </c>
      <c r="B18" s="182"/>
      <c r="C18" s="182"/>
      <c r="D18" s="182"/>
      <c r="E18" s="182"/>
      <c r="F18" s="182"/>
      <c r="G18" s="182"/>
      <c r="H18" s="183"/>
      <c r="I18" s="19">
        <f>SUM(I6:I17)</f>
        <v>1.6923333333333332</v>
      </c>
      <c r="K18" s="20"/>
    </row>
    <row r="19" spans="1:13" ht="14.4" thickBot="1" x14ac:dyDescent="0.3">
      <c r="A19" s="21"/>
      <c r="B19" s="22"/>
      <c r="C19" s="22"/>
      <c r="D19" s="22"/>
      <c r="E19" s="22"/>
      <c r="F19" s="22"/>
      <c r="G19" s="22"/>
      <c r="H19" s="23"/>
      <c r="I19" s="24"/>
    </row>
    <row r="20" spans="1:13" x14ac:dyDescent="0.25">
      <c r="A20" s="25" t="s">
        <v>34</v>
      </c>
      <c r="B20" s="175" t="s">
        <v>35</v>
      </c>
      <c r="C20" s="176"/>
      <c r="D20" s="176"/>
      <c r="E20" s="176"/>
      <c r="F20" s="176"/>
      <c r="G20" s="176"/>
      <c r="H20" s="176"/>
      <c r="I20" s="177"/>
    </row>
    <row r="21" spans="1:13" x14ac:dyDescent="0.25">
      <c r="A21" s="9" t="s">
        <v>36</v>
      </c>
      <c r="B21" s="178" t="s">
        <v>37</v>
      </c>
      <c r="C21" s="179"/>
      <c r="D21" s="179"/>
      <c r="E21" s="179"/>
      <c r="F21" s="179"/>
      <c r="G21" s="179"/>
      <c r="H21" s="180"/>
      <c r="I21" s="10">
        <v>0.02</v>
      </c>
      <c r="M21" s="15"/>
    </row>
    <row r="22" spans="1:13" x14ac:dyDescent="0.25">
      <c r="A22" s="9" t="s">
        <v>38</v>
      </c>
      <c r="B22" s="178" t="s">
        <v>39</v>
      </c>
      <c r="C22" s="179"/>
      <c r="D22" s="179"/>
      <c r="E22" s="179"/>
      <c r="F22" s="179"/>
      <c r="G22" s="179"/>
      <c r="H22" s="180"/>
      <c r="I22" s="10">
        <v>0.01</v>
      </c>
      <c r="M22" s="15"/>
    </row>
    <row r="23" spans="1:13" ht="14.4" thickBot="1" x14ac:dyDescent="0.3">
      <c r="A23" s="9" t="s">
        <v>40</v>
      </c>
      <c r="B23" s="178" t="s">
        <v>41</v>
      </c>
      <c r="C23" s="179"/>
      <c r="D23" s="179"/>
      <c r="E23" s="179"/>
      <c r="F23" s="179"/>
      <c r="G23" s="179"/>
      <c r="H23" s="180"/>
      <c r="I23" s="18">
        <v>5.0000000000000001E-3</v>
      </c>
      <c r="M23" s="15"/>
    </row>
    <row r="24" spans="1:13" ht="14.4" thickBot="1" x14ac:dyDescent="0.3">
      <c r="A24" s="181" t="s">
        <v>33</v>
      </c>
      <c r="B24" s="182"/>
      <c r="C24" s="182"/>
      <c r="D24" s="182"/>
      <c r="E24" s="182"/>
      <c r="F24" s="182"/>
      <c r="G24" s="182"/>
      <c r="H24" s="183"/>
      <c r="I24" s="19">
        <f>SUM(I21:I23)</f>
        <v>3.4999999999999996E-2</v>
      </c>
    </row>
    <row r="25" spans="1:13" ht="14.4" thickBot="1" x14ac:dyDescent="0.3">
      <c r="A25" s="21"/>
      <c r="B25" s="22"/>
      <c r="C25" s="22"/>
      <c r="D25" s="22"/>
      <c r="E25" s="22"/>
      <c r="F25" s="22"/>
      <c r="G25" s="22"/>
      <c r="H25" s="23"/>
      <c r="I25" s="24"/>
    </row>
    <row r="26" spans="1:13" x14ac:dyDescent="0.25">
      <c r="A26" s="26" t="s">
        <v>42</v>
      </c>
      <c r="B26" s="187" t="s">
        <v>43</v>
      </c>
      <c r="C26" s="188"/>
      <c r="D26" s="188"/>
      <c r="E26" s="188"/>
      <c r="F26" s="188"/>
      <c r="G26" s="188"/>
      <c r="H26" s="188"/>
      <c r="I26" s="189"/>
    </row>
    <row r="27" spans="1:13" x14ac:dyDescent="0.25">
      <c r="A27" s="27">
        <v>3.1</v>
      </c>
      <c r="B27" s="190" t="s">
        <v>44</v>
      </c>
      <c r="C27" s="191"/>
      <c r="D27" s="191"/>
      <c r="E27" s="191"/>
      <c r="F27" s="191"/>
      <c r="G27" s="191"/>
      <c r="H27" s="192"/>
      <c r="I27" s="28">
        <v>7.0000000000000007E-2</v>
      </c>
      <c r="J27" s="29"/>
      <c r="M27" s="15"/>
    </row>
    <row r="28" spans="1:13" x14ac:dyDescent="0.25">
      <c r="A28" s="27">
        <v>3.2</v>
      </c>
      <c r="B28" s="190" t="s">
        <v>45</v>
      </c>
      <c r="C28" s="196"/>
      <c r="D28" s="196"/>
      <c r="E28" s="196"/>
      <c r="F28" s="196"/>
      <c r="G28" s="196"/>
      <c r="H28" s="197"/>
      <c r="I28" s="28">
        <v>0.03</v>
      </c>
      <c r="M28" s="15"/>
    </row>
    <row r="29" spans="1:13" x14ac:dyDescent="0.25">
      <c r="A29" s="27">
        <v>3.3</v>
      </c>
      <c r="B29" s="190" t="s">
        <v>46</v>
      </c>
      <c r="C29" s="191"/>
      <c r="D29" s="191"/>
      <c r="E29" s="191"/>
      <c r="F29" s="191"/>
      <c r="G29" s="191"/>
      <c r="H29" s="192"/>
      <c r="I29" s="28">
        <v>0.03</v>
      </c>
      <c r="M29" s="15"/>
    </row>
    <row r="30" spans="1:13" x14ac:dyDescent="0.25">
      <c r="A30" s="27">
        <v>3.4</v>
      </c>
      <c r="B30" s="190" t="s">
        <v>47</v>
      </c>
      <c r="C30" s="191"/>
      <c r="D30" s="191"/>
      <c r="E30" s="191"/>
      <c r="F30" s="191"/>
      <c r="G30" s="191"/>
      <c r="H30" s="192"/>
      <c r="I30" s="28">
        <v>0.03</v>
      </c>
      <c r="M30" s="15"/>
    </row>
    <row r="31" spans="1:13" x14ac:dyDescent="0.25">
      <c r="A31" s="27">
        <v>3.5</v>
      </c>
      <c r="B31" s="190" t="s">
        <v>48</v>
      </c>
      <c r="C31" s="191"/>
      <c r="D31" s="191"/>
      <c r="E31" s="191"/>
      <c r="F31" s="191"/>
      <c r="G31" s="191"/>
      <c r="H31" s="192"/>
      <c r="I31" s="28">
        <v>0.02</v>
      </c>
      <c r="M31" s="15"/>
    </row>
    <row r="32" spans="1:13" x14ac:dyDescent="0.25">
      <c r="A32" s="27">
        <v>3.6</v>
      </c>
      <c r="B32" s="190" t="s">
        <v>49</v>
      </c>
      <c r="C32" s="191"/>
      <c r="D32" s="191"/>
      <c r="E32" s="191"/>
      <c r="F32" s="191"/>
      <c r="G32" s="191"/>
      <c r="H32" s="192"/>
      <c r="I32" s="28">
        <v>0.01</v>
      </c>
      <c r="M32" s="15"/>
    </row>
    <row r="33" spans="1:13" x14ac:dyDescent="0.25">
      <c r="A33" s="27">
        <v>3.7</v>
      </c>
      <c r="B33" s="190" t="s">
        <v>50</v>
      </c>
      <c r="C33" s="191"/>
      <c r="D33" s="191"/>
      <c r="E33" s="191"/>
      <c r="F33" s="191"/>
      <c r="G33" s="191"/>
      <c r="H33" s="192"/>
      <c r="I33" s="28">
        <v>0.02</v>
      </c>
      <c r="M33" s="15"/>
    </row>
    <row r="34" spans="1:13" x14ac:dyDescent="0.25">
      <c r="A34" s="27">
        <v>3.8</v>
      </c>
      <c r="B34" s="190" t="s">
        <v>51</v>
      </c>
      <c r="C34" s="191"/>
      <c r="D34" s="191"/>
      <c r="E34" s="191"/>
      <c r="F34" s="191"/>
      <c r="G34" s="191"/>
      <c r="H34" s="192"/>
      <c r="I34" s="28">
        <v>0.03</v>
      </c>
      <c r="M34" s="15"/>
    </row>
    <row r="35" spans="1:13" x14ac:dyDescent="0.25">
      <c r="A35" s="27">
        <v>3.9</v>
      </c>
      <c r="B35" s="190" t="s">
        <v>52</v>
      </c>
      <c r="C35" s="191"/>
      <c r="D35" s="191"/>
      <c r="E35" s="191"/>
      <c r="F35" s="191"/>
      <c r="G35" s="191"/>
      <c r="H35" s="192"/>
      <c r="I35" s="28">
        <v>0.03</v>
      </c>
      <c r="M35" s="15"/>
    </row>
    <row r="36" spans="1:13" x14ac:dyDescent="0.25">
      <c r="A36" s="30">
        <v>3.1</v>
      </c>
      <c r="B36" s="190" t="s">
        <v>53</v>
      </c>
      <c r="C36" s="191"/>
      <c r="D36" s="191"/>
      <c r="E36" s="191"/>
      <c r="F36" s="191"/>
      <c r="G36" s="191"/>
      <c r="H36" s="192"/>
      <c r="I36" s="28">
        <v>0.08</v>
      </c>
      <c r="M36" s="15"/>
    </row>
    <row r="37" spans="1:13" ht="14.4" thickBot="1" x14ac:dyDescent="0.3">
      <c r="A37" s="27">
        <v>3.11</v>
      </c>
      <c r="B37" s="190" t="s">
        <v>54</v>
      </c>
      <c r="C37" s="191"/>
      <c r="D37" s="191"/>
      <c r="E37" s="191"/>
      <c r="F37" s="191"/>
      <c r="G37" s="191"/>
      <c r="H37" s="192"/>
      <c r="I37" s="31">
        <v>0.22</v>
      </c>
      <c r="J37" s="5">
        <f>6+15+1</f>
        <v>22</v>
      </c>
      <c r="K37" s="29" t="s">
        <v>55</v>
      </c>
      <c r="M37" s="15"/>
    </row>
    <row r="38" spans="1:13" ht="14.4" thickBot="1" x14ac:dyDescent="0.3">
      <c r="A38" s="193" t="s">
        <v>33</v>
      </c>
      <c r="B38" s="194"/>
      <c r="C38" s="194"/>
      <c r="D38" s="194"/>
      <c r="E38" s="194"/>
      <c r="F38" s="194"/>
      <c r="G38" s="194"/>
      <c r="H38" s="195"/>
      <c r="I38" s="32">
        <f>SUM(I27:I37)</f>
        <v>0.57000000000000006</v>
      </c>
      <c r="M38" s="33"/>
    </row>
    <row r="39" spans="1:13" ht="14.4" thickBot="1" x14ac:dyDescent="0.3">
      <c r="A39" s="34"/>
      <c r="B39" s="35"/>
      <c r="C39" s="35"/>
      <c r="D39" s="35"/>
      <c r="E39" s="35"/>
      <c r="F39" s="35"/>
      <c r="G39" s="35"/>
      <c r="H39" s="36"/>
      <c r="I39" s="37"/>
    </row>
    <row r="40" spans="1:13" x14ac:dyDescent="0.25">
      <c r="A40" s="26" t="s">
        <v>56</v>
      </c>
      <c r="B40" s="187" t="s">
        <v>57</v>
      </c>
      <c r="C40" s="188"/>
      <c r="D40" s="188"/>
      <c r="E40" s="188"/>
      <c r="F40" s="188"/>
      <c r="G40" s="188"/>
      <c r="H40" s="188"/>
      <c r="I40" s="189"/>
    </row>
    <row r="41" spans="1:13" x14ac:dyDescent="0.25">
      <c r="A41" s="27">
        <v>4.0999999999999996</v>
      </c>
      <c r="B41" s="190" t="s">
        <v>58</v>
      </c>
      <c r="C41" s="191"/>
      <c r="D41" s="191"/>
      <c r="E41" s="191"/>
      <c r="F41" s="191"/>
      <c r="G41" s="191"/>
      <c r="H41" s="192"/>
      <c r="I41" s="28">
        <v>5.3E-3</v>
      </c>
      <c r="J41" s="38"/>
      <c r="M41" s="15"/>
    </row>
    <row r="42" spans="1:13" x14ac:dyDescent="0.25">
      <c r="A42" s="27">
        <v>4.2</v>
      </c>
      <c r="B42" s="190" t="s">
        <v>59</v>
      </c>
      <c r="C42" s="191"/>
      <c r="D42" s="191"/>
      <c r="E42" s="191"/>
      <c r="F42" s="191"/>
      <c r="G42" s="191"/>
      <c r="H42" s="192"/>
      <c r="I42" s="28">
        <v>9.9000000000000008E-3</v>
      </c>
      <c r="M42" s="15"/>
    </row>
    <row r="43" spans="1:13" x14ac:dyDescent="0.25">
      <c r="A43" s="27">
        <v>4.3</v>
      </c>
      <c r="B43" s="190" t="s">
        <v>60</v>
      </c>
      <c r="C43" s="191"/>
      <c r="D43" s="191"/>
      <c r="E43" s="191"/>
      <c r="F43" s="191"/>
      <c r="G43" s="191"/>
      <c r="H43" s="192"/>
      <c r="I43" s="28">
        <v>2.6499999999999999E-2</v>
      </c>
      <c r="M43" s="15"/>
    </row>
    <row r="44" spans="1:13" ht="14.4" thickBot="1" x14ac:dyDescent="0.3">
      <c r="A44" s="27">
        <v>4.4000000000000004</v>
      </c>
      <c r="B44" s="190" t="s">
        <v>61</v>
      </c>
      <c r="C44" s="191"/>
      <c r="D44" s="191"/>
      <c r="E44" s="191"/>
      <c r="F44" s="191"/>
      <c r="G44" s="191"/>
      <c r="H44" s="192"/>
      <c r="I44" s="31">
        <v>0.11</v>
      </c>
      <c r="J44" s="5">
        <f>1.5+1+2+2+3+0.5</f>
        <v>10</v>
      </c>
      <c r="K44" s="29" t="s">
        <v>55</v>
      </c>
      <c r="M44" s="15"/>
    </row>
    <row r="45" spans="1:13" ht="14.4" thickBot="1" x14ac:dyDescent="0.3">
      <c r="A45" s="181" t="s">
        <v>33</v>
      </c>
      <c r="B45" s="182"/>
      <c r="C45" s="182"/>
      <c r="D45" s="182"/>
      <c r="E45" s="182"/>
      <c r="F45" s="182"/>
      <c r="G45" s="182"/>
      <c r="H45" s="183"/>
      <c r="I45" s="19">
        <f>SUM(I41:I44)</f>
        <v>0.1517</v>
      </c>
    </row>
    <row r="46" spans="1:13" ht="14.4" thickBot="1" x14ac:dyDescent="0.3">
      <c r="A46" s="21"/>
      <c r="B46" s="22"/>
      <c r="C46" s="22"/>
      <c r="D46" s="22"/>
      <c r="E46" s="22"/>
      <c r="F46" s="22"/>
      <c r="G46" s="22"/>
      <c r="H46" s="23"/>
      <c r="I46" s="24"/>
    </row>
    <row r="47" spans="1:13" x14ac:dyDescent="0.25">
      <c r="A47" s="25">
        <v>5</v>
      </c>
      <c r="B47" s="175" t="s">
        <v>62</v>
      </c>
      <c r="C47" s="176"/>
      <c r="D47" s="176"/>
      <c r="E47" s="176"/>
      <c r="F47" s="176"/>
      <c r="G47" s="176"/>
      <c r="H47" s="176"/>
      <c r="I47" s="177"/>
    </row>
    <row r="48" spans="1:13" ht="14.4" thickBot="1" x14ac:dyDescent="0.3">
      <c r="A48" s="9">
        <v>5.0999999999999996</v>
      </c>
      <c r="B48" s="178" t="s">
        <v>63</v>
      </c>
      <c r="C48" s="179"/>
      <c r="D48" s="179"/>
      <c r="E48" s="179"/>
      <c r="F48" s="179"/>
      <c r="G48" s="179"/>
      <c r="H48" s="180"/>
      <c r="I48" s="18">
        <v>0.05</v>
      </c>
      <c r="J48" s="20"/>
      <c r="M48" s="15"/>
    </row>
    <row r="49" spans="1:9" ht="14.4" thickBot="1" x14ac:dyDescent="0.3">
      <c r="A49" s="181" t="s">
        <v>33</v>
      </c>
      <c r="B49" s="182"/>
      <c r="C49" s="182"/>
      <c r="D49" s="182"/>
      <c r="E49" s="182"/>
      <c r="F49" s="182"/>
      <c r="G49" s="182"/>
      <c r="H49" s="183"/>
      <c r="I49" s="19">
        <f>SUM(I48:I48)</f>
        <v>0.05</v>
      </c>
    </row>
    <row r="50" spans="1:9" ht="14.4" thickBot="1" x14ac:dyDescent="0.3">
      <c r="A50" s="39"/>
      <c r="B50" s="22"/>
      <c r="C50" s="22"/>
      <c r="D50" s="22"/>
      <c r="E50" s="22"/>
      <c r="F50" s="22"/>
      <c r="G50" s="22"/>
      <c r="H50" s="23"/>
      <c r="I50" s="24"/>
    </row>
    <row r="51" spans="1:9" ht="14.4" thickBot="1" x14ac:dyDescent="0.3">
      <c r="A51" s="184" t="s">
        <v>64</v>
      </c>
      <c r="B51" s="185"/>
      <c r="C51" s="185"/>
      <c r="D51" s="185"/>
      <c r="E51" s="185"/>
      <c r="F51" s="185"/>
      <c r="G51" s="185"/>
      <c r="H51" s="186"/>
      <c r="I51" s="19">
        <f>ROUND(SUM(I49,I45,I38,I24,I18),2)</f>
        <v>2.5</v>
      </c>
    </row>
    <row r="52" spans="1:9" x14ac:dyDescent="0.25">
      <c r="A52" s="40"/>
      <c r="B52" s="41"/>
      <c r="C52" s="41"/>
      <c r="D52" s="41"/>
      <c r="E52" s="41"/>
      <c r="F52" s="42"/>
      <c r="I52" s="43"/>
    </row>
    <row r="53" spans="1:9" x14ac:dyDescent="0.25">
      <c r="A53" s="40"/>
      <c r="B53" s="41"/>
      <c r="C53" s="41"/>
      <c r="D53" s="41"/>
      <c r="E53" s="41"/>
      <c r="F53" s="42"/>
      <c r="I53" s="43"/>
    </row>
    <row r="54" spans="1:9" x14ac:dyDescent="0.25">
      <c r="A54" s="40"/>
      <c r="B54" s="41"/>
      <c r="C54" s="41"/>
      <c r="D54" s="41"/>
      <c r="E54" s="41"/>
      <c r="F54" s="42"/>
      <c r="I54" s="43"/>
    </row>
    <row r="55" spans="1:9" s="46" customFormat="1" ht="14.55" customHeight="1" x14ac:dyDescent="0.3">
      <c r="A55" s="44"/>
      <c r="B55" s="144" t="s">
        <v>65</v>
      </c>
      <c r="C55" s="144"/>
      <c r="D55" s="144"/>
      <c r="E55" s="144"/>
      <c r="F55" s="45"/>
      <c r="I55" s="47"/>
    </row>
    <row r="56" spans="1:9" s="46" customFormat="1" ht="14.55" customHeight="1" x14ac:dyDescent="0.25">
      <c r="A56" s="44"/>
      <c r="B56" s="145" t="s">
        <v>66</v>
      </c>
      <c r="C56" s="145"/>
      <c r="D56" s="145"/>
      <c r="E56" s="145"/>
      <c r="F56" s="45"/>
      <c r="I56" s="47"/>
    </row>
    <row r="57" spans="1:9" s="46" customFormat="1" ht="14.55" customHeight="1" x14ac:dyDescent="0.25">
      <c r="A57" s="44"/>
      <c r="B57" s="48"/>
      <c r="C57" s="48"/>
      <c r="D57" s="48"/>
      <c r="E57" s="49"/>
      <c r="I57" s="50" t="s">
        <v>67</v>
      </c>
    </row>
    <row r="58" spans="1:9" s="46" customFormat="1" ht="45" customHeight="1" x14ac:dyDescent="0.25">
      <c r="A58" s="44"/>
      <c r="B58" s="135" t="s">
        <v>68</v>
      </c>
      <c r="C58" s="135"/>
      <c r="D58" s="135"/>
      <c r="E58" s="136" t="s">
        <v>69</v>
      </c>
      <c r="F58" s="136"/>
      <c r="G58" s="136"/>
      <c r="H58" s="136"/>
      <c r="I58" s="51"/>
    </row>
    <row r="59" spans="1:9" s="46" customFormat="1" ht="45" customHeight="1" x14ac:dyDescent="0.25">
      <c r="A59" s="44"/>
      <c r="B59" s="135" t="s">
        <v>70</v>
      </c>
      <c r="C59" s="135"/>
      <c r="D59" s="135"/>
      <c r="E59" s="136" t="s">
        <v>71</v>
      </c>
      <c r="F59" s="136"/>
      <c r="G59" s="136"/>
      <c r="H59" s="136"/>
      <c r="I59" s="51"/>
    </row>
    <row r="60" spans="1:9" s="46" customFormat="1" x14ac:dyDescent="0.25">
      <c r="A60" s="44"/>
      <c r="I60" s="47"/>
    </row>
    <row r="61" spans="1:9" s="4" customFormat="1" ht="14.4" thickBot="1" x14ac:dyDescent="0.3">
      <c r="A61" s="52"/>
      <c r="B61" s="173" t="s">
        <v>72</v>
      </c>
      <c r="C61" s="173"/>
      <c r="D61" s="173"/>
      <c r="E61" s="174">
        <v>45944</v>
      </c>
      <c r="F61" s="174"/>
      <c r="G61" s="174"/>
      <c r="H61" s="174"/>
      <c r="I61" s="53"/>
    </row>
  </sheetData>
  <mergeCells count="54">
    <mergeCell ref="B12:H12"/>
    <mergeCell ref="A1:I1"/>
    <mergeCell ref="A2:I2"/>
    <mergeCell ref="A3:I3"/>
    <mergeCell ref="B4:H4"/>
    <mergeCell ref="B5:I5"/>
    <mergeCell ref="B6:H6"/>
    <mergeCell ref="B7:D7"/>
    <mergeCell ref="B8:D8"/>
    <mergeCell ref="B9:D9"/>
    <mergeCell ref="B10:H10"/>
    <mergeCell ref="B11:H11"/>
    <mergeCell ref="B26:I26"/>
    <mergeCell ref="B13:H13"/>
    <mergeCell ref="B14:H14"/>
    <mergeCell ref="B15:H15"/>
    <mergeCell ref="B16:H16"/>
    <mergeCell ref="B17:H17"/>
    <mergeCell ref="A18:H18"/>
    <mergeCell ref="B20:I20"/>
    <mergeCell ref="B21:H21"/>
    <mergeCell ref="B22:H22"/>
    <mergeCell ref="B23:H23"/>
    <mergeCell ref="A24:H24"/>
    <mergeCell ref="A38:H38"/>
    <mergeCell ref="B27:H27"/>
    <mergeCell ref="B28:H28"/>
    <mergeCell ref="B29:H29"/>
    <mergeCell ref="B30:H30"/>
    <mergeCell ref="B31:H31"/>
    <mergeCell ref="B32:H32"/>
    <mergeCell ref="B33:H33"/>
    <mergeCell ref="B34:H34"/>
    <mergeCell ref="B35:H35"/>
    <mergeCell ref="B36:H36"/>
    <mergeCell ref="B37:H37"/>
    <mergeCell ref="B56:E56"/>
    <mergeCell ref="B40:I40"/>
    <mergeCell ref="B41:H41"/>
    <mergeCell ref="B42:H42"/>
    <mergeCell ref="B43:H43"/>
    <mergeCell ref="B44:H44"/>
    <mergeCell ref="A45:H45"/>
    <mergeCell ref="B47:I47"/>
    <mergeCell ref="B48:H48"/>
    <mergeCell ref="A49:H49"/>
    <mergeCell ref="A51:H51"/>
    <mergeCell ref="B55:E55"/>
    <mergeCell ref="B58:D58"/>
    <mergeCell ref="E58:H58"/>
    <mergeCell ref="B59:D59"/>
    <mergeCell ref="E59:H59"/>
    <mergeCell ref="B61:D61"/>
    <mergeCell ref="E61:H61"/>
  </mergeCells>
  <printOptions horizontalCentered="1" verticalCentered="1"/>
  <pageMargins left="0.39370078740157483" right="0.39370078740157483" top="0.39370078740157483" bottom="0.39370078740157483" header="0.11811023622047245" footer="0.11811023622047245"/>
  <pageSetup scale="70"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Interv 2</vt:lpstr>
      <vt:lpstr>FM Consultoria</vt:lpstr>
      <vt:lpstr>'FM Consultoria'!Área_de_impresión</vt:lpstr>
      <vt:lpstr>'Interv 2'!Área_de_impresión</vt:lpstr>
      <vt:lpstr>'Interv 2'!Títulos_a_imprimir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ALDAIR MEZA HERNANDEZ</dc:creator>
  <cp:lastModifiedBy>ALDAIR MEZA HERNANDEZ</cp:lastModifiedBy>
  <dcterms:created xsi:type="dcterms:W3CDTF">2026-06-02T19:31:15Z</dcterms:created>
  <dcterms:modified xsi:type="dcterms:W3CDTF">2026-06-02T20:09:16Z</dcterms:modified>
</cp:coreProperties>
</file>