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08"/>
  <workbookPr showInkAnnotation="0" autoCompressPictures="0"/>
  <mc:AlternateContent xmlns:mc="http://schemas.openxmlformats.org/markup-compatibility/2006">
    <mc:Choice Requires="x15">
      <x15ac:absPath xmlns:x15ac="http://schemas.microsoft.com/office/spreadsheetml/2010/11/ac" url="/Users/linabermudez/Documents/2026/SENA/6. JUNIO/MC-014 JOYERIA/"/>
    </mc:Choice>
  </mc:AlternateContent>
  <xr:revisionPtr revIDLastSave="0" documentId="13_ncr:1_{823CA30F-AC92-FF40-9176-F5506F9F71BD}" xr6:coauthVersionLast="47" xr6:coauthVersionMax="47" xr10:uidLastSave="{00000000-0000-0000-0000-000000000000}"/>
  <bookViews>
    <workbookView xWindow="0" yWindow="500" windowWidth="20740" windowHeight="11160" tabRatio="668" xr2:uid="{00000000-000D-0000-FFFF-FFFF00000000}"/>
  </bookViews>
  <sheets>
    <sheet name="MATERIALES DE FORMACION" sheetId="6" r:id="rId1"/>
    <sheet name="ESTUDIO DE MERCADO" sheetId="7" r:id="rId2"/>
    <sheet name="Listas" sheetId="2" state="hidden" r:id="rId3"/>
  </sheets>
  <definedNames>
    <definedName name="_xlnm.Print_Area" localSheetId="0">'MATERIALES DE FORMACION'!$B$2:$M$53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0" i="6" l="1"/>
  <c r="M21" i="6"/>
  <c r="M22" i="6"/>
  <c r="M23" i="6"/>
  <c r="M24" i="6"/>
  <c r="M25" i="6"/>
  <c r="M26" i="6"/>
  <c r="M27" i="6"/>
  <c r="M28" i="6"/>
  <c r="M29" i="6"/>
  <c r="M30" i="6"/>
  <c r="M31" i="6"/>
  <c r="M32" i="6"/>
  <c r="M33" i="6"/>
  <c r="M34" i="6"/>
  <c r="M35" i="6"/>
  <c r="M36" i="6"/>
  <c r="M37" i="6"/>
  <c r="M38" i="6"/>
  <c r="M39" i="6"/>
  <c r="M40" i="6"/>
  <c r="M19" i="6"/>
  <c r="K5" i="7"/>
  <c r="K6" i="7"/>
  <c r="K7" i="7"/>
  <c r="K8" i="7"/>
  <c r="K9" i="7"/>
  <c r="K10" i="7"/>
  <c r="K11" i="7"/>
  <c r="K12" i="7"/>
  <c r="K13" i="7"/>
  <c r="K14" i="7"/>
  <c r="K15" i="7"/>
  <c r="K16" i="7"/>
  <c r="K17" i="7"/>
  <c r="K18" i="7"/>
  <c r="K19" i="7"/>
  <c r="K20" i="7"/>
  <c r="K21" i="7"/>
  <c r="K22" i="7"/>
  <c r="K23" i="7"/>
  <c r="K24" i="7"/>
  <c r="K25" i="7"/>
  <c r="K4" i="7"/>
  <c r="L42"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B18" authorId="0" shapeId="0" xr:uid="{00000000-0006-0000-0000-000001000000}">
      <text>
        <r>
          <rPr>
            <b/>
            <sz val="9"/>
            <color rgb="FF000000"/>
            <rFont val="Tahoma"/>
            <family val="2"/>
          </rPr>
          <t>En la Hoja 3 se remite clasificación de códigos UNSPSC</t>
        </r>
      </text>
    </comment>
    <comment ref="I18" authorId="0" shapeId="0" xr:uid="{00000000-0006-0000-0000-000002000000}">
      <text>
        <r>
          <rPr>
            <b/>
            <sz val="9"/>
            <color indexed="81"/>
            <rFont val="Tahoma"/>
            <family val="2"/>
          </rPr>
          <t xml:space="preserve">Utilice la clasificación N/A para "Servicios"
</t>
        </r>
      </text>
    </comment>
    <comment ref="J18" authorId="0" shapeId="0" xr:uid="{00000000-0006-0000-0000-000003000000}">
      <text>
        <r>
          <rPr>
            <b/>
            <sz val="9"/>
            <color rgb="FF000000"/>
            <rFont val="Tahoma"/>
            <family val="2"/>
          </rPr>
          <t>Para seleccionar "el uso presupuestal" Considere la clasificación que se adjunta en este archivo en la Hoja de calculo No.2</t>
        </r>
      </text>
    </comment>
    <comment ref="L18" authorId="0" shapeId="0" xr:uid="{00000000-0006-0000-0000-000004000000}">
      <text>
        <r>
          <rPr>
            <b/>
            <sz val="9"/>
            <color indexed="81"/>
            <rFont val="Tahoma"/>
            <family val="2"/>
          </rPr>
          <t>Valor unitario promedio corresponde al valor promedio de las cotizaciones. 
Tenga en cuenta que el valor de las cotizaciones ($) debe incluir el IVA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pc</author>
  </authors>
  <commentList>
    <comment ref="A3" authorId="0" shapeId="0" xr:uid="{E8154D8E-707B-354E-8BE3-45D5819649B3}">
      <text>
        <r>
          <rPr>
            <b/>
            <sz val="9"/>
            <color rgb="FF000000"/>
            <rFont val="Tahoma"/>
            <family val="2"/>
          </rPr>
          <t>En la Hoja 3 se remite clasificación de códigos UNSPSC</t>
        </r>
      </text>
    </comment>
  </commentList>
</comments>
</file>

<file path=xl/sharedStrings.xml><?xml version="1.0" encoding="utf-8"?>
<sst xmlns="http://schemas.openxmlformats.org/spreadsheetml/2006/main" count="224" uniqueCount="73">
  <si>
    <t>FICHA - SOLICITUD MATERIALES Y/O SERVICIOS</t>
  </si>
  <si>
    <t xml:space="preserve">FECHA DE SOLICITUD: </t>
  </si>
  <si>
    <t>PROGRAMA DE FORMACIÓN Y / O DEPENDENCIA:</t>
  </si>
  <si>
    <t xml:space="preserve">JOYERIA ARMADA </t>
  </si>
  <si>
    <t xml:space="preserve">FICHA DE CARACTERIZACIÓN: </t>
  </si>
  <si>
    <t>Municipio (s):</t>
  </si>
  <si>
    <t>Popayan</t>
  </si>
  <si>
    <t>Numero Aprendices Beneficiarios:</t>
  </si>
  <si>
    <t>JUSTIFICACIÓN:</t>
  </si>
  <si>
    <r>
      <t xml:space="preserve">En el area de joyeria que comprende  tecnico de joyeria armada las practicas son fundamentales para alcanzar los resultados de aprendizaje planteados en las competencias: CONFORMAR METALES SEGÚN PROCEDIMIENTOS TÉCNICOS Y NORMATIVA, ENSAMBLAR JOYAS SEGÚN PROCEDIMIENTOS TÉCNICOS Y NORMATIVA. Es necesario adquirir los materiales de formacion solicitados ya que los aprendices van a tener la oportunidad de practicar con materiales que tienen las caracteristicas y normas tecnicas establecidas para practica de la joyeria. Los aprendices al realizar los ejercicios practicos correspondientes a cada una de las actividades de aprendizaje van adquiriendo la experticia necesaria para afrontar su vida laboral como joyeros.
</t>
    </r>
    <r>
      <rPr>
        <b/>
        <sz val="20"/>
        <color theme="1" tint="0.249977111117893"/>
        <rFont val="Arial "/>
      </rPr>
      <t>OBJETIVO</t>
    </r>
    <r>
      <rPr>
        <sz val="20"/>
        <color theme="1" tint="0.249977111117893"/>
        <rFont val="Arial "/>
      </rPr>
      <t xml:space="preserve">
Contratar la adquisición de materiales de formación para el area de joyeria ,indispensables para realizar los ejercicios practicos del tecnico joyeria armada y talla de gemasorientadosen el centro de teleinformática y producción industrial. </t>
    </r>
  </si>
  <si>
    <t>OBLIGACIONES ESPECÍFICAS:</t>
  </si>
  <si>
    <t>Se le solicita al proveedor cumplir con las siguientes obligaciones especificas:
1. Realizar la entrega en el tiempo especificado.
2. Tener conocimiento de los materiales o equipos que va a suministrar para evitar inconvenientes con lo que se solicita frente a lo que va a entregar y evitar retraso en la entrega de equipos/materiales por desconocimiento de los mismos.
3.Tener capacidad real de entrega dentro de los tiempos específicos para evitar retraso en la entrega de lo solicitado por no contar en stock con los materiales/equipos. 
4. Lugar de entrega del bien: Ambiente de JOYERIA del CTPI - Sena Alto Cauca.
5. los elementos y materiales deben ser nuevos. 
6. cumplir a cabalidad con todas las especificaciones registradas en cada uno de los ítems de la solicitud
7. Las piedras se reciben calibradas.</t>
  </si>
  <si>
    <t>Numero del CDP:</t>
  </si>
  <si>
    <t>CÓDIGO UNSPSC</t>
  </si>
  <si>
    <t>ELEMENTO Y/O SERVICIO</t>
  </si>
  <si>
    <t>DESCRIPCIÓN TÉCNICA DEL BIEN O SERVICIO</t>
  </si>
  <si>
    <t xml:space="preserve">UNIDAD
MEDIDA </t>
  </si>
  <si>
    <t>CLASIFICACIÓN ELEMENTO</t>
  </si>
  <si>
    <t>USO PRESUPUESTAL</t>
  </si>
  <si>
    <t>CANTIDAD</t>
  </si>
  <si>
    <t>VALOR UNITARIO
PROMEDIADO</t>
  </si>
  <si>
    <t>VALOR TOTAL</t>
  </si>
  <si>
    <t>ELEMENTO</t>
  </si>
  <si>
    <t>Plata ley 1.000 milésimas granulada uniforme, 
grano pequeño, totalmente limpia y brillante,no 
reciclada</t>
  </si>
  <si>
    <t>GRAMO</t>
  </si>
  <si>
    <t>Consumo</t>
  </si>
  <si>
    <t>PRODUCTOS METÁLICOS, MAQUINARIA Y EQUIPO</t>
  </si>
  <si>
    <t>Liga o aleación Pandora para rebajar de ley la plata 
no cobre.</t>
  </si>
  <si>
    <r>
      <t xml:space="preserve">Liga o aleacion Pandora para preparar soldadura de plata (no laton).
</t>
    </r>
    <r>
      <rPr>
        <b/>
        <sz val="18"/>
        <rFont val="Arial "/>
      </rPr>
      <t>(En Gramos)</t>
    </r>
  </si>
  <si>
    <t xml:space="preserve">Cucharas de arcilla para fundir # 3 </t>
  </si>
  <si>
    <t xml:space="preserve">UNIDAD </t>
  </si>
  <si>
    <t xml:space="preserve">Gas propano por libras solo el combustible 
sin el cilindro o pipa </t>
  </si>
  <si>
    <t xml:space="preserve">LIBRA </t>
  </si>
  <si>
    <t>Pelos de segueta para joyeria # 2/0</t>
  </si>
  <si>
    <t>DOCENA</t>
  </si>
  <si>
    <t>Pelos de segueta para joyeria # 3/0</t>
  </si>
  <si>
    <t>Pelos de segueta para joyeria # 4/0</t>
  </si>
  <si>
    <t>Circon redondo color negro de 2,50 milimetros</t>
  </si>
  <si>
    <t>MINERALES ELECTRICIDAD,
GAS, AGUA</t>
  </si>
  <si>
    <t>Circon redondo color verde de 2,5 milimetros</t>
  </si>
  <si>
    <t>UNIDAD</t>
  </si>
  <si>
    <t>Circon redondo color azul de 2,5 milimetros</t>
  </si>
  <si>
    <t>MINERALES; ELECTRICIDAD, GAS Y AGUA</t>
  </si>
  <si>
    <t>Circon redondo color rojo de 2,5 milimetros</t>
  </si>
  <si>
    <t>Circon redondo color negro de2,50 milimetros</t>
  </si>
  <si>
    <t>Circon redondo color verde de 5 milimetros</t>
  </si>
  <si>
    <t>Circon redondo color azul de 5 milimetros</t>
  </si>
  <si>
    <t>Circon redondo color rojo de 5 milimetros</t>
  </si>
  <si>
    <t>Circon redondo color negro de 5 milimetros</t>
  </si>
  <si>
    <t>Diamantina (Alumina)</t>
  </si>
  <si>
    <t>Discos abrasivos para talla de piedras grano de diamante 620</t>
  </si>
  <si>
    <t>Polvo de diamante numero sesenta mil para brillo de gemas.</t>
  </si>
  <si>
    <t>Liquido para leer en refractometro</t>
  </si>
  <si>
    <t>Compas para joyeria de punta fija</t>
  </si>
  <si>
    <t xml:space="preserve">NOMBRE Y FIRMA DEL SOLICITANTE: </t>
  </si>
  <si>
    <t>ARY MARCELO ARARAT</t>
  </si>
  <si>
    <t>VoBo COORDINADOR DE ADMINISTRACIÓN EDUCATIVA, PROMOCIÓN Y RELACIONES CORPORATIVAS Y/O COORDINADOR ACADÉMICO:</t>
  </si>
  <si>
    <t>DIMAS GENTIL BOLAÑOS URBANO</t>
  </si>
  <si>
    <t>APROBACIÓN SUBDIRECTOR DE CENTRO Y/O DIRECTOR REGIONAL:</t>
  </si>
  <si>
    <t>AGRICULTURA, SILVICULTURA Y PRODUCTOS DE LA PESCA</t>
  </si>
  <si>
    <t>Devolutivo</t>
  </si>
  <si>
    <t>N/A</t>
  </si>
  <si>
    <t>PRODUCTOS ALIMENTICIOS, BEBIDAS Y TABACO; TEXTILES, PRENDAS DE VESTIR Y PRODUCTOS DE CUERO</t>
  </si>
  <si>
    <t>OTROS BIENES TRANSPORTABLES (EXCEPTO PRODUCTOS METÁLICOS, MAQUINARIA Y EQUIPO)</t>
  </si>
  <si>
    <r>
      <t xml:space="preserve">Liga o aleacion Pandora para preparar soldadura de plata (no laton).
</t>
    </r>
    <r>
      <rPr>
        <b/>
        <sz val="10"/>
        <rFont val="Arial "/>
      </rPr>
      <t>(En Gramos)</t>
    </r>
  </si>
  <si>
    <t xml:space="preserve">VALOR COTIZACIÓN 1 SUMINISTROS DEL CAUCA </t>
  </si>
  <si>
    <t>VALOR COTIZACIÓN 2 DISTRIBUCIONES AGRICOLAS Y FERRETERAS DEL CAUCA</t>
  </si>
  <si>
    <t>VALOR PROMEDIO</t>
  </si>
  <si>
    <t>VALOR TOTAL PRESUPUESTO A CONTRATAR</t>
  </si>
  <si>
    <t>JOYERIA</t>
  </si>
  <si>
    <t xml:space="preserve">OBLIGACIONES ÁREA AMBIENTAL: N/A
</t>
  </si>
  <si>
    <r>
      <rPr>
        <b/>
        <sz val="20"/>
        <color theme="1" tint="0.249977111117893"/>
        <rFont val="Arial "/>
      </rPr>
      <t>OBLIGACIONES ÁREA DE SEGURIDAD Y SALUD EN EL TRABAJO</t>
    </r>
    <r>
      <rPr>
        <sz val="20"/>
        <color theme="1" tint="0.249977111117893"/>
        <rFont val="Arial "/>
      </rPr>
      <t xml:space="preserve">
Para asegurar el acatamiento de la normatividad colombiana legal vigente aplicable en materia de Seguridad y Salud en el trabajo el proponente deberá suministrar los siguientes requisitos: 
1. Certificado vigente de implementación del SG-SST firmada por el Representante Legal y responsable del SG-SST
2. Fotocopia de cédula, Certificado Vigente Curso de SG-SST de 50 Horas o su actualización y/o Curso de 20 Horas y licencia vigente de seguridad y salud en el trabajo del profesional del responsable del SG-SST. 
3. Certificación vigente de autoevaluación de estándares mínimos emitido por ARL.
 Personas Independientes: Certificación vigente Firmada por el representante legal donde indique que es persona natural que no tiene trabajadores a cargo y no está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</si>
  <si>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Valor Total Solicitud EN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</si>
</sst>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164" formatCode="_(* #,##0.00_);_(* \(#,##0.00\);_(* &quot;-&quot;??_);_(@_)"/>
    <numFmt numFmtId="165" formatCode="00"/>
    <numFmt numFmtId="166" formatCode="000"/>
    <numFmt numFmtId="167" formatCode="#,##0\ _€"/>
  </numFmts>
  <fonts count="30">
    <font>
      <sz val="12"/>
      <color theme="1"/>
      <name val="Calibri"/>
      <family val="2"/>
      <scheme val="minor"/>
    </font>
    <font>
      <sz val="11"/>
      <color theme="1"/>
      <name val="Calibri"/>
      <family val="2"/>
      <scheme val="minor"/>
    </font>
    <font>
      <sz val="12"/>
      <color theme="1"/>
      <name val="Calibri"/>
      <family val="2"/>
      <scheme val="minor"/>
    </font>
    <font>
      <b/>
      <sz val="9"/>
      <color indexed="81"/>
      <name val="Tahoma"/>
      <family val="2"/>
    </font>
    <font>
      <sz val="10"/>
      <name val="Arial Narrow"/>
      <family val="2"/>
    </font>
    <font>
      <sz val="10"/>
      <color theme="0"/>
      <name val="Arial Narrow"/>
      <family val="2"/>
    </font>
    <font>
      <sz val="10"/>
      <name val="Arial"/>
      <family val="2"/>
    </font>
    <font>
      <sz val="16"/>
      <color theme="1"/>
      <name val="Arial "/>
    </font>
    <font>
      <b/>
      <sz val="18"/>
      <color theme="1"/>
      <name val="Arial "/>
    </font>
    <font>
      <sz val="18"/>
      <name val="Arial "/>
    </font>
    <font>
      <b/>
      <sz val="18"/>
      <color rgb="FF000000"/>
      <name val="Arial "/>
    </font>
    <font>
      <sz val="18"/>
      <color theme="1" tint="0.249977111117893"/>
      <name val="Arial "/>
    </font>
    <font>
      <sz val="18"/>
      <color theme="1"/>
      <name val="Arial "/>
    </font>
    <font>
      <b/>
      <sz val="18"/>
      <color theme="1" tint="0.249977111117893"/>
      <name val="Arial "/>
    </font>
    <font>
      <sz val="20"/>
      <color theme="1"/>
      <name val="Arial "/>
    </font>
    <font>
      <b/>
      <sz val="20"/>
      <color theme="1" tint="0.249977111117893"/>
      <name val="Arial "/>
    </font>
    <font>
      <sz val="20"/>
      <color theme="1" tint="0.249977111117893"/>
      <name val="Arial "/>
    </font>
    <font>
      <sz val="18"/>
      <color theme="1"/>
      <name val="Arial"/>
      <family val="2"/>
    </font>
    <font>
      <sz val="18"/>
      <name val="Arial"/>
      <family val="2"/>
    </font>
    <font>
      <b/>
      <sz val="18"/>
      <name val="Arial "/>
    </font>
    <font>
      <sz val="16"/>
      <color theme="1" tint="0.249977111117893"/>
      <name val="Arial "/>
    </font>
    <font>
      <b/>
      <sz val="9"/>
      <color rgb="FF000000"/>
      <name val="Tahoma"/>
      <family val="2"/>
    </font>
    <font>
      <b/>
      <sz val="10"/>
      <color theme="1"/>
      <name val="Arial "/>
    </font>
    <font>
      <sz val="10"/>
      <color theme="1"/>
      <name val="Calibri"/>
      <family val="2"/>
      <scheme val="minor"/>
    </font>
    <font>
      <sz val="10"/>
      <color theme="1"/>
      <name val="Arial"/>
      <family val="2"/>
    </font>
    <font>
      <b/>
      <sz val="10"/>
      <color rgb="FF000000"/>
      <name val="Arial "/>
    </font>
    <font>
      <sz val="10"/>
      <name val="Arial "/>
    </font>
    <font>
      <sz val="10"/>
      <color theme="1" tint="0.249977111117893"/>
      <name val="Arial "/>
    </font>
    <font>
      <b/>
      <sz val="10"/>
      <name val="Arial "/>
    </font>
    <font>
      <b/>
      <sz val="16"/>
      <color theme="1"/>
      <name val="Calibri"/>
      <family val="2"/>
      <scheme val="minor"/>
    </font>
  </fonts>
  <fills count="7">
    <fill>
      <patternFill patternType="none"/>
    </fill>
    <fill>
      <patternFill patternType="gray125"/>
    </fill>
    <fill>
      <patternFill patternType="solid">
        <fgColor theme="5" tint="0.59999389629810485"/>
        <bgColor indexed="65"/>
      </patternFill>
    </fill>
    <fill>
      <patternFill patternType="solid">
        <fgColor theme="0" tint="-0.249977111117893"/>
        <bgColor indexed="64"/>
      </patternFill>
    </fill>
    <fill>
      <patternFill patternType="solid">
        <fgColor theme="5" tint="-0.249977111117893"/>
        <bgColor indexed="64"/>
      </patternFill>
    </fill>
    <fill>
      <patternFill patternType="solid">
        <fgColor theme="0"/>
        <bgColor indexed="64"/>
      </patternFill>
    </fill>
    <fill>
      <patternFill patternType="solid">
        <fgColor indexed="9"/>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bottom/>
      <diagonal/>
    </border>
  </borders>
  <cellStyleXfs count="13">
    <xf numFmtId="0" fontId="0" fillId="0" borderId="0"/>
    <xf numFmtId="0" fontId="2" fillId="0" borderId="0"/>
    <xf numFmtId="165" fontId="4" fillId="0" borderId="0" applyFill="0">
      <alignment horizontal="center" vertical="center" wrapText="1"/>
    </xf>
    <xf numFmtId="166" fontId="4" fillId="4" borderId="0" applyFill="0" applyProtection="0">
      <alignment horizontal="center" vertical="center"/>
    </xf>
    <xf numFmtId="1" fontId="4" fillId="5" borderId="0" applyFill="0">
      <alignment horizontal="center" vertical="center"/>
    </xf>
    <xf numFmtId="166" fontId="5" fillId="4" borderId="0" applyFill="0" applyAlignment="0">
      <alignment horizontal="center" vertical="center"/>
    </xf>
    <xf numFmtId="0" fontId="1" fillId="0" borderId="0"/>
    <xf numFmtId="0" fontId="1" fillId="2" borderId="0" applyNumberFormat="0" applyBorder="0" applyAlignment="0" applyProtection="0"/>
    <xf numFmtId="0" fontId="6" fillId="0" borderId="0"/>
    <xf numFmtId="0" fontId="1" fillId="0" borderId="0"/>
    <xf numFmtId="0" fontId="6" fillId="0" borderId="0"/>
    <xf numFmtId="164" fontId="1" fillId="0" borderId="0" applyFont="0" applyFill="0" applyBorder="0" applyAlignment="0" applyProtection="0"/>
    <xf numFmtId="42" fontId="2" fillId="0" borderId="0" applyFont="0" applyFill="0" applyBorder="0" applyAlignment="0" applyProtection="0"/>
  </cellStyleXfs>
  <cellXfs count="111">
    <xf numFmtId="0" fontId="0" fillId="0" borderId="0" xfId="0"/>
    <xf numFmtId="0" fontId="7" fillId="0" borderId="0" xfId="0" applyFont="1"/>
    <xf numFmtId="0" fontId="7" fillId="0" borderId="0" xfId="0" applyFont="1" applyAlignment="1">
      <alignment vertical="center" wrapText="1"/>
    </xf>
    <xf numFmtId="0" fontId="7"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center" wrapText="1"/>
    </xf>
    <xf numFmtId="0" fontId="7" fillId="0" borderId="0" xfId="0" applyFont="1" applyAlignment="1">
      <alignment wrapText="1"/>
    </xf>
    <xf numFmtId="1" fontId="11" fillId="0" borderId="1" xfId="0" applyNumberFormat="1" applyFont="1" applyBorder="1" applyAlignment="1" applyProtection="1">
      <alignment horizontal="center" vertical="center" wrapText="1"/>
      <protection locked="0"/>
    </xf>
    <xf numFmtId="1" fontId="11" fillId="0" borderId="1" xfId="0" applyNumberFormat="1" applyFont="1" applyBorder="1" applyAlignment="1" applyProtection="1">
      <alignment horizontal="center" vertical="center"/>
      <protection locked="0"/>
    </xf>
    <xf numFmtId="0" fontId="12" fillId="0" borderId="0" xfId="0" applyFont="1"/>
    <xf numFmtId="0" fontId="15" fillId="0" borderId="0" xfId="0" applyFont="1" applyAlignment="1">
      <alignment horizontal="center"/>
    </xf>
    <xf numFmtId="0" fontId="14" fillId="0" borderId="0" xfId="0" applyFont="1"/>
    <xf numFmtId="0" fontId="15" fillId="0" borderId="2" xfId="0" applyFont="1" applyBorder="1" applyAlignment="1" applyProtection="1">
      <alignment horizontal="center" vertical="center" wrapText="1"/>
      <protection locked="0"/>
    </xf>
    <xf numFmtId="0" fontId="11" fillId="0" borderId="0" xfId="0" applyFont="1"/>
    <xf numFmtId="0" fontId="11" fillId="0" borderId="0" xfId="0" applyFont="1" applyAlignment="1">
      <alignment vertical="center"/>
    </xf>
    <xf numFmtId="0" fontId="12" fillId="0" borderId="2" xfId="0" applyFont="1" applyBorder="1"/>
    <xf numFmtId="0" fontId="8" fillId="3"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15" fillId="0" borderId="0" xfId="0" applyFont="1" applyAlignment="1">
      <alignment horizontal="center" vertical="center"/>
    </xf>
    <xf numFmtId="0" fontId="15" fillId="0" borderId="0" xfId="0" applyFont="1" applyAlignment="1">
      <alignment horizontal="left" vertical="center"/>
    </xf>
    <xf numFmtId="0" fontId="12" fillId="0" borderId="0" xfId="0" applyFont="1" applyAlignment="1">
      <alignment vertical="center"/>
    </xf>
    <xf numFmtId="167" fontId="11" fillId="0" borderId="1" xfId="0" applyNumberFormat="1" applyFont="1" applyBorder="1" applyAlignment="1" applyProtection="1">
      <alignment horizontal="center" vertical="center" wrapText="1"/>
      <protection locked="0"/>
    </xf>
    <xf numFmtId="167" fontId="11" fillId="0" borderId="0" xfId="0" applyNumberFormat="1" applyFont="1" applyAlignment="1">
      <alignment wrapText="1"/>
    </xf>
    <xf numFmtId="167" fontId="12" fillId="0" borderId="0" xfId="0" applyNumberFormat="1" applyFont="1" applyAlignment="1">
      <alignment wrapText="1"/>
    </xf>
    <xf numFmtId="0" fontId="17" fillId="5" borderId="4" xfId="0" applyFont="1" applyFill="1" applyBorder="1" applyAlignment="1">
      <alignment horizontal="center" vertical="center" wrapText="1"/>
    </xf>
    <xf numFmtId="0" fontId="18" fillId="5" borderId="1" xfId="10" applyFont="1" applyFill="1" applyBorder="1" applyAlignment="1">
      <alignment horizontal="center"/>
    </xf>
    <xf numFmtId="1" fontId="9" fillId="0" borderId="7" xfId="0" applyNumberFormat="1" applyFont="1" applyBorder="1" applyAlignment="1" applyProtection="1">
      <alignment horizontal="center" vertical="center" wrapText="1"/>
      <protection locked="0"/>
    </xf>
    <xf numFmtId="0" fontId="11" fillId="0" borderId="1" xfId="0" applyFont="1" applyBorder="1" applyAlignment="1" applyProtection="1">
      <alignment horizontal="center" vertical="center"/>
      <protection locked="0"/>
    </xf>
    <xf numFmtId="0" fontId="17" fillId="5" borderId="3" xfId="0" applyFont="1" applyFill="1" applyBorder="1" applyAlignment="1">
      <alignment horizontal="left" vertical="center" wrapText="1"/>
    </xf>
    <xf numFmtId="0" fontId="17" fillId="5" borderId="12" xfId="0" applyFont="1" applyFill="1" applyBorder="1" applyAlignment="1">
      <alignment horizontal="left" vertical="center" wrapText="1"/>
    </xf>
    <xf numFmtId="49" fontId="20" fillId="0" borderId="1" xfId="0" applyNumberFormat="1"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49" fontId="20" fillId="0" borderId="1" xfId="0" applyNumberFormat="1" applyFont="1" applyBorder="1" applyAlignment="1" applyProtection="1">
      <alignment horizontal="center" vertical="center"/>
      <protection locked="0"/>
    </xf>
    <xf numFmtId="49" fontId="20" fillId="0" borderId="7" xfId="0" applyNumberFormat="1" applyFont="1" applyBorder="1" applyAlignment="1" applyProtection="1">
      <alignment horizontal="center" vertical="center" wrapText="1"/>
      <protection locked="0"/>
    </xf>
    <xf numFmtId="0" fontId="20" fillId="0" borderId="7" xfId="0" applyFont="1" applyBorder="1" applyAlignment="1" applyProtection="1">
      <alignment horizontal="center" vertical="center" wrapText="1"/>
      <protection locked="0"/>
    </xf>
    <xf numFmtId="3" fontId="11" fillId="0" borderId="1" xfId="0" applyNumberFormat="1" applyFont="1" applyBorder="1" applyAlignment="1" applyProtection="1">
      <alignment horizontal="center" vertical="center" wrapText="1"/>
      <protection locked="0"/>
    </xf>
    <xf numFmtId="3" fontId="11" fillId="0" borderId="1" xfId="0" applyNumberFormat="1" applyFont="1" applyBorder="1" applyAlignment="1" applyProtection="1">
      <alignment horizontal="center" vertical="center"/>
      <protection locked="0"/>
    </xf>
    <xf numFmtId="0" fontId="17" fillId="5" borderId="1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23" fillId="0" borderId="0" xfId="0" applyFont="1"/>
    <xf numFmtId="0" fontId="24" fillId="5" borderId="1" xfId="0" applyFont="1" applyFill="1" applyBorder="1" applyAlignment="1">
      <alignment horizontal="center" vertical="center" wrapText="1"/>
    </xf>
    <xf numFmtId="0" fontId="24" fillId="5" borderId="4" xfId="0" applyFont="1" applyFill="1" applyBorder="1" applyAlignment="1">
      <alignment horizontal="center" vertical="center" wrapText="1"/>
    </xf>
    <xf numFmtId="0" fontId="6" fillId="5" borderId="1" xfId="10" applyFill="1" applyBorder="1" applyAlignment="1">
      <alignment horizontal="center"/>
    </xf>
    <xf numFmtId="1" fontId="26" fillId="0" borderId="7" xfId="0" applyNumberFormat="1" applyFont="1" applyBorder="1" applyAlignment="1" applyProtection="1">
      <alignment horizontal="center" vertical="center" wrapText="1"/>
      <protection locked="0"/>
    </xf>
    <xf numFmtId="0" fontId="24" fillId="5" borderId="11" xfId="0" applyFont="1" applyFill="1" applyBorder="1" applyAlignment="1">
      <alignment horizontal="left" vertical="center" wrapText="1"/>
    </xf>
    <xf numFmtId="0" fontId="24" fillId="5" borderId="3" xfId="0" applyFont="1" applyFill="1" applyBorder="1" applyAlignment="1">
      <alignment horizontal="left" vertical="center" wrapText="1"/>
    </xf>
    <xf numFmtId="0" fontId="24" fillId="5" borderId="12" xfId="0" applyFont="1" applyFill="1" applyBorder="1" applyAlignment="1">
      <alignment horizontal="left" vertical="center" wrapText="1"/>
    </xf>
    <xf numFmtId="42" fontId="22" fillId="3" borderId="1" xfId="12" applyFont="1" applyFill="1" applyBorder="1" applyAlignment="1">
      <alignment horizontal="center" vertical="center" wrapText="1"/>
    </xf>
    <xf numFmtId="42" fontId="23" fillId="0" borderId="0" xfId="12" applyFont="1"/>
    <xf numFmtId="0" fontId="22" fillId="3" borderId="11" xfId="0" applyFont="1" applyFill="1" applyBorder="1" applyAlignment="1">
      <alignment horizontal="center" vertical="center" wrapText="1"/>
    </xf>
    <xf numFmtId="49" fontId="27" fillId="0" borderId="11" xfId="0" applyNumberFormat="1" applyFont="1" applyBorder="1" applyAlignment="1" applyProtection="1">
      <alignment horizontal="center" vertical="center" wrapText="1"/>
      <protection locked="0"/>
    </xf>
    <xf numFmtId="49" fontId="27" fillId="0" borderId="11" xfId="0" applyNumberFormat="1" applyFont="1" applyBorder="1" applyAlignment="1" applyProtection="1">
      <alignment horizontal="center" vertical="center"/>
      <protection locked="0"/>
    </xf>
    <xf numFmtId="49" fontId="27" fillId="0" borderId="14" xfId="0" applyNumberFormat="1" applyFont="1" applyBorder="1" applyAlignment="1" applyProtection="1">
      <alignment horizontal="center" vertical="center" wrapText="1"/>
      <protection locked="0"/>
    </xf>
    <xf numFmtId="0" fontId="23" fillId="0" borderId="1" xfId="0" applyFont="1" applyBorder="1"/>
    <xf numFmtId="42" fontId="23" fillId="0" borderId="1" xfId="12" applyFont="1" applyBorder="1"/>
    <xf numFmtId="0" fontId="29" fillId="0" borderId="0" xfId="0" applyFont="1" applyAlignment="1">
      <alignment horizontal="center" vertical="center"/>
    </xf>
    <xf numFmtId="0" fontId="12" fillId="0" borderId="0" xfId="0" applyFont="1"/>
    <xf numFmtId="0" fontId="12" fillId="0" borderId="0" xfId="0" applyFont="1" applyAlignment="1">
      <alignment wrapText="1"/>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7" fillId="5" borderId="8" xfId="0" applyFont="1" applyFill="1" applyBorder="1" applyAlignment="1">
      <alignment horizontal="left" vertical="center" wrapText="1"/>
    </xf>
    <xf numFmtId="0" fontId="17" fillId="5" borderId="9" xfId="0" applyFont="1" applyFill="1" applyBorder="1" applyAlignment="1">
      <alignment horizontal="left" vertical="center" wrapText="1"/>
    </xf>
    <xf numFmtId="0" fontId="17" fillId="5" borderId="10" xfId="0" applyFont="1" applyFill="1" applyBorder="1" applyAlignment="1">
      <alignment horizontal="left" vertical="center" wrapText="1"/>
    </xf>
    <xf numFmtId="0" fontId="10" fillId="0" borderId="13" xfId="0" applyFont="1" applyBorder="1" applyAlignment="1">
      <alignment horizontal="center" vertical="center" wrapText="1"/>
    </xf>
    <xf numFmtId="0" fontId="10" fillId="0" borderId="6" xfId="0" applyFont="1" applyBorder="1" applyAlignment="1">
      <alignment horizontal="center" vertical="center" wrapText="1"/>
    </xf>
    <xf numFmtId="0" fontId="9" fillId="6" borderId="1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6" xfId="0" applyFont="1" applyFill="1" applyBorder="1" applyAlignment="1">
      <alignment horizontal="left" vertical="center" wrapText="1"/>
    </xf>
    <xf numFmtId="0" fontId="17" fillId="5" borderId="11" xfId="0" applyFont="1" applyFill="1" applyBorder="1" applyAlignment="1">
      <alignment horizontal="left" vertical="center" wrapText="1"/>
    </xf>
    <xf numFmtId="0" fontId="17" fillId="5" borderId="3" xfId="0" applyFont="1" applyFill="1" applyBorder="1" applyAlignment="1">
      <alignment horizontal="left" vertical="center" wrapText="1"/>
    </xf>
    <xf numFmtId="0" fontId="17" fillId="5" borderId="12" xfId="0" applyFont="1" applyFill="1" applyBorder="1" applyAlignment="1">
      <alignment horizontal="left" vertical="center" wrapText="1"/>
    </xf>
    <xf numFmtId="0" fontId="9" fillId="6" borderId="11"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12" xfId="0" applyFont="1" applyFill="1" applyBorder="1" applyAlignment="1">
      <alignment horizontal="left" vertical="center" wrapText="1"/>
    </xf>
    <xf numFmtId="0" fontId="13" fillId="0" borderId="11" xfId="0" applyFont="1" applyBorder="1" applyAlignment="1">
      <alignment horizontal="center" vertical="center"/>
    </xf>
    <xf numFmtId="0" fontId="13" fillId="0" borderId="3" xfId="0" applyFont="1" applyBorder="1" applyAlignment="1">
      <alignment horizontal="center" vertical="center"/>
    </xf>
    <xf numFmtId="0" fontId="13" fillId="0" borderId="12" xfId="0" applyFont="1" applyBorder="1" applyAlignment="1">
      <alignment horizontal="center" vertical="center"/>
    </xf>
    <xf numFmtId="0" fontId="10" fillId="0" borderId="1" xfId="0" applyFont="1" applyBorder="1" applyAlignment="1">
      <alignment horizontal="center" vertical="center" wrapText="1"/>
    </xf>
    <xf numFmtId="0" fontId="9" fillId="6" borderId="1" xfId="0" applyFont="1" applyFill="1" applyBorder="1" applyAlignment="1">
      <alignment horizontal="left" vertical="center" wrapText="1"/>
    </xf>
    <xf numFmtId="0" fontId="16" fillId="0" borderId="0" xfId="0" applyFont="1" applyAlignment="1" applyProtection="1">
      <alignment horizontal="left" vertical="center" wrapText="1"/>
      <protection locked="0"/>
    </xf>
    <xf numFmtId="0" fontId="8" fillId="3" borderId="1" xfId="0" applyFont="1" applyFill="1" applyBorder="1" applyAlignment="1">
      <alignment horizontal="center" vertical="center" wrapText="1"/>
    </xf>
    <xf numFmtId="0" fontId="14" fillId="0" borderId="0" xfId="0" applyFont="1" applyAlignment="1">
      <alignment horizontal="center"/>
    </xf>
    <xf numFmtId="0" fontId="15" fillId="0" borderId="0" xfId="0" applyFont="1" applyAlignment="1">
      <alignment horizontal="center" vertical="center" wrapText="1"/>
    </xf>
    <xf numFmtId="0" fontId="15" fillId="0" borderId="0" xfId="0" applyFont="1" applyAlignment="1">
      <alignment horizontal="left"/>
    </xf>
    <xf numFmtId="14" fontId="15" fillId="0" borderId="2" xfId="0" applyNumberFormat="1"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15" fillId="0" borderId="0" xfId="0" applyFont="1" applyAlignment="1">
      <alignment wrapText="1"/>
    </xf>
    <xf numFmtId="0" fontId="16" fillId="0" borderId="0" xfId="0" applyFont="1" applyAlignment="1" applyProtection="1">
      <alignment vertical="center" wrapText="1"/>
      <protection locked="0"/>
    </xf>
    <xf numFmtId="0" fontId="15" fillId="0" borderId="0" xfId="0" applyFont="1" applyAlignment="1" applyProtection="1">
      <alignment horizontal="left" vertical="center" wrapText="1"/>
      <protection locked="0"/>
    </xf>
    <xf numFmtId="167" fontId="8" fillId="0" borderId="11" xfId="0" applyNumberFormat="1" applyFont="1" applyBorder="1" applyAlignment="1" applyProtection="1">
      <alignment horizontal="center" vertical="center" wrapText="1"/>
      <protection hidden="1"/>
    </xf>
    <xf numFmtId="167" fontId="8" fillId="0" borderId="12" xfId="0" applyNumberFormat="1" applyFont="1" applyBorder="1" applyAlignment="1" applyProtection="1">
      <alignment horizontal="center" vertical="center" wrapText="1"/>
      <protection hidden="1"/>
    </xf>
    <xf numFmtId="0" fontId="22" fillId="3" borderId="1" xfId="0" applyFont="1" applyFill="1" applyBorder="1" applyAlignment="1">
      <alignment horizontal="center" vertical="center" wrapText="1"/>
    </xf>
    <xf numFmtId="0" fontId="25" fillId="0" borderId="1" xfId="0" applyFont="1" applyBorder="1" applyAlignment="1">
      <alignment horizontal="center" vertical="center" wrapText="1"/>
    </xf>
    <xf numFmtId="0" fontId="26" fillId="6" borderId="1" xfId="0" applyFont="1" applyFill="1" applyBorder="1" applyAlignment="1">
      <alignment horizontal="left"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26" fillId="6" borderId="11" xfId="0" applyFont="1" applyFill="1" applyBorder="1" applyAlignment="1">
      <alignment horizontal="left" vertical="center" wrapText="1"/>
    </xf>
    <xf numFmtId="0" fontId="26" fillId="6" borderId="3" xfId="0" applyFont="1" applyFill="1" applyBorder="1" applyAlignment="1">
      <alignment horizontal="left" vertical="center" wrapText="1"/>
    </xf>
    <xf numFmtId="0" fontId="26" fillId="6" borderId="12" xfId="0" applyFont="1" applyFill="1" applyBorder="1" applyAlignment="1">
      <alignment horizontal="left" vertical="center" wrapText="1"/>
    </xf>
    <xf numFmtId="0" fontId="25" fillId="0" borderId="13" xfId="0" applyFont="1" applyBorder="1" applyAlignment="1">
      <alignment horizontal="center" vertical="center" wrapText="1"/>
    </xf>
    <xf numFmtId="0" fontId="25" fillId="0" borderId="6" xfId="0" applyFont="1" applyBorder="1" applyAlignment="1">
      <alignment horizontal="center" vertical="center" wrapText="1"/>
    </xf>
    <xf numFmtId="0" fontId="24" fillId="5" borderId="8" xfId="0" applyFont="1" applyFill="1" applyBorder="1" applyAlignment="1">
      <alignment horizontal="left" vertical="center" wrapText="1"/>
    </xf>
    <xf numFmtId="0" fontId="24" fillId="5" borderId="9" xfId="0" applyFont="1" applyFill="1" applyBorder="1" applyAlignment="1">
      <alignment horizontal="left" vertical="center" wrapText="1"/>
    </xf>
    <xf numFmtId="0" fontId="24" fillId="5" borderId="10" xfId="0" applyFont="1" applyFill="1" applyBorder="1" applyAlignment="1">
      <alignment horizontal="left" vertical="center" wrapText="1"/>
    </xf>
    <xf numFmtId="0" fontId="26" fillId="6" borderId="13" xfId="0" applyFont="1" applyFill="1" applyBorder="1" applyAlignment="1">
      <alignment horizontal="left" vertical="center" wrapText="1"/>
    </xf>
    <xf numFmtId="0" fontId="26" fillId="6" borderId="5" xfId="0" applyFont="1" applyFill="1" applyBorder="1" applyAlignment="1">
      <alignment horizontal="left" vertical="center" wrapText="1"/>
    </xf>
    <xf numFmtId="0" fontId="26" fillId="6" borderId="6" xfId="0" applyFont="1" applyFill="1" applyBorder="1" applyAlignment="1">
      <alignment horizontal="left" vertical="center" wrapText="1"/>
    </xf>
    <xf numFmtId="0" fontId="24" fillId="5" borderId="11" xfId="0" applyFont="1" applyFill="1" applyBorder="1" applyAlignment="1">
      <alignment horizontal="left" vertical="center" wrapText="1"/>
    </xf>
    <xf numFmtId="0" fontId="24" fillId="5" borderId="3" xfId="0" applyFont="1" applyFill="1" applyBorder="1" applyAlignment="1">
      <alignment horizontal="left" vertical="center" wrapText="1"/>
    </xf>
    <xf numFmtId="0" fontId="24" fillId="5" borderId="12" xfId="0" applyFont="1" applyFill="1" applyBorder="1" applyAlignment="1">
      <alignment horizontal="left" vertical="center" wrapText="1"/>
    </xf>
  </cellXfs>
  <cellStyles count="13">
    <cellStyle name="40% - Énfasis2 2" xfId="7" xr:uid="{00000000-0005-0000-0000-000000000000}"/>
    <cellStyle name="Millares 2" xfId="11" xr:uid="{00000000-0005-0000-0000-000001000000}"/>
    <cellStyle name="Moneda [0]" xfId="12" builtinId="7"/>
    <cellStyle name="Nivel 1,2.3,5,6,9" xfId="2" xr:uid="{00000000-0005-0000-0000-000002000000}"/>
    <cellStyle name="Nivel 4" xfId="3" xr:uid="{00000000-0005-0000-0000-000003000000}"/>
    <cellStyle name="Nivel 7" xfId="4" xr:uid="{00000000-0005-0000-0000-000004000000}"/>
    <cellStyle name="NIVEL 8" xfId="5" xr:uid="{00000000-0005-0000-0000-000005000000}"/>
    <cellStyle name="Normal" xfId="0" builtinId="0"/>
    <cellStyle name="Normal 2" xfId="1" xr:uid="{00000000-0005-0000-0000-000007000000}"/>
    <cellStyle name="Normal 2 2" xfId="6" xr:uid="{00000000-0005-0000-0000-000008000000}"/>
    <cellStyle name="Normal 28 3" xfId="9" xr:uid="{00000000-0005-0000-0000-000009000000}"/>
    <cellStyle name="Normal 4" xfId="8" xr:uid="{00000000-0005-0000-0000-00000A000000}"/>
    <cellStyle name="Normal 6" xfId="10" xr:uid="{00000000-0005-0000-0000-00000B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571500</xdr:colOff>
      <xdr:row>43</xdr:row>
      <xdr:rowOff>19050</xdr:rowOff>
    </xdr:from>
    <xdr:to>
      <xdr:col>12</xdr:col>
      <xdr:colOff>389890</xdr:colOff>
      <xdr:row>45</xdr:row>
      <xdr:rowOff>238124</xdr:rowOff>
    </xdr:to>
    <xdr:pic>
      <xdr:nvPicPr>
        <xdr:cNvPr id="7" name="2 Imagen">
          <a:extLst>
            <a:ext uri="{FF2B5EF4-FFF2-40B4-BE49-F238E27FC236}">
              <a16:creationId xmlns:a16="http://schemas.microsoft.com/office/drawing/2014/main" id="{00000000-0008-0000-0000-000003000000}"/>
            </a:ext>
          </a:extLst>
        </xdr:cNvPr>
        <xdr:cNvPicPr/>
      </xdr:nvPicPr>
      <xdr:blipFill rotWithShape="1">
        <a:blip xmlns:r="http://schemas.openxmlformats.org/officeDocument/2006/relationships" r:embed="rId1"/>
        <a:srcRect t="12486" b="70525"/>
        <a:stretch/>
      </xdr:blipFill>
      <xdr:spPr bwMode="auto">
        <a:xfrm>
          <a:off x="16592550" y="23907750"/>
          <a:ext cx="5400040" cy="8858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6</xdr:col>
      <xdr:colOff>426879</xdr:colOff>
      <xdr:row>1</xdr:row>
      <xdr:rowOff>82826</xdr:rowOff>
    </xdr:from>
    <xdr:to>
      <xdr:col>6</xdr:col>
      <xdr:colOff>1780761</xdr:colOff>
      <xdr:row>2</xdr:row>
      <xdr:rowOff>186061</xdr:rowOff>
    </xdr:to>
    <xdr:pic>
      <xdr:nvPicPr>
        <xdr:cNvPr id="4" name="Imagen 3">
          <a:extLst>
            <a:ext uri="{FF2B5EF4-FFF2-40B4-BE49-F238E27FC236}">
              <a16:creationId xmlns:a16="http://schemas.microsoft.com/office/drawing/2014/main" id="{BFE3BD74-4722-4C33-91B4-4536A3EF07C1}"/>
            </a:ext>
          </a:extLst>
        </xdr:cNvPr>
        <xdr:cNvPicPr>
          <a:picLocks noChangeAspect="1"/>
        </xdr:cNvPicPr>
      </xdr:nvPicPr>
      <xdr:blipFill>
        <a:blip xmlns:r="http://schemas.openxmlformats.org/officeDocument/2006/relationships" r:embed="rId2"/>
        <a:stretch>
          <a:fillRect/>
        </a:stretch>
      </xdr:blipFill>
      <xdr:spPr>
        <a:xfrm>
          <a:off x="11007912" y="331304"/>
          <a:ext cx="1353882" cy="1242094"/>
        </a:xfrm>
        <a:prstGeom prst="rect">
          <a:avLst/>
        </a:prstGeom>
      </xdr:spPr>
    </xdr:pic>
    <xdr:clientData/>
  </xdr:twoCellAnchor>
  <xdr:twoCellAnchor editAs="oneCell">
    <xdr:from>
      <xdr:col>9</xdr:col>
      <xdr:colOff>1457613</xdr:colOff>
      <xdr:row>46</xdr:row>
      <xdr:rowOff>158750</xdr:rowOff>
    </xdr:from>
    <xdr:to>
      <xdr:col>10</xdr:col>
      <xdr:colOff>488487</xdr:colOff>
      <xdr:row>48</xdr:row>
      <xdr:rowOff>173874</xdr:rowOff>
    </xdr:to>
    <xdr:pic>
      <xdr:nvPicPr>
        <xdr:cNvPr id="5" name="Imagen 4">
          <a:extLst>
            <a:ext uri="{FF2B5EF4-FFF2-40B4-BE49-F238E27FC236}">
              <a16:creationId xmlns:a16="http://schemas.microsoft.com/office/drawing/2014/main" id="{EFB8905E-73A4-4780-A6DA-1BBFF8BE26AD}"/>
            </a:ext>
          </a:extLst>
        </xdr:cNvPr>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7462499" y="46773523"/>
          <a:ext cx="1700761" cy="707851"/>
        </a:xfrm>
        <a:prstGeom prst="rect">
          <a:avLst/>
        </a:prstGeom>
        <a:noFill/>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M53"/>
  <sheetViews>
    <sheetView showGridLines="0" tabSelected="1" view="pageBreakPreview" topLeftCell="A37" zoomScale="44" zoomScaleSheetLayoutView="44" zoomScalePageLayoutView="80" workbookViewId="0">
      <selection activeCell="I42" sqref="I42:K42"/>
    </sheetView>
  </sheetViews>
  <sheetFormatPr baseColWidth="10" defaultColWidth="11" defaultRowHeight="20"/>
  <cols>
    <col min="1" max="1" width="11" style="1"/>
    <col min="2" max="2" width="19" style="3" customWidth="1"/>
    <col min="3" max="3" width="19.6640625" style="1" customWidth="1"/>
    <col min="4" max="4" width="22.1640625" style="1" customWidth="1"/>
    <col min="5" max="7" width="33.33203125" style="1" customWidth="1"/>
    <col min="8" max="8" width="14.1640625" style="1" customWidth="1"/>
    <col min="9" max="9" width="24" style="1" customWidth="1"/>
    <col min="10" max="10" width="35" style="1" customWidth="1"/>
    <col min="11" max="11" width="17.1640625" style="1" customWidth="1"/>
    <col min="12" max="12" width="20.83203125" style="1" customWidth="1"/>
    <col min="13" max="13" width="29.1640625" style="1" customWidth="1"/>
    <col min="14" max="16384" width="11" style="1"/>
  </cols>
  <sheetData>
    <row r="2" spans="2:13" ht="90" customHeight="1">
      <c r="B2" s="81"/>
      <c r="C2" s="81"/>
      <c r="D2" s="81"/>
      <c r="E2" s="81"/>
      <c r="F2" s="81"/>
      <c r="G2" s="81"/>
      <c r="H2" s="81"/>
      <c r="I2" s="81"/>
      <c r="J2" s="81"/>
      <c r="K2" s="81"/>
      <c r="L2" s="81"/>
      <c r="M2" s="81"/>
    </row>
    <row r="3" spans="2:13" s="2" customFormat="1" ht="30" customHeight="1">
      <c r="B3" s="82" t="s">
        <v>0</v>
      </c>
      <c r="C3" s="82"/>
      <c r="D3" s="82"/>
      <c r="E3" s="82"/>
      <c r="F3" s="82"/>
      <c r="G3" s="82"/>
      <c r="H3" s="82"/>
      <c r="I3" s="82"/>
      <c r="J3" s="82"/>
      <c r="K3" s="82"/>
      <c r="L3" s="82"/>
      <c r="M3" s="82"/>
    </row>
    <row r="4" spans="2:13" ht="25">
      <c r="B4" s="18"/>
      <c r="C4" s="10"/>
      <c r="D4" s="10"/>
      <c r="E4" s="10"/>
      <c r="F4" s="10"/>
      <c r="G4" s="10"/>
      <c r="H4" s="10"/>
      <c r="I4" s="10"/>
      <c r="J4" s="10"/>
      <c r="K4" s="10"/>
      <c r="L4" s="10"/>
      <c r="M4" s="11"/>
    </row>
    <row r="5" spans="2:13" ht="37.5" customHeight="1">
      <c r="B5" s="83" t="s">
        <v>1</v>
      </c>
      <c r="C5" s="83"/>
      <c r="D5" s="84">
        <v>46192</v>
      </c>
      <c r="E5" s="85"/>
      <c r="F5" s="10"/>
      <c r="G5" s="10"/>
      <c r="H5" s="10"/>
      <c r="I5" s="10"/>
      <c r="J5" s="10"/>
      <c r="K5" s="10"/>
      <c r="L5" s="10"/>
      <c r="M5" s="11"/>
    </row>
    <row r="6" spans="2:13" ht="37.5" customHeight="1">
      <c r="B6" s="19" t="s">
        <v>2</v>
      </c>
      <c r="C6" s="10"/>
      <c r="D6" s="10"/>
      <c r="E6" s="10"/>
      <c r="F6" s="85" t="s">
        <v>3</v>
      </c>
      <c r="G6" s="85"/>
      <c r="H6" s="85"/>
      <c r="I6" s="85"/>
      <c r="J6" s="85"/>
      <c r="K6" s="85"/>
      <c r="L6" s="85"/>
      <c r="M6" s="11"/>
    </row>
    <row r="7" spans="2:13" ht="37.5" customHeight="1">
      <c r="B7" s="19" t="s">
        <v>4</v>
      </c>
      <c r="C7" s="10"/>
      <c r="D7" s="10"/>
      <c r="E7" s="85">
        <v>3175969</v>
      </c>
      <c r="F7" s="85"/>
      <c r="G7" s="85"/>
      <c r="H7" s="85"/>
      <c r="I7" s="10" t="s">
        <v>5</v>
      </c>
      <c r="J7" s="86" t="s">
        <v>6</v>
      </c>
      <c r="K7" s="86"/>
      <c r="L7" s="86"/>
      <c r="M7" s="11"/>
    </row>
    <row r="8" spans="2:13" ht="37.5" customHeight="1">
      <c r="B8" s="19" t="s">
        <v>7</v>
      </c>
      <c r="C8" s="10"/>
      <c r="D8" s="10"/>
      <c r="E8" s="86">
        <v>40</v>
      </c>
      <c r="F8" s="86"/>
      <c r="G8" s="86"/>
      <c r="H8" s="86"/>
      <c r="I8" s="10"/>
      <c r="J8" s="10"/>
      <c r="K8" s="10"/>
      <c r="L8" s="10"/>
      <c r="M8" s="11"/>
    </row>
    <row r="9" spans="2:13" ht="37.5" customHeight="1">
      <c r="B9" s="87" t="s">
        <v>8</v>
      </c>
      <c r="C9" s="87"/>
      <c r="D9" s="87"/>
      <c r="E9" s="87"/>
      <c r="F9" s="87"/>
      <c r="G9" s="87"/>
      <c r="H9" s="87"/>
      <c r="I9" s="87"/>
      <c r="J9" s="87"/>
      <c r="K9" s="87"/>
      <c r="L9" s="87"/>
      <c r="M9" s="87"/>
    </row>
    <row r="10" spans="2:13" s="3" customFormat="1" ht="214.5" customHeight="1">
      <c r="B10" s="88" t="s">
        <v>9</v>
      </c>
      <c r="C10" s="88"/>
      <c r="D10" s="88"/>
      <c r="E10" s="88"/>
      <c r="F10" s="88"/>
      <c r="G10" s="88"/>
      <c r="H10" s="88"/>
      <c r="I10" s="88"/>
      <c r="J10" s="88"/>
      <c r="K10" s="88"/>
      <c r="L10" s="88"/>
      <c r="M10" s="88"/>
    </row>
    <row r="11" spans="2:13" ht="30" customHeight="1">
      <c r="B11" s="87" t="s">
        <v>10</v>
      </c>
      <c r="C11" s="87"/>
      <c r="D11" s="87"/>
      <c r="E11" s="87"/>
      <c r="F11" s="87"/>
      <c r="G11" s="87"/>
      <c r="H11" s="87"/>
      <c r="I11" s="87"/>
      <c r="J11" s="87"/>
      <c r="K11" s="87"/>
      <c r="L11" s="87"/>
      <c r="M11" s="87"/>
    </row>
    <row r="12" spans="2:13" s="4" customFormat="1" ht="279.75" customHeight="1">
      <c r="B12" s="79" t="s">
        <v>11</v>
      </c>
      <c r="C12" s="79"/>
      <c r="D12" s="79"/>
      <c r="E12" s="79"/>
      <c r="F12" s="79"/>
      <c r="G12" s="79"/>
      <c r="H12" s="79"/>
      <c r="I12" s="79"/>
      <c r="J12" s="79"/>
      <c r="K12" s="79"/>
      <c r="L12" s="79"/>
      <c r="M12" s="79"/>
    </row>
    <row r="13" spans="2:13" s="4" customFormat="1" ht="114" customHeight="1">
      <c r="B13" s="89" t="s">
        <v>70</v>
      </c>
      <c r="C13" s="79"/>
      <c r="D13" s="79"/>
      <c r="E13" s="79"/>
      <c r="F13" s="79"/>
      <c r="G13" s="79"/>
      <c r="H13" s="79"/>
      <c r="I13" s="79"/>
      <c r="J13" s="79"/>
      <c r="K13" s="79"/>
      <c r="L13" s="79"/>
      <c r="M13" s="79"/>
    </row>
    <row r="14" spans="2:13" s="4" customFormat="1" ht="255.75" customHeight="1">
      <c r="B14" s="79" t="s">
        <v>71</v>
      </c>
      <c r="C14" s="79"/>
      <c r="D14" s="79"/>
      <c r="E14" s="79"/>
      <c r="F14" s="79"/>
      <c r="G14" s="79"/>
      <c r="H14" s="79"/>
      <c r="I14" s="79"/>
      <c r="J14" s="79"/>
      <c r="K14" s="79"/>
      <c r="L14" s="79"/>
      <c r="M14" s="79"/>
    </row>
    <row r="15" spans="2:13" s="4" customFormat="1" ht="255.75" customHeight="1">
      <c r="B15" s="79"/>
      <c r="C15" s="79"/>
      <c r="D15" s="79"/>
      <c r="E15" s="79"/>
      <c r="F15" s="79"/>
      <c r="G15" s="79"/>
      <c r="H15" s="79"/>
      <c r="I15" s="79"/>
      <c r="J15" s="79"/>
      <c r="K15" s="79"/>
      <c r="L15" s="79"/>
      <c r="M15" s="79"/>
    </row>
    <row r="16" spans="2:13" ht="29.25" customHeight="1">
      <c r="B16" s="19" t="s">
        <v>12</v>
      </c>
      <c r="C16" s="10"/>
      <c r="D16" s="12">
        <v>5426</v>
      </c>
      <c r="E16" s="10"/>
      <c r="F16" s="10"/>
      <c r="G16" s="10"/>
      <c r="H16" s="10"/>
      <c r="I16" s="10"/>
      <c r="J16" s="10"/>
      <c r="K16" s="10"/>
      <c r="L16" s="10"/>
      <c r="M16" s="11"/>
    </row>
    <row r="17" spans="2:13" ht="29.25" customHeight="1">
      <c r="B17" s="19"/>
      <c r="C17" s="10"/>
      <c r="D17" s="10"/>
      <c r="E17" s="10"/>
      <c r="F17" s="10"/>
      <c r="G17" s="10"/>
      <c r="H17" s="10"/>
      <c r="I17" s="10"/>
      <c r="J17" s="10"/>
      <c r="K17" s="10"/>
      <c r="L17" s="10"/>
      <c r="M17" s="11"/>
    </row>
    <row r="18" spans="2:13" s="5" customFormat="1" ht="69.75" customHeight="1">
      <c r="B18" s="16" t="s">
        <v>13</v>
      </c>
      <c r="C18" s="80" t="s">
        <v>14</v>
      </c>
      <c r="D18" s="80"/>
      <c r="E18" s="80" t="s">
        <v>15</v>
      </c>
      <c r="F18" s="80"/>
      <c r="G18" s="80"/>
      <c r="H18" s="16" t="s">
        <v>16</v>
      </c>
      <c r="I18" s="16" t="s">
        <v>17</v>
      </c>
      <c r="J18" s="16" t="s">
        <v>18</v>
      </c>
      <c r="K18" s="16" t="s">
        <v>19</v>
      </c>
      <c r="L18" s="16" t="s">
        <v>20</v>
      </c>
      <c r="M18" s="16" t="s">
        <v>21</v>
      </c>
    </row>
    <row r="19" spans="2:13" s="6" customFormat="1" ht="84.75" customHeight="1">
      <c r="B19" s="17">
        <v>11101802</v>
      </c>
      <c r="C19" s="77" t="s">
        <v>22</v>
      </c>
      <c r="D19" s="77"/>
      <c r="E19" s="78" t="s">
        <v>23</v>
      </c>
      <c r="F19" s="78"/>
      <c r="G19" s="78"/>
      <c r="H19" s="30" t="s">
        <v>24</v>
      </c>
      <c r="I19" s="31" t="s">
        <v>25</v>
      </c>
      <c r="J19" s="31" t="s">
        <v>26</v>
      </c>
      <c r="K19" s="7">
        <v>1</v>
      </c>
      <c r="L19" s="21">
        <v>10750</v>
      </c>
      <c r="M19" s="54">
        <f>L19*K19</f>
        <v>10750</v>
      </c>
    </row>
    <row r="20" spans="2:13" ht="77.25" customHeight="1">
      <c r="B20" s="17">
        <v>26121517</v>
      </c>
      <c r="C20" s="77" t="s">
        <v>22</v>
      </c>
      <c r="D20" s="77"/>
      <c r="E20" s="78" t="s">
        <v>27</v>
      </c>
      <c r="F20" s="78"/>
      <c r="G20" s="78"/>
      <c r="H20" s="32" t="s">
        <v>24</v>
      </c>
      <c r="I20" s="31" t="s">
        <v>25</v>
      </c>
      <c r="J20" s="31" t="s">
        <v>26</v>
      </c>
      <c r="K20" s="8">
        <v>1</v>
      </c>
      <c r="L20" s="21">
        <v>1200</v>
      </c>
      <c r="M20" s="54">
        <f t="shared" ref="M20:M40" si="0">L20*K20</f>
        <v>1200</v>
      </c>
    </row>
    <row r="21" spans="2:13" ht="77.25" customHeight="1" thickBot="1">
      <c r="B21" s="17">
        <v>26121517</v>
      </c>
      <c r="C21" s="77" t="s">
        <v>22</v>
      </c>
      <c r="D21" s="77"/>
      <c r="E21" s="78" t="s">
        <v>28</v>
      </c>
      <c r="F21" s="78"/>
      <c r="G21" s="78"/>
      <c r="H21" s="32" t="s">
        <v>24</v>
      </c>
      <c r="I21" s="31" t="s">
        <v>25</v>
      </c>
      <c r="J21" s="31" t="s">
        <v>26</v>
      </c>
      <c r="K21" s="8">
        <v>1</v>
      </c>
      <c r="L21" s="21">
        <v>1900</v>
      </c>
      <c r="M21" s="54">
        <f t="shared" si="0"/>
        <v>1900</v>
      </c>
    </row>
    <row r="22" spans="2:13" ht="77.25" customHeight="1" thickBot="1">
      <c r="B22" s="24">
        <v>11111600</v>
      </c>
      <c r="C22" s="58" t="s">
        <v>22</v>
      </c>
      <c r="D22" s="59"/>
      <c r="E22" s="71" t="s">
        <v>29</v>
      </c>
      <c r="F22" s="72"/>
      <c r="G22" s="73"/>
      <c r="H22" s="33" t="s">
        <v>30</v>
      </c>
      <c r="I22" s="31" t="s">
        <v>25</v>
      </c>
      <c r="J22" s="34" t="s">
        <v>26</v>
      </c>
      <c r="K22" s="7">
        <v>1</v>
      </c>
      <c r="L22" s="35">
        <v>11000</v>
      </c>
      <c r="M22" s="54">
        <f t="shared" si="0"/>
        <v>11000</v>
      </c>
    </row>
    <row r="23" spans="2:13" ht="77.25" customHeight="1" thickBot="1">
      <c r="B23" s="24">
        <v>11111610</v>
      </c>
      <c r="C23" s="63" t="s">
        <v>22</v>
      </c>
      <c r="D23" s="64"/>
      <c r="E23" s="60" t="s">
        <v>31</v>
      </c>
      <c r="F23" s="61"/>
      <c r="G23" s="62"/>
      <c r="H23" s="32" t="s">
        <v>32</v>
      </c>
      <c r="I23" s="31" t="s">
        <v>25</v>
      </c>
      <c r="J23" s="31" t="s">
        <v>26</v>
      </c>
      <c r="K23" s="8">
        <v>1</v>
      </c>
      <c r="L23" s="21">
        <v>3500</v>
      </c>
      <c r="M23" s="54">
        <f t="shared" si="0"/>
        <v>3500</v>
      </c>
    </row>
    <row r="24" spans="2:13" ht="77.25" customHeight="1" thickBot="1">
      <c r="B24" s="25">
        <v>31191506</v>
      </c>
      <c r="C24" s="58" t="s">
        <v>22</v>
      </c>
      <c r="D24" s="59"/>
      <c r="E24" s="60" t="s">
        <v>33</v>
      </c>
      <c r="F24" s="61"/>
      <c r="G24" s="62"/>
      <c r="H24" s="32" t="s">
        <v>34</v>
      </c>
      <c r="I24" s="31" t="s">
        <v>25</v>
      </c>
      <c r="J24" s="31" t="s">
        <v>26</v>
      </c>
      <c r="K24" s="8">
        <v>1</v>
      </c>
      <c r="L24" s="36">
        <v>19000</v>
      </c>
      <c r="M24" s="54">
        <f t="shared" si="0"/>
        <v>19000</v>
      </c>
    </row>
    <row r="25" spans="2:13" ht="77.25" customHeight="1" thickBot="1">
      <c r="B25" s="25">
        <v>31191506</v>
      </c>
      <c r="C25" s="58" t="s">
        <v>22</v>
      </c>
      <c r="D25" s="59"/>
      <c r="E25" s="60" t="s">
        <v>35</v>
      </c>
      <c r="F25" s="61"/>
      <c r="G25" s="62"/>
      <c r="H25" s="32" t="s">
        <v>34</v>
      </c>
      <c r="I25" s="31" t="s">
        <v>25</v>
      </c>
      <c r="J25" s="34" t="s">
        <v>26</v>
      </c>
      <c r="K25" s="8">
        <v>1</v>
      </c>
      <c r="L25" s="36">
        <v>19000</v>
      </c>
      <c r="M25" s="54">
        <f t="shared" si="0"/>
        <v>19000</v>
      </c>
    </row>
    <row r="26" spans="2:13" ht="77.25" customHeight="1" thickBot="1">
      <c r="B26" s="25">
        <v>31191506</v>
      </c>
      <c r="C26" s="58" t="s">
        <v>22</v>
      </c>
      <c r="D26" s="59"/>
      <c r="E26" s="60" t="s">
        <v>36</v>
      </c>
      <c r="F26" s="61"/>
      <c r="G26" s="62"/>
      <c r="H26" s="32" t="s">
        <v>34</v>
      </c>
      <c r="I26" s="31" t="s">
        <v>25</v>
      </c>
      <c r="J26" s="31" t="s">
        <v>26</v>
      </c>
      <c r="K26" s="8">
        <v>1</v>
      </c>
      <c r="L26" s="27">
        <v>19000</v>
      </c>
      <c r="M26" s="54">
        <f t="shared" si="0"/>
        <v>19000</v>
      </c>
    </row>
    <row r="27" spans="2:13" ht="77.25" customHeight="1" thickBot="1">
      <c r="B27" s="26">
        <v>23131500</v>
      </c>
      <c r="C27" s="63" t="s">
        <v>22</v>
      </c>
      <c r="D27" s="64"/>
      <c r="E27" s="65" t="s">
        <v>37</v>
      </c>
      <c r="F27" s="66"/>
      <c r="G27" s="67"/>
      <c r="H27" s="32" t="s">
        <v>30</v>
      </c>
      <c r="I27" s="31" t="s">
        <v>25</v>
      </c>
      <c r="J27" s="31" t="s">
        <v>38</v>
      </c>
      <c r="K27" s="8">
        <v>1</v>
      </c>
      <c r="L27" s="36">
        <v>1600</v>
      </c>
      <c r="M27" s="54">
        <f t="shared" si="0"/>
        <v>1600</v>
      </c>
    </row>
    <row r="28" spans="2:13" ht="77.25" customHeight="1" thickBot="1">
      <c r="B28" s="26">
        <v>23131500</v>
      </c>
      <c r="C28" s="63" t="s">
        <v>22</v>
      </c>
      <c r="D28" s="64"/>
      <c r="E28" s="68" t="s">
        <v>39</v>
      </c>
      <c r="F28" s="69"/>
      <c r="G28" s="70"/>
      <c r="H28" s="32" t="s">
        <v>40</v>
      </c>
      <c r="I28" s="31" t="s">
        <v>25</v>
      </c>
      <c r="J28" s="31" t="s">
        <v>38</v>
      </c>
      <c r="K28" s="8">
        <v>1</v>
      </c>
      <c r="L28" s="21">
        <v>1600</v>
      </c>
      <c r="M28" s="54">
        <f t="shared" si="0"/>
        <v>1600</v>
      </c>
    </row>
    <row r="29" spans="2:13" ht="77.25" customHeight="1" thickBot="1">
      <c r="B29" s="26">
        <v>23131500</v>
      </c>
      <c r="C29" s="63" t="s">
        <v>22</v>
      </c>
      <c r="D29" s="64"/>
      <c r="E29" s="68" t="s">
        <v>41</v>
      </c>
      <c r="F29" s="69"/>
      <c r="G29" s="70"/>
      <c r="H29" s="32" t="s">
        <v>40</v>
      </c>
      <c r="I29" s="31" t="s">
        <v>25</v>
      </c>
      <c r="J29" s="31" t="s">
        <v>42</v>
      </c>
      <c r="K29" s="8">
        <v>1</v>
      </c>
      <c r="L29" s="21">
        <v>1600</v>
      </c>
      <c r="M29" s="54">
        <f t="shared" si="0"/>
        <v>1600</v>
      </c>
    </row>
    <row r="30" spans="2:13" ht="77.25" customHeight="1" thickBot="1">
      <c r="B30" s="26">
        <v>23131500</v>
      </c>
      <c r="C30" s="63" t="s">
        <v>22</v>
      </c>
      <c r="D30" s="64"/>
      <c r="E30" s="68" t="s">
        <v>43</v>
      </c>
      <c r="F30" s="69"/>
      <c r="G30" s="70"/>
      <c r="H30" s="32" t="s">
        <v>30</v>
      </c>
      <c r="I30" s="31" t="s">
        <v>25</v>
      </c>
      <c r="J30" s="31" t="s">
        <v>42</v>
      </c>
      <c r="K30" s="8">
        <v>1</v>
      </c>
      <c r="L30" s="21">
        <v>1600</v>
      </c>
      <c r="M30" s="54">
        <f t="shared" si="0"/>
        <v>1600</v>
      </c>
    </row>
    <row r="31" spans="2:13" ht="77.25" customHeight="1" thickBot="1">
      <c r="B31" s="26">
        <v>23131500</v>
      </c>
      <c r="C31" s="63" t="s">
        <v>22</v>
      </c>
      <c r="D31" s="64"/>
      <c r="E31" s="68" t="s">
        <v>44</v>
      </c>
      <c r="F31" s="69"/>
      <c r="G31" s="70"/>
      <c r="H31" s="32" t="s">
        <v>30</v>
      </c>
      <c r="I31" s="31" t="s">
        <v>25</v>
      </c>
      <c r="J31" s="31" t="s">
        <v>42</v>
      </c>
      <c r="K31" s="8">
        <v>1</v>
      </c>
      <c r="L31" s="21">
        <v>1600</v>
      </c>
      <c r="M31" s="54">
        <f t="shared" si="0"/>
        <v>1600</v>
      </c>
    </row>
    <row r="32" spans="2:13" ht="77.25" customHeight="1" thickBot="1">
      <c r="B32" s="26">
        <v>23131500</v>
      </c>
      <c r="C32" s="63" t="s">
        <v>22</v>
      </c>
      <c r="D32" s="64"/>
      <c r="E32" s="68" t="s">
        <v>45</v>
      </c>
      <c r="F32" s="69"/>
      <c r="G32" s="70"/>
      <c r="H32" s="32" t="s">
        <v>30</v>
      </c>
      <c r="I32" s="31" t="s">
        <v>25</v>
      </c>
      <c r="J32" s="31" t="s">
        <v>42</v>
      </c>
      <c r="K32" s="8">
        <v>1</v>
      </c>
      <c r="L32" s="21">
        <v>3500</v>
      </c>
      <c r="M32" s="54">
        <f t="shared" si="0"/>
        <v>3500</v>
      </c>
    </row>
    <row r="33" spans="2:13" ht="77.25" customHeight="1" thickBot="1">
      <c r="B33" s="26">
        <v>23131500</v>
      </c>
      <c r="C33" s="63" t="s">
        <v>22</v>
      </c>
      <c r="D33" s="64"/>
      <c r="E33" s="68" t="s">
        <v>46</v>
      </c>
      <c r="F33" s="69"/>
      <c r="G33" s="70"/>
      <c r="H33" s="32" t="s">
        <v>30</v>
      </c>
      <c r="I33" s="31" t="s">
        <v>25</v>
      </c>
      <c r="J33" s="31" t="s">
        <v>42</v>
      </c>
      <c r="K33" s="8">
        <v>1</v>
      </c>
      <c r="L33" s="21">
        <v>3500</v>
      </c>
      <c r="M33" s="54">
        <f t="shared" si="0"/>
        <v>3500</v>
      </c>
    </row>
    <row r="34" spans="2:13" ht="77.25" customHeight="1" thickBot="1">
      <c r="B34" s="26">
        <v>23131500</v>
      </c>
      <c r="C34" s="63" t="s">
        <v>22</v>
      </c>
      <c r="D34" s="64"/>
      <c r="E34" s="68" t="s">
        <v>47</v>
      </c>
      <c r="F34" s="69"/>
      <c r="G34" s="70"/>
      <c r="H34" s="32" t="s">
        <v>30</v>
      </c>
      <c r="I34" s="31" t="s">
        <v>25</v>
      </c>
      <c r="J34" s="31" t="s">
        <v>42</v>
      </c>
      <c r="K34" s="8">
        <v>1</v>
      </c>
      <c r="L34" s="21">
        <v>3500</v>
      </c>
      <c r="M34" s="54">
        <f t="shared" si="0"/>
        <v>3500</v>
      </c>
    </row>
    <row r="35" spans="2:13" ht="93" customHeight="1" thickBot="1">
      <c r="B35" s="26">
        <v>23131500</v>
      </c>
      <c r="C35" s="63" t="s">
        <v>22</v>
      </c>
      <c r="D35" s="64"/>
      <c r="E35" s="68" t="s">
        <v>48</v>
      </c>
      <c r="F35" s="69"/>
      <c r="G35" s="70"/>
      <c r="H35" s="32" t="s">
        <v>30</v>
      </c>
      <c r="I35" s="31" t="s">
        <v>25</v>
      </c>
      <c r="J35" s="31" t="s">
        <v>42</v>
      </c>
      <c r="K35" s="8">
        <v>1</v>
      </c>
      <c r="L35" s="21">
        <v>3500</v>
      </c>
      <c r="M35" s="54">
        <f t="shared" si="0"/>
        <v>3500</v>
      </c>
    </row>
    <row r="36" spans="2:13" ht="77.25" customHeight="1" thickBot="1">
      <c r="B36" s="24">
        <v>12352311</v>
      </c>
      <c r="C36" s="63" t="s">
        <v>22</v>
      </c>
      <c r="D36" s="64"/>
      <c r="E36" s="60" t="s">
        <v>49</v>
      </c>
      <c r="F36" s="61"/>
      <c r="G36" s="62"/>
      <c r="H36" s="32" t="s">
        <v>32</v>
      </c>
      <c r="I36" s="31" t="s">
        <v>25</v>
      </c>
      <c r="J36" s="31" t="s">
        <v>42</v>
      </c>
      <c r="K36" s="8">
        <v>1</v>
      </c>
      <c r="L36" s="21">
        <v>80000</v>
      </c>
      <c r="M36" s="54">
        <f t="shared" si="0"/>
        <v>80000</v>
      </c>
    </row>
    <row r="37" spans="2:13" ht="77.25" customHeight="1" thickBot="1">
      <c r="B37" s="24">
        <v>27112838</v>
      </c>
      <c r="C37" s="63" t="s">
        <v>22</v>
      </c>
      <c r="D37" s="64"/>
      <c r="E37" s="37" t="s">
        <v>50</v>
      </c>
      <c r="F37" s="28"/>
      <c r="G37" s="29"/>
      <c r="H37" s="32" t="s">
        <v>40</v>
      </c>
      <c r="I37" s="31" t="s">
        <v>25</v>
      </c>
      <c r="J37" s="31" t="s">
        <v>42</v>
      </c>
      <c r="K37" s="8">
        <v>1</v>
      </c>
      <c r="L37" s="21">
        <v>240000</v>
      </c>
      <c r="M37" s="54">
        <f t="shared" si="0"/>
        <v>240000</v>
      </c>
    </row>
    <row r="38" spans="2:13" ht="77.25" customHeight="1" thickBot="1">
      <c r="B38" s="25">
        <v>31191508</v>
      </c>
      <c r="C38" s="63" t="s">
        <v>22</v>
      </c>
      <c r="D38" s="64"/>
      <c r="E38" s="68" t="s">
        <v>51</v>
      </c>
      <c r="F38" s="69"/>
      <c r="G38" s="70"/>
      <c r="H38" s="32" t="s">
        <v>40</v>
      </c>
      <c r="I38" s="31" t="s">
        <v>25</v>
      </c>
      <c r="J38" s="31" t="s">
        <v>42</v>
      </c>
      <c r="K38" s="8">
        <v>1</v>
      </c>
      <c r="L38" s="21">
        <v>95000</v>
      </c>
      <c r="M38" s="54">
        <f t="shared" si="0"/>
        <v>95000</v>
      </c>
    </row>
    <row r="39" spans="2:13" ht="77.25" customHeight="1" thickBot="1">
      <c r="B39" s="25">
        <v>31191508</v>
      </c>
      <c r="C39" s="63" t="s">
        <v>22</v>
      </c>
      <c r="D39" s="64"/>
      <c r="E39" s="71" t="s">
        <v>52</v>
      </c>
      <c r="F39" s="72"/>
      <c r="G39" s="73"/>
      <c r="H39" s="32" t="s">
        <v>40</v>
      </c>
      <c r="I39" s="31" t="s">
        <v>25</v>
      </c>
      <c r="J39" s="31" t="s">
        <v>42</v>
      </c>
      <c r="K39" s="8">
        <v>1</v>
      </c>
      <c r="L39" s="21">
        <v>2250000</v>
      </c>
      <c r="M39" s="54">
        <f t="shared" si="0"/>
        <v>2250000</v>
      </c>
    </row>
    <row r="40" spans="2:13" ht="77.25" customHeight="1">
      <c r="B40" s="25">
        <v>27112126</v>
      </c>
      <c r="C40" s="63" t="s">
        <v>22</v>
      </c>
      <c r="D40" s="64"/>
      <c r="E40" s="65" t="s">
        <v>53</v>
      </c>
      <c r="F40" s="66"/>
      <c r="G40" s="67"/>
      <c r="H40" s="32" t="s">
        <v>40</v>
      </c>
      <c r="I40" s="31" t="s">
        <v>25</v>
      </c>
      <c r="J40" s="31" t="s">
        <v>26</v>
      </c>
      <c r="K40" s="8">
        <v>1</v>
      </c>
      <c r="L40" s="21">
        <v>85000</v>
      </c>
      <c r="M40" s="54">
        <f t="shared" si="0"/>
        <v>85000</v>
      </c>
    </row>
    <row r="41" spans="2:13" ht="23">
      <c r="B41" s="14"/>
      <c r="C41" s="13"/>
      <c r="D41" s="13"/>
      <c r="E41" s="13"/>
      <c r="F41" s="13"/>
      <c r="G41" s="13"/>
      <c r="H41" s="13"/>
      <c r="I41" s="13"/>
      <c r="J41" s="13"/>
      <c r="K41" s="13"/>
      <c r="L41" s="22"/>
      <c r="M41" s="23"/>
    </row>
    <row r="42" spans="2:13" s="3" customFormat="1" ht="40.5" customHeight="1">
      <c r="B42" s="14"/>
      <c r="C42" s="14"/>
      <c r="D42" s="14"/>
      <c r="E42" s="14"/>
      <c r="F42" s="14"/>
      <c r="G42" s="14"/>
      <c r="H42" s="14"/>
      <c r="I42" s="74" t="s">
        <v>72</v>
      </c>
      <c r="J42" s="75"/>
      <c r="K42" s="76"/>
      <c r="L42" s="90">
        <f>SUM(M19:M41)</f>
        <v>2857350</v>
      </c>
      <c r="M42" s="91"/>
    </row>
    <row r="43" spans="2:13" ht="69.75" customHeight="1">
      <c r="B43" s="20"/>
      <c r="C43" s="9"/>
      <c r="D43" s="9"/>
      <c r="E43" s="9"/>
      <c r="F43" s="9"/>
      <c r="G43" s="9"/>
      <c r="H43" s="9"/>
      <c r="I43" s="9" t="s">
        <v>68</v>
      </c>
      <c r="J43" s="9"/>
      <c r="K43" s="9"/>
      <c r="L43" s="90">
        <v>12858900</v>
      </c>
      <c r="M43" s="91"/>
    </row>
    <row r="44" spans="2:13" ht="23">
      <c r="B44" s="20"/>
      <c r="C44" s="9"/>
      <c r="D44" s="9"/>
      <c r="E44" s="9"/>
      <c r="F44" s="9"/>
      <c r="G44" s="9"/>
      <c r="H44" s="9"/>
      <c r="I44" s="9"/>
      <c r="J44" s="9"/>
      <c r="K44" s="9"/>
      <c r="L44" s="9"/>
      <c r="M44" s="9"/>
    </row>
    <row r="45" spans="2:13" ht="27.75" customHeight="1">
      <c r="B45" s="20"/>
      <c r="C45" s="9"/>
      <c r="D45" s="9"/>
      <c r="E45" s="9"/>
      <c r="F45" s="9"/>
      <c r="G45" s="9"/>
      <c r="H45" s="9"/>
      <c r="I45" s="9"/>
      <c r="J45" s="9"/>
      <c r="K45" s="9"/>
      <c r="L45" s="9"/>
      <c r="M45" s="9"/>
    </row>
    <row r="46" spans="2:13" ht="27.75" customHeight="1">
      <c r="B46" s="56" t="s">
        <v>54</v>
      </c>
      <c r="C46" s="56"/>
      <c r="D46" s="56"/>
      <c r="E46" s="56"/>
      <c r="F46" s="56"/>
      <c r="G46" s="9"/>
      <c r="H46" s="15" t="s">
        <v>55</v>
      </c>
      <c r="I46" s="15"/>
      <c r="J46" s="15"/>
      <c r="K46" s="15"/>
      <c r="L46" s="15"/>
      <c r="M46" s="9"/>
    </row>
    <row r="47" spans="2:13" ht="27.75" customHeight="1">
      <c r="B47" s="20"/>
      <c r="C47" s="9"/>
      <c r="D47" s="9"/>
      <c r="E47" s="9"/>
      <c r="F47" s="9"/>
      <c r="G47" s="9"/>
      <c r="H47" s="9"/>
      <c r="I47" s="9"/>
      <c r="J47" s="9"/>
      <c r="K47" s="9"/>
      <c r="L47" s="9"/>
      <c r="M47" s="9"/>
    </row>
    <row r="48" spans="2:13" ht="27.75" customHeight="1">
      <c r="B48" s="57" t="s">
        <v>56</v>
      </c>
      <c r="C48" s="57"/>
      <c r="D48" s="57"/>
      <c r="E48" s="57"/>
      <c r="F48" s="57"/>
      <c r="G48" s="9"/>
      <c r="H48" s="9"/>
      <c r="I48" s="9"/>
      <c r="J48" s="9"/>
      <c r="K48" s="9"/>
      <c r="L48" s="9"/>
      <c r="M48" s="9"/>
    </row>
    <row r="49" spans="2:13" ht="27.75" customHeight="1">
      <c r="B49" s="57"/>
      <c r="C49" s="57"/>
      <c r="D49" s="57"/>
      <c r="E49" s="57"/>
      <c r="F49" s="57"/>
      <c r="G49" s="9"/>
      <c r="H49" s="15" t="s">
        <v>57</v>
      </c>
      <c r="I49" s="15"/>
      <c r="J49" s="15"/>
      <c r="K49" s="15"/>
      <c r="L49" s="15"/>
      <c r="M49" s="9"/>
    </row>
    <row r="50" spans="2:13" ht="27.75" customHeight="1">
      <c r="B50" s="20"/>
      <c r="C50" s="9"/>
      <c r="D50" s="9"/>
      <c r="E50" s="9"/>
      <c r="F50" s="9"/>
      <c r="G50" s="9"/>
      <c r="H50" s="9"/>
      <c r="I50" s="9"/>
      <c r="J50" s="9"/>
      <c r="K50" s="9"/>
      <c r="L50" s="9"/>
      <c r="M50" s="9"/>
    </row>
    <row r="51" spans="2:13" ht="27.75" customHeight="1">
      <c r="B51" s="20"/>
      <c r="C51" s="9"/>
      <c r="D51" s="9"/>
      <c r="E51" s="9"/>
      <c r="F51" s="9"/>
      <c r="G51" s="9"/>
      <c r="H51" s="9"/>
      <c r="I51" s="9"/>
      <c r="J51" s="9"/>
      <c r="K51" s="9"/>
      <c r="L51" s="9"/>
      <c r="M51" s="9"/>
    </row>
    <row r="52" spans="2:13" ht="27.75" customHeight="1">
      <c r="B52" s="20" t="s">
        <v>58</v>
      </c>
      <c r="C52" s="9"/>
      <c r="D52" s="9"/>
      <c r="E52" s="9"/>
      <c r="F52" s="9"/>
      <c r="G52" s="9"/>
      <c r="H52" s="15"/>
      <c r="I52" s="15"/>
      <c r="J52" s="15"/>
      <c r="K52" s="15"/>
      <c r="L52" s="15"/>
      <c r="M52" s="9"/>
    </row>
    <row r="53" spans="2:13" ht="40.5" customHeight="1">
      <c r="B53" s="20"/>
      <c r="C53" s="9"/>
      <c r="D53" s="9"/>
      <c r="E53" s="9"/>
      <c r="F53" s="9"/>
      <c r="G53" s="9"/>
      <c r="H53" s="9"/>
      <c r="I53" s="9"/>
      <c r="J53" s="9"/>
      <c r="K53" s="9"/>
      <c r="L53" s="9"/>
      <c r="M53" s="9"/>
    </row>
  </sheetData>
  <sheetProtection insertRows="0" deleteRows="0" sort="0" autoFilter="0"/>
  <mergeCells count="64">
    <mergeCell ref="E29:G29"/>
    <mergeCell ref="L43:M43"/>
    <mergeCell ref="C35:D35"/>
    <mergeCell ref="C36:D36"/>
    <mergeCell ref="C30:D30"/>
    <mergeCell ref="C31:D31"/>
    <mergeCell ref="C32:D32"/>
    <mergeCell ref="C33:D33"/>
    <mergeCell ref="C34:D34"/>
    <mergeCell ref="L42:M42"/>
    <mergeCell ref="B14:M15"/>
    <mergeCell ref="C18:D18"/>
    <mergeCell ref="E18:G18"/>
    <mergeCell ref="B2:M2"/>
    <mergeCell ref="B3:M3"/>
    <mergeCell ref="B5:C5"/>
    <mergeCell ref="D5:E5"/>
    <mergeCell ref="F6:L6"/>
    <mergeCell ref="E7:H7"/>
    <mergeCell ref="J7:L7"/>
    <mergeCell ref="E8:H8"/>
    <mergeCell ref="B9:M9"/>
    <mergeCell ref="B10:M10"/>
    <mergeCell ref="B11:M11"/>
    <mergeCell ref="B12:M12"/>
    <mergeCell ref="B13:M13"/>
    <mergeCell ref="C19:D19"/>
    <mergeCell ref="E19:G19"/>
    <mergeCell ref="C20:D20"/>
    <mergeCell ref="E20:G20"/>
    <mergeCell ref="C21:D21"/>
    <mergeCell ref="E21:G21"/>
    <mergeCell ref="C22:D22"/>
    <mergeCell ref="E22:G22"/>
    <mergeCell ref="C23:D23"/>
    <mergeCell ref="E23:G23"/>
    <mergeCell ref="I42:K42"/>
    <mergeCell ref="C37:D37"/>
    <mergeCell ref="C38:D38"/>
    <mergeCell ref="E39:G39"/>
    <mergeCell ref="E40:G40"/>
    <mergeCell ref="C39:D39"/>
    <mergeCell ref="C40:D40"/>
    <mergeCell ref="C26:D26"/>
    <mergeCell ref="E26:G26"/>
    <mergeCell ref="C28:D28"/>
    <mergeCell ref="C29:D29"/>
    <mergeCell ref="E28:G28"/>
    <mergeCell ref="B46:F46"/>
    <mergeCell ref="B48:F49"/>
    <mergeCell ref="C24:D24"/>
    <mergeCell ref="E24:G24"/>
    <mergeCell ref="C25:D25"/>
    <mergeCell ref="E25:G25"/>
    <mergeCell ref="C27:D27"/>
    <mergeCell ref="E27:G27"/>
    <mergeCell ref="E30:G30"/>
    <mergeCell ref="E31:G31"/>
    <mergeCell ref="E32:G32"/>
    <mergeCell ref="E33:G33"/>
    <mergeCell ref="E34:G34"/>
    <mergeCell ref="E35:G35"/>
    <mergeCell ref="E36:G36"/>
    <mergeCell ref="E38:G38"/>
  </mergeCells>
  <pageMargins left="0.74803149606299213" right="0.74803149606299213" top="0.39370078740157483" bottom="0.39370078740157483" header="0.51181102362204722" footer="0.51181102362204722"/>
  <pageSetup paperSize="122" scale="19" orientation="landscape" horizontalDpi="4294967292" verticalDpi="4294967292"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Listas!$A$1:$A$3</xm:f>
          </x14:formula1>
          <xm:sqref>I19:I21 I23 I28:I40</xm:sqref>
        </x14:dataValidation>
        <x14:dataValidation type="list" allowBlank="1" showInputMessage="1" showErrorMessage="1" xr:uid="{00000000-0002-0000-0000-000001000000}">
          <x14:formula1>
            <xm:f>Listas!$B$1:$B$5</xm:f>
          </x14:formula1>
          <xm:sqref>J19:J21 J29:J40</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FE2F3-B4C0-4CA8-ABE9-4E4B8B3823D9}">
  <dimension ref="A1:K25"/>
  <sheetViews>
    <sheetView zoomScale="71" zoomScaleNormal="71" workbookViewId="0">
      <selection activeCell="J4" sqref="J4"/>
    </sheetView>
  </sheetViews>
  <sheetFormatPr baseColWidth="10" defaultColWidth="8.83203125" defaultRowHeight="14"/>
  <cols>
    <col min="1" max="1" width="19.83203125" style="39" customWidth="1"/>
    <col min="2" max="2" width="15" style="39" customWidth="1"/>
    <col min="3" max="3" width="2.33203125" style="39" customWidth="1"/>
    <col min="4" max="5" width="8.83203125" style="39"/>
    <col min="6" max="6" width="20.1640625" style="39" customWidth="1"/>
    <col min="7" max="7" width="20.83203125" style="39" customWidth="1"/>
    <col min="8" max="8" width="8.83203125" style="39"/>
    <col min="9" max="9" width="17" style="48" customWidth="1"/>
    <col min="10" max="10" width="18.6640625" style="48" customWidth="1"/>
    <col min="11" max="11" width="16.1640625" style="48" customWidth="1"/>
    <col min="12" max="16384" width="8.83203125" style="39"/>
  </cols>
  <sheetData>
    <row r="1" spans="1:11">
      <c r="H1" s="53"/>
      <c r="I1" s="54"/>
      <c r="J1" s="54"/>
      <c r="K1" s="54"/>
    </row>
    <row r="2" spans="1:11" ht="51" customHeight="1">
      <c r="B2" s="55" t="s">
        <v>69</v>
      </c>
      <c r="H2" s="53"/>
      <c r="I2" s="54"/>
      <c r="J2" s="54"/>
      <c r="K2" s="54"/>
    </row>
    <row r="3" spans="1:11" ht="84">
      <c r="A3" s="38" t="s">
        <v>13</v>
      </c>
      <c r="B3" s="92" t="s">
        <v>14</v>
      </c>
      <c r="C3" s="92"/>
      <c r="D3" s="92" t="s">
        <v>15</v>
      </c>
      <c r="E3" s="92"/>
      <c r="F3" s="92"/>
      <c r="G3" s="49" t="s">
        <v>16</v>
      </c>
      <c r="H3" s="38" t="s">
        <v>19</v>
      </c>
      <c r="I3" s="47" t="s">
        <v>65</v>
      </c>
      <c r="J3" s="47" t="s">
        <v>66</v>
      </c>
      <c r="K3" s="47" t="s">
        <v>67</v>
      </c>
    </row>
    <row r="4" spans="1:11">
      <c r="A4" s="40">
        <v>11101802</v>
      </c>
      <c r="B4" s="93" t="s">
        <v>22</v>
      </c>
      <c r="C4" s="93"/>
      <c r="D4" s="94" t="s">
        <v>23</v>
      </c>
      <c r="E4" s="94"/>
      <c r="F4" s="94"/>
      <c r="G4" s="50" t="s">
        <v>24</v>
      </c>
      <c r="H4" s="53">
        <v>1</v>
      </c>
      <c r="I4" s="54">
        <v>11000</v>
      </c>
      <c r="J4" s="54">
        <v>10500</v>
      </c>
      <c r="K4" s="54">
        <f>(I4+J4)/2</f>
        <v>10750</v>
      </c>
    </row>
    <row r="5" spans="1:11" ht="26" customHeight="1">
      <c r="A5" s="40">
        <v>26121517</v>
      </c>
      <c r="B5" s="93" t="s">
        <v>22</v>
      </c>
      <c r="C5" s="93"/>
      <c r="D5" s="94" t="s">
        <v>27</v>
      </c>
      <c r="E5" s="94"/>
      <c r="F5" s="94"/>
      <c r="G5" s="51" t="s">
        <v>24</v>
      </c>
      <c r="H5" s="53">
        <v>1</v>
      </c>
      <c r="I5" s="54">
        <v>1200</v>
      </c>
      <c r="J5" s="54">
        <v>1200</v>
      </c>
      <c r="K5" s="54">
        <f t="shared" ref="K5:K25" si="0">(I5+J5)/2</f>
        <v>1200</v>
      </c>
    </row>
    <row r="6" spans="1:11" ht="55" customHeight="1" thickBot="1">
      <c r="A6" s="40">
        <v>26121517</v>
      </c>
      <c r="B6" s="93" t="s">
        <v>22</v>
      </c>
      <c r="C6" s="93"/>
      <c r="D6" s="94" t="s">
        <v>64</v>
      </c>
      <c r="E6" s="94"/>
      <c r="F6" s="94"/>
      <c r="G6" s="51" t="s">
        <v>24</v>
      </c>
      <c r="H6" s="53">
        <v>1</v>
      </c>
      <c r="I6" s="54">
        <v>1900</v>
      </c>
      <c r="J6" s="54">
        <v>1900</v>
      </c>
      <c r="K6" s="54">
        <f t="shared" si="0"/>
        <v>1900</v>
      </c>
    </row>
    <row r="7" spans="1:11" ht="61" customHeight="1" thickBot="1">
      <c r="A7" s="41">
        <v>11111600</v>
      </c>
      <c r="B7" s="95" t="s">
        <v>22</v>
      </c>
      <c r="C7" s="96"/>
      <c r="D7" s="97" t="s">
        <v>29</v>
      </c>
      <c r="E7" s="98"/>
      <c r="F7" s="99"/>
      <c r="G7" s="52" t="s">
        <v>30</v>
      </c>
      <c r="H7" s="53">
        <v>1</v>
      </c>
      <c r="I7" s="54">
        <v>11000</v>
      </c>
      <c r="J7" s="54">
        <v>11000</v>
      </c>
      <c r="K7" s="54">
        <f t="shared" si="0"/>
        <v>11000</v>
      </c>
    </row>
    <row r="8" spans="1:11" ht="47" customHeight="1" thickBot="1">
      <c r="A8" s="41">
        <v>11111610</v>
      </c>
      <c r="B8" s="100" t="s">
        <v>22</v>
      </c>
      <c r="C8" s="101"/>
      <c r="D8" s="102" t="s">
        <v>31</v>
      </c>
      <c r="E8" s="103"/>
      <c r="F8" s="104"/>
      <c r="G8" s="51" t="s">
        <v>32</v>
      </c>
      <c r="H8" s="53">
        <v>1</v>
      </c>
      <c r="I8" s="54">
        <v>3500</v>
      </c>
      <c r="J8" s="54">
        <v>3500</v>
      </c>
      <c r="K8" s="54">
        <f t="shared" si="0"/>
        <v>3500</v>
      </c>
    </row>
    <row r="9" spans="1:11" ht="15" thickBot="1">
      <c r="A9" s="42">
        <v>31191506</v>
      </c>
      <c r="B9" s="95" t="s">
        <v>22</v>
      </c>
      <c r="C9" s="96"/>
      <c r="D9" s="102" t="s">
        <v>33</v>
      </c>
      <c r="E9" s="103"/>
      <c r="F9" s="104"/>
      <c r="G9" s="51" t="s">
        <v>34</v>
      </c>
      <c r="H9" s="53">
        <v>1</v>
      </c>
      <c r="I9" s="54">
        <v>19000</v>
      </c>
      <c r="J9" s="54">
        <v>19000</v>
      </c>
      <c r="K9" s="54">
        <f t="shared" si="0"/>
        <v>19000</v>
      </c>
    </row>
    <row r="10" spans="1:11" ht="15" thickBot="1">
      <c r="A10" s="42">
        <v>31191506</v>
      </c>
      <c r="B10" s="95" t="s">
        <v>22</v>
      </c>
      <c r="C10" s="96"/>
      <c r="D10" s="102" t="s">
        <v>35</v>
      </c>
      <c r="E10" s="103"/>
      <c r="F10" s="104"/>
      <c r="G10" s="51" t="s">
        <v>34</v>
      </c>
      <c r="H10" s="53">
        <v>1</v>
      </c>
      <c r="I10" s="54">
        <v>19000</v>
      </c>
      <c r="J10" s="54">
        <v>19000</v>
      </c>
      <c r="K10" s="54">
        <f t="shared" si="0"/>
        <v>19000</v>
      </c>
    </row>
    <row r="11" spans="1:11" ht="15" thickBot="1">
      <c r="A11" s="42">
        <v>31191506</v>
      </c>
      <c r="B11" s="95" t="s">
        <v>22</v>
      </c>
      <c r="C11" s="96"/>
      <c r="D11" s="102" t="s">
        <v>36</v>
      </c>
      <c r="E11" s="103"/>
      <c r="F11" s="104"/>
      <c r="G11" s="51" t="s">
        <v>34</v>
      </c>
      <c r="H11" s="53">
        <v>1</v>
      </c>
      <c r="I11" s="54">
        <v>19000</v>
      </c>
      <c r="J11" s="54">
        <v>19000</v>
      </c>
      <c r="K11" s="54">
        <f t="shared" si="0"/>
        <v>19000</v>
      </c>
    </row>
    <row r="12" spans="1:11" ht="15" thickBot="1">
      <c r="A12" s="43">
        <v>23131500</v>
      </c>
      <c r="B12" s="100" t="s">
        <v>22</v>
      </c>
      <c r="C12" s="101"/>
      <c r="D12" s="105" t="s">
        <v>37</v>
      </c>
      <c r="E12" s="106"/>
      <c r="F12" s="107"/>
      <c r="G12" s="51" t="s">
        <v>30</v>
      </c>
      <c r="H12" s="53">
        <v>1</v>
      </c>
      <c r="I12" s="54">
        <v>1600</v>
      </c>
      <c r="J12" s="54">
        <v>1600</v>
      </c>
      <c r="K12" s="54">
        <f t="shared" si="0"/>
        <v>1600</v>
      </c>
    </row>
    <row r="13" spans="1:11" ht="15" thickBot="1">
      <c r="A13" s="43">
        <v>23131500</v>
      </c>
      <c r="B13" s="100" t="s">
        <v>22</v>
      </c>
      <c r="C13" s="101"/>
      <c r="D13" s="108" t="s">
        <v>39</v>
      </c>
      <c r="E13" s="109"/>
      <c r="F13" s="110"/>
      <c r="G13" s="51" t="s">
        <v>40</v>
      </c>
      <c r="H13" s="53">
        <v>1</v>
      </c>
      <c r="I13" s="54">
        <v>1600</v>
      </c>
      <c r="J13" s="54">
        <v>1600</v>
      </c>
      <c r="K13" s="54">
        <f t="shared" si="0"/>
        <v>1600</v>
      </c>
    </row>
    <row r="14" spans="1:11" ht="15" thickBot="1">
      <c r="A14" s="43">
        <v>23131500</v>
      </c>
      <c r="B14" s="100" t="s">
        <v>22</v>
      </c>
      <c r="C14" s="101"/>
      <c r="D14" s="108" t="s">
        <v>41</v>
      </c>
      <c r="E14" s="109"/>
      <c r="F14" s="110"/>
      <c r="G14" s="51" t="s">
        <v>40</v>
      </c>
      <c r="H14" s="53">
        <v>1</v>
      </c>
      <c r="I14" s="54">
        <v>1600</v>
      </c>
      <c r="J14" s="54">
        <v>1600</v>
      </c>
      <c r="K14" s="54">
        <f t="shared" si="0"/>
        <v>1600</v>
      </c>
    </row>
    <row r="15" spans="1:11" ht="15" thickBot="1">
      <c r="A15" s="43">
        <v>23131500</v>
      </c>
      <c r="B15" s="100" t="s">
        <v>22</v>
      </c>
      <c r="C15" s="101"/>
      <c r="D15" s="108" t="s">
        <v>43</v>
      </c>
      <c r="E15" s="109"/>
      <c r="F15" s="110"/>
      <c r="G15" s="51" t="s">
        <v>30</v>
      </c>
      <c r="H15" s="53">
        <v>1</v>
      </c>
      <c r="I15" s="54">
        <v>1600</v>
      </c>
      <c r="J15" s="54">
        <v>1600</v>
      </c>
      <c r="K15" s="54">
        <f t="shared" si="0"/>
        <v>1600</v>
      </c>
    </row>
    <row r="16" spans="1:11" ht="15" thickBot="1">
      <c r="A16" s="43">
        <v>23131500</v>
      </c>
      <c r="B16" s="100" t="s">
        <v>22</v>
      </c>
      <c r="C16" s="101"/>
      <c r="D16" s="108" t="s">
        <v>44</v>
      </c>
      <c r="E16" s="109"/>
      <c r="F16" s="110"/>
      <c r="G16" s="51" t="s">
        <v>30</v>
      </c>
      <c r="H16" s="53">
        <v>1</v>
      </c>
      <c r="I16" s="54">
        <v>1600</v>
      </c>
      <c r="J16" s="54">
        <v>1600</v>
      </c>
      <c r="K16" s="54">
        <f t="shared" si="0"/>
        <v>1600</v>
      </c>
    </row>
    <row r="17" spans="1:11" ht="15" thickBot="1">
      <c r="A17" s="43">
        <v>23131500</v>
      </c>
      <c r="B17" s="100" t="s">
        <v>22</v>
      </c>
      <c r="C17" s="101"/>
      <c r="D17" s="108" t="s">
        <v>45</v>
      </c>
      <c r="E17" s="109"/>
      <c r="F17" s="110"/>
      <c r="G17" s="51" t="s">
        <v>30</v>
      </c>
      <c r="H17" s="53">
        <v>1</v>
      </c>
      <c r="I17" s="54">
        <v>3500</v>
      </c>
      <c r="J17" s="54">
        <v>3500</v>
      </c>
      <c r="K17" s="54">
        <f t="shared" si="0"/>
        <v>3500</v>
      </c>
    </row>
    <row r="18" spans="1:11" ht="15" thickBot="1">
      <c r="A18" s="43">
        <v>23131500</v>
      </c>
      <c r="B18" s="100" t="s">
        <v>22</v>
      </c>
      <c r="C18" s="101"/>
      <c r="D18" s="108" t="s">
        <v>46</v>
      </c>
      <c r="E18" s="109"/>
      <c r="F18" s="110"/>
      <c r="G18" s="51" t="s">
        <v>30</v>
      </c>
      <c r="H18" s="53">
        <v>1</v>
      </c>
      <c r="I18" s="54">
        <v>3500</v>
      </c>
      <c r="J18" s="54">
        <v>3500</v>
      </c>
      <c r="K18" s="54">
        <f t="shared" si="0"/>
        <v>3500</v>
      </c>
    </row>
    <row r="19" spans="1:11" ht="15" thickBot="1">
      <c r="A19" s="43">
        <v>23131500</v>
      </c>
      <c r="B19" s="100" t="s">
        <v>22</v>
      </c>
      <c r="C19" s="101"/>
      <c r="D19" s="108" t="s">
        <v>47</v>
      </c>
      <c r="E19" s="109"/>
      <c r="F19" s="110"/>
      <c r="G19" s="51" t="s">
        <v>30</v>
      </c>
      <c r="H19" s="53">
        <v>1</v>
      </c>
      <c r="I19" s="54">
        <v>3500</v>
      </c>
      <c r="J19" s="54">
        <v>3500</v>
      </c>
      <c r="K19" s="54">
        <f t="shared" si="0"/>
        <v>3500</v>
      </c>
    </row>
    <row r="20" spans="1:11" ht="15" thickBot="1">
      <c r="A20" s="43">
        <v>23131500</v>
      </c>
      <c r="B20" s="100" t="s">
        <v>22</v>
      </c>
      <c r="C20" s="101"/>
      <c r="D20" s="108" t="s">
        <v>48</v>
      </c>
      <c r="E20" s="109"/>
      <c r="F20" s="110"/>
      <c r="G20" s="51" t="s">
        <v>30</v>
      </c>
      <c r="H20" s="53">
        <v>1</v>
      </c>
      <c r="I20" s="54">
        <v>3500</v>
      </c>
      <c r="J20" s="54">
        <v>3500</v>
      </c>
      <c r="K20" s="54">
        <f t="shared" si="0"/>
        <v>3500</v>
      </c>
    </row>
    <row r="21" spans="1:11" ht="15" thickBot="1">
      <c r="A21" s="41">
        <v>12352311</v>
      </c>
      <c r="B21" s="100" t="s">
        <v>22</v>
      </c>
      <c r="C21" s="101"/>
      <c r="D21" s="102" t="s">
        <v>49</v>
      </c>
      <c r="E21" s="103"/>
      <c r="F21" s="104"/>
      <c r="G21" s="51" t="s">
        <v>32</v>
      </c>
      <c r="H21" s="53">
        <v>1</v>
      </c>
      <c r="I21" s="54">
        <v>85000</v>
      </c>
      <c r="J21" s="54">
        <v>75000</v>
      </c>
      <c r="K21" s="54">
        <f t="shared" si="0"/>
        <v>80000</v>
      </c>
    </row>
    <row r="22" spans="1:11" ht="113" thickBot="1">
      <c r="A22" s="41">
        <v>27112838</v>
      </c>
      <c r="B22" s="100" t="s">
        <v>22</v>
      </c>
      <c r="C22" s="101"/>
      <c r="D22" s="44" t="s">
        <v>50</v>
      </c>
      <c r="E22" s="45"/>
      <c r="F22" s="46"/>
      <c r="G22" s="51" t="s">
        <v>40</v>
      </c>
      <c r="H22" s="53">
        <v>1</v>
      </c>
      <c r="I22" s="54">
        <v>240000</v>
      </c>
      <c r="J22" s="54">
        <v>240000</v>
      </c>
      <c r="K22" s="54">
        <f t="shared" si="0"/>
        <v>240000</v>
      </c>
    </row>
    <row r="23" spans="1:11" ht="50" customHeight="1" thickBot="1">
      <c r="A23" s="42">
        <v>31191508</v>
      </c>
      <c r="B23" s="100" t="s">
        <v>22</v>
      </c>
      <c r="C23" s="101"/>
      <c r="D23" s="108" t="s">
        <v>51</v>
      </c>
      <c r="E23" s="109"/>
      <c r="F23" s="110"/>
      <c r="G23" s="51" t="s">
        <v>40</v>
      </c>
      <c r="H23" s="53">
        <v>1</v>
      </c>
      <c r="I23" s="54">
        <v>95000</v>
      </c>
      <c r="J23" s="54">
        <v>95000</v>
      </c>
      <c r="K23" s="54">
        <f t="shared" si="0"/>
        <v>95000</v>
      </c>
    </row>
    <row r="24" spans="1:11" ht="15" thickBot="1">
      <c r="A24" s="42">
        <v>31191508</v>
      </c>
      <c r="B24" s="100" t="s">
        <v>22</v>
      </c>
      <c r="C24" s="101"/>
      <c r="D24" s="97" t="s">
        <v>52</v>
      </c>
      <c r="E24" s="98"/>
      <c r="F24" s="99"/>
      <c r="G24" s="51" t="s">
        <v>40</v>
      </c>
      <c r="H24" s="53">
        <v>1</v>
      </c>
      <c r="I24" s="54">
        <v>2300000</v>
      </c>
      <c r="J24" s="54">
        <v>2200000</v>
      </c>
      <c r="K24" s="54">
        <f t="shared" si="0"/>
        <v>2250000</v>
      </c>
    </row>
    <row r="25" spans="1:11">
      <c r="A25" s="42">
        <v>27112126</v>
      </c>
      <c r="B25" s="100" t="s">
        <v>22</v>
      </c>
      <c r="C25" s="101"/>
      <c r="D25" s="105" t="s">
        <v>53</v>
      </c>
      <c r="E25" s="106"/>
      <c r="F25" s="107"/>
      <c r="G25" s="51" t="s">
        <v>40</v>
      </c>
      <c r="H25" s="53">
        <v>1</v>
      </c>
      <c r="I25" s="54">
        <v>85000</v>
      </c>
      <c r="J25" s="54">
        <v>85000</v>
      </c>
      <c r="K25" s="54">
        <f t="shared" si="0"/>
        <v>85000</v>
      </c>
    </row>
  </sheetData>
  <mergeCells count="45">
    <mergeCell ref="B25:C25"/>
    <mergeCell ref="D25:F25"/>
    <mergeCell ref="B24:C24"/>
    <mergeCell ref="D24:F24"/>
    <mergeCell ref="B18:C18"/>
    <mergeCell ref="D18:F18"/>
    <mergeCell ref="B19:C19"/>
    <mergeCell ref="D19:F19"/>
    <mergeCell ref="B20:C20"/>
    <mergeCell ref="D20:F20"/>
    <mergeCell ref="B21:C21"/>
    <mergeCell ref="D21:F21"/>
    <mergeCell ref="B22:C22"/>
    <mergeCell ref="B23:C23"/>
    <mergeCell ref="D23:F23"/>
    <mergeCell ref="B15:C15"/>
    <mergeCell ref="D15:F15"/>
    <mergeCell ref="B16:C16"/>
    <mergeCell ref="D16:F16"/>
    <mergeCell ref="B17:C17"/>
    <mergeCell ref="D17:F17"/>
    <mergeCell ref="B12:C12"/>
    <mergeCell ref="D12:F12"/>
    <mergeCell ref="B13:C13"/>
    <mergeCell ref="D13:F13"/>
    <mergeCell ref="B14:C14"/>
    <mergeCell ref="D14:F14"/>
    <mergeCell ref="B9:C9"/>
    <mergeCell ref="D9:F9"/>
    <mergeCell ref="B10:C10"/>
    <mergeCell ref="D10:F10"/>
    <mergeCell ref="B11:C11"/>
    <mergeCell ref="D11:F11"/>
    <mergeCell ref="B6:C6"/>
    <mergeCell ref="D6:F6"/>
    <mergeCell ref="B7:C7"/>
    <mergeCell ref="D7:F7"/>
    <mergeCell ref="B8:C8"/>
    <mergeCell ref="D8:F8"/>
    <mergeCell ref="B3:C3"/>
    <mergeCell ref="D3:F3"/>
    <mergeCell ref="B4:C4"/>
    <mergeCell ref="D4:F4"/>
    <mergeCell ref="B5:C5"/>
    <mergeCell ref="D5:F5"/>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
  <sheetViews>
    <sheetView workbookViewId="0">
      <selection activeCell="B6" sqref="B6"/>
    </sheetView>
  </sheetViews>
  <sheetFormatPr baseColWidth="10" defaultColWidth="11" defaultRowHeight="16"/>
  <sheetData>
    <row r="1" spans="1:2">
      <c r="A1" t="s">
        <v>25</v>
      </c>
      <c r="B1" t="s">
        <v>59</v>
      </c>
    </row>
    <row r="2" spans="1:2">
      <c r="A2" t="s">
        <v>60</v>
      </c>
      <c r="B2" t="s">
        <v>42</v>
      </c>
    </row>
    <row r="3" spans="1:2">
      <c r="A3" t="s">
        <v>61</v>
      </c>
      <c r="B3" t="s">
        <v>62</v>
      </c>
    </row>
    <row r="4" spans="1:2">
      <c r="B4" t="s">
        <v>63</v>
      </c>
    </row>
    <row r="5" spans="1:2">
      <c r="B5" t="s">
        <v>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MATERIALES DE FORMACION</vt:lpstr>
      <vt:lpstr>ESTUDIO DE MERCADO</vt:lpstr>
      <vt:lpstr>Listas</vt:lpstr>
      <vt:lpstr>'MATERIALES DE FORMACION'!Área_de_impresión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Linita Bermudez paz</cp:lastModifiedBy>
  <cp:revision/>
  <dcterms:created xsi:type="dcterms:W3CDTF">2019-10-21T17:12:38Z</dcterms:created>
  <dcterms:modified xsi:type="dcterms:W3CDTF">2026-06-26T01:41:29Z</dcterms:modified>
  <cp:category/>
  <cp:contentStatus/>
</cp:coreProperties>
</file>