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7"/>
  <workbookPr filterPrivacy="1"/>
  <xr:revisionPtr revIDLastSave="0" documentId="13_ncr:1_{E3406482-5465-9245-9BD8-2B5EE0657FD1}" xr6:coauthVersionLast="47" xr6:coauthVersionMax="47" xr10:uidLastSave="{00000000-0000-0000-0000-000000000000}"/>
  <bookViews>
    <workbookView xWindow="0" yWindow="660" windowWidth="29400" windowHeight="18460" tabRatio="716" xr2:uid="{00000000-000D-0000-FFFF-FFFF00000000}"/>
  </bookViews>
  <sheets>
    <sheet name="RESUMEN" sheetId="1" r:id="rId1"/>
  </sheets>
  <definedNames>
    <definedName name="_Hlk166593698" localSheetId="0">RESUMEN!#REF!</definedName>
    <definedName name="_xlnm.Print_Area" localSheetId="0">RESUMEN!#REF!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I6" i="1" s="1"/>
  <c r="J6" i="1" s="1"/>
  <c r="H2" i="1"/>
  <c r="I2" i="1" s="1"/>
  <c r="J2" i="1" s="1"/>
  <c r="J7" i="1" s="1"/>
  <c r="H3" i="1"/>
  <c r="I3" i="1" s="1"/>
  <c r="J3" i="1" s="1"/>
  <c r="H4" i="1"/>
  <c r="I4" i="1" s="1"/>
  <c r="J4" i="1" s="1"/>
  <c r="H5" i="1"/>
  <c r="I5" i="1" s="1"/>
  <c r="J5" i="1" s="1"/>
</calcChain>
</file>

<file path=xl/sharedStrings.xml><?xml version="1.0" encoding="utf-8"?>
<sst xmlns="http://schemas.openxmlformats.org/spreadsheetml/2006/main" count="24" uniqueCount="21">
  <si>
    <t>ITEM</t>
  </si>
  <si>
    <t>DESCRIPCION</t>
  </si>
  <si>
    <t xml:space="preserve">Valor unitario </t>
  </si>
  <si>
    <t>% del IVA</t>
  </si>
  <si>
    <t xml:space="preserve">Valor del IVA </t>
  </si>
  <si>
    <t>Total Unitario</t>
  </si>
  <si>
    <t>Producto</t>
  </si>
  <si>
    <t>UNIDAD DE MEDIDA</t>
  </si>
  <si>
    <t>CANTIDAD</t>
  </si>
  <si>
    <t xml:space="preserve">GABINETE DE ALMACENAMIENTO DE SUSTANCIAS QUIMICAS                                                                                                                 </t>
  </si>
  <si>
    <t>CONTENEDOR DE BASURAS CON RUEDAS 1100 LITROS NEGRO CDR</t>
  </si>
  <si>
    <t>CARRETILLA O BUGGY ANTIPINCHAZO CAPACIDAD 142 LITROS</t>
  </si>
  <si>
    <t>CONTENEDOR EN PVC PARA DEPOSITO DE PILAS USADAS CON BASE Y TAPA CON ORIFICIO</t>
  </si>
  <si>
    <t>ESTIBAS PLASTICAS DE CONTENCION DE 1,3 X 1,3 METROS ANTIDERRAMES 4 TAMBORES</t>
  </si>
  <si>
    <t>Un gabinete de almacenamiento de sustancias químicas es un equipo de seguridad industrial diseñado para organizar y aislar reactivos peligrosos, minimizando riesgos de incendios, explosiones o intoxicaciones. Su estructura suele contar con doble pared de acero para resistir el fuego, un cárter de contención en la base para retener posibles derrames y estanterías ajustables que facilitan la segregación según la matriz de compatibilidad. Además, estos gabinetes incorporan sistemas de ventilación con parallamas, cerraduras de seguridad y una codificación de colores estandarizada (como el amarillo para inflamables o el azul para corrosivos) que garantiza el cumplimiento de normativas internacionales de seguridad y salud en el trabajo.</t>
  </si>
  <si>
    <t>Este contenedor de basura de 1100 litros en color negro es una unidad de alta capacidad diseñada para el manejo integral de residuos sólidos en entornos industriales, comerciales o institucionales que requieren robustez y movilidad. Fabricado generalmente en polietileno de alta densidad (HDPE) mediante inyección, destaca por su resistencia a los rayos UV, agentes químicos y condiciones climáticas extremas. Su diseño incluye una tapa plana con bisagras para evitar la entrada de agua de lluvia y la salida de olores, así como cuatro ruedas giratorias de alta resistencia (dos de ellas con freno de seguridad) que permiten un desplazamiento suave incluso a plena carga. Además, cuenta con asas ergonómicas y refuerzos estructurales compatibles con los sistemas de elevación mecánica de los camiones recolectores, siendo el color negro el estándar para la disposición de residuos no aprovechables o basura común.</t>
  </si>
  <si>
    <t>La carretilla o buggy tipo industrial con capacidad de 142 litros (5 pies cúbicos) es una herramienta de carga pesada diseñada para el transporte eficiente de materiales en proyectos de construcción, agricultura o mantenimiento de instalaciones. Su característica principal es la llanta antipinchazo de caucho macizo o poliuretano, que elimina el mantenimiento por pérdida de aire y permite el tránsito sobre terrenos difíciles con presencia de clavos o escombros. La tolva suele estar fabricada en polietileno de alto impacto o acero reforzado con pintura electroestática, ofreciendo una alta resistencia a la corrosión y a golpes mecánicos. El diseño se complementa con un chasis de tubo de acero de gran calibre, soportes frontales para facilitar el volcado y mangos ergonómicos que optimizan el equilibrio de la carga, reduciendo el esfuerzo físico del operario durante su uso intensivo.</t>
  </si>
  <si>
    <t>Este contenedor especializado para el depósito de pilas usadas es una unidad de gestión de residuos peligrosos fabricada en PVC o polietileno de alta resistencia, diseñada específicamente para la recolección segura de baterías domésticas e industriales. Su estructura cilíndrica o prismática cuenta con una base estable que evita volcamientos y una tapa hermética que protege el contenido de la humedad, integrando un orificio superior de acceso restringido que facilita la introducción de las pilas pero impide la manipulación o extracción no autorizada de los elementos depositados. Gracias a su material anticorrosivo, el recipiente es inmune a posibles lixiviados o sustancias químicas que puedan desprenderse de las celdas dañadas, cumpliendo con los estándares de seguridad ambiental para puntos de recolección en oficinas, centros educativos o zonas industriales. Además, suele presentar un acabado de alta visibilidad con señalización clara sobre el tipo de residuo permitido, promoviendo la correcta disposición final y el cumplimiento de los planes de posconsumo.</t>
  </si>
  <si>
    <t>Esta estiba plástica de contención antiderrames es una plataforma de seguridad industrial con dimensiones de 1,3 x 1,3 metros, diseñada específicamente para el almacenamiento técnico de hasta cuatro tambores de 55 galones. Fabricada en polietileno de alta densidad (HDPE) mediante una estructura monolítica sin costuras, ofrece una resistencia excepcional a químicos agresivos, ácidos y bases, garantizando que cualquier fuga o ruptura accidental sea capturada en su cárter integrado de alta capacidad. El diseño incluye una rejilla superior removible con superficie antideslizante que facilita la limpieza y el drenaje, además de entradas para montacargas o estibadores por los cuatro costados para optimizar la logística. Este equipo es esencial para cumplir con las normativas ambientales y de seguridad industrial, evitando la contaminación de suelos y fuentes hídricas en áreas de almacenamiento de sustancias líquidas.</t>
  </si>
  <si>
    <t xml:space="preserve">UNIDAD   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</si>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</sst>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XDR&quot;* #,##0.00_-;\-&quot;XDR&quot;* #,##0.00_-;_-&quot;XDR&quot;* &quot;-&quot;??_-;_-@_-"/>
    <numFmt numFmtId="165" formatCode="[$-240A]General"/>
    <numFmt numFmtId="166" formatCode="_ * #,##0.00_ ;_ * \-#,##0.00_ ;_ * &quot;-&quot;??_ ;_ @_ "/>
    <numFmt numFmtId="167" formatCode="_-[$$-240A]\ * #,##0.00_-;\-[$$-240A]\ * #,##0.00_-;_-[$$-240A]\ 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name val="Arial"/>
      <family val="2"/>
    </font>
    <font>
      <sz val="10"/>
      <color theme="1"/>
      <name val="Arial1"/>
    </font>
    <font>
      <sz val="11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sz val="8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5" fontId="4" fillId="0" borderId="0"/>
    <xf numFmtId="0" fontId="1" fillId="0" borderId="0"/>
    <xf numFmtId="0" fontId="5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8" fillId="0" borderId="1" xfId="9" applyFont="1" applyBorder="1" applyAlignment="1">
      <alignment horizontal="center" vertical="center"/>
    </xf>
    <xf numFmtId="167" fontId="9" fillId="0" borderId="1" xfId="8" applyNumberFormat="1" applyFont="1" applyBorder="1" applyAlignment="1">
      <alignment vertical="center"/>
    </xf>
    <xf numFmtId="9" fontId="9" fillId="0" borderId="1" xfId="8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44" fontId="0" fillId="0" borderId="1" xfId="0" applyNumberFormat="1" applyBorder="1"/>
  </cellXfs>
  <cellStyles count="10">
    <cellStyle name="Excel Built-in Normal 2" xfId="1" xr:uid="{00000000-0005-0000-0000-000000000000}"/>
    <cellStyle name="Hipervínculo" xfId="9" builtinId="8"/>
    <cellStyle name="Millares 2 2 72" xfId="6" xr:uid="{00000000-0005-0000-0000-000002000000}"/>
    <cellStyle name="Moneda" xfId="8" builtinId="4"/>
    <cellStyle name="Normal" xfId="0" builtinId="0"/>
    <cellStyle name="Normal 11 2" xfId="2" xr:uid="{00000000-0005-0000-0000-000004000000}"/>
    <cellStyle name="Normal 2 2 2 2" xfId="5" xr:uid="{00000000-0005-0000-0000-000005000000}"/>
    <cellStyle name="Normal 2 2 4" xfId="3" xr:uid="{00000000-0005-0000-0000-000006000000}"/>
    <cellStyle name="Normal 3" xfId="7" xr:uid="{00000000-0005-0000-0000-000007000000}"/>
    <cellStyle name="Normal 3 2 2 3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191135</xdr:colOff>
      <xdr:row>0</xdr:row>
      <xdr:rowOff>234315</xdr:rowOff>
    </xdr:to>
    <xdr:pic>
      <xdr:nvPicPr>
        <xdr:cNvPr id="2" name="Picture 1027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191135</xdr:colOff>
      <xdr:row>0</xdr:row>
      <xdr:rowOff>234315</xdr:rowOff>
    </xdr:to>
    <xdr:pic>
      <xdr:nvPicPr>
        <xdr:cNvPr id="3" name="Picture 1028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191135</xdr:colOff>
      <xdr:row>0</xdr:row>
      <xdr:rowOff>234315</xdr:rowOff>
    </xdr:to>
    <xdr:pic>
      <xdr:nvPicPr>
        <xdr:cNvPr id="4" name="Picture 1029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191135</xdr:colOff>
      <xdr:row>0</xdr:row>
      <xdr:rowOff>234315</xdr:rowOff>
    </xdr:to>
    <xdr:pic>
      <xdr:nvPicPr>
        <xdr:cNvPr id="5" name="Picture 1030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191135</xdr:colOff>
      <xdr:row>0</xdr:row>
      <xdr:rowOff>234315</xdr:rowOff>
    </xdr:to>
    <xdr:pic>
      <xdr:nvPicPr>
        <xdr:cNvPr id="6" name="Picture 1031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showGridLines="0" tabSelected="1" workbookViewId="0">
      <selection activeCell="J2" sqref="J2:J7"/>
    </sheetView>
  </sheetViews>
  <sheetFormatPr baseColWidth="10" defaultRowHeight="40" customHeight="1"/>
  <cols>
    <col min="1" max="1" width="5.6640625" customWidth="1"/>
    <col min="2" max="2" width="21.83203125" customWidth="1"/>
    <col min="3" max="3" width="74.33203125" customWidth="1"/>
    <col min="4" max="4" width="14.5" style="1" bestFit="1" customWidth="1"/>
    <col min="5" max="5" width="8.1640625" style="1" bestFit="1" customWidth="1"/>
    <col min="6" max="6" width="16.6640625" customWidth="1"/>
    <col min="7" max="7" width="7.5" bestFit="1" customWidth="1"/>
    <col min="8" max="8" width="11.1640625" bestFit="1" customWidth="1"/>
    <col min="9" max="9" width="12" bestFit="1" customWidth="1"/>
    <col min="10" max="10" width="15" bestFit="1" customWidth="1"/>
  </cols>
  <sheetData>
    <row r="1" spans="1:10" ht="40" customHeight="1">
      <c r="A1" s="3" t="s">
        <v>0</v>
      </c>
      <c r="B1" s="2" t="s">
        <v>6</v>
      </c>
      <c r="C1" s="2" t="s">
        <v>1</v>
      </c>
      <c r="D1" s="2" t="s">
        <v>7</v>
      </c>
      <c r="E1" s="2" t="s">
        <v>8</v>
      </c>
      <c r="F1" s="2" t="s">
        <v>2</v>
      </c>
      <c r="G1" s="2" t="s">
        <v>3</v>
      </c>
      <c r="H1" s="2" t="s">
        <v>4</v>
      </c>
      <c r="I1" s="2" t="s">
        <v>5</v>
      </c>
    </row>
    <row r="2" spans="1:10" ht="144">
      <c r="A2" s="4">
        <v>1</v>
      </c>
      <c r="B2" s="8" t="s">
        <v>9</v>
      </c>
      <c r="C2" s="9" t="s">
        <v>14</v>
      </c>
      <c r="D2" s="10" t="s">
        <v>19</v>
      </c>
      <c r="E2" s="7">
        <v>1</v>
      </c>
      <c r="F2" s="5">
        <v>10462000</v>
      </c>
      <c r="G2" s="6">
        <v>0.19</v>
      </c>
      <c r="H2" s="5">
        <f>+F2*G2</f>
        <v>1987780</v>
      </c>
      <c r="I2" s="11">
        <f>+F2+H2</f>
        <v>12449780</v>
      </c>
      <c r="J2" s="12">
        <f>I2*E2</f>
        <v>12449780</v>
      </c>
    </row>
    <row r="3" spans="1:10" ht="160">
      <c r="A3" s="4">
        <v>2</v>
      </c>
      <c r="B3" s="8" t="s">
        <v>10</v>
      </c>
      <c r="C3" s="9" t="s">
        <v>15</v>
      </c>
      <c r="D3" s="10" t="s">
        <v>19</v>
      </c>
      <c r="E3" s="7">
        <v>1</v>
      </c>
      <c r="F3" s="5">
        <v>2174000</v>
      </c>
      <c r="G3" s="6">
        <v>0.19</v>
      </c>
      <c r="H3" s="5">
        <f t="shared" ref="H3:H5" si="0">+F3*G3</f>
        <v>413060</v>
      </c>
      <c r="I3" s="11">
        <f t="shared" ref="I3:I5" si="1">+F3+H3</f>
        <v>2587060</v>
      </c>
      <c r="J3" s="12">
        <f t="shared" ref="J3:J6" si="2">I3*E3</f>
        <v>2587060</v>
      </c>
    </row>
    <row r="4" spans="1:10" ht="162.5" customHeight="1">
      <c r="A4" s="4">
        <v>3</v>
      </c>
      <c r="B4" s="8" t="s">
        <v>11</v>
      </c>
      <c r="C4" s="9" t="s">
        <v>16</v>
      </c>
      <c r="D4" s="10" t="s">
        <v>19</v>
      </c>
      <c r="E4" s="7">
        <v>6</v>
      </c>
      <c r="F4" s="5">
        <v>361000</v>
      </c>
      <c r="G4" s="6">
        <v>0.19</v>
      </c>
      <c r="H4" s="5">
        <f t="shared" si="0"/>
        <v>68590</v>
      </c>
      <c r="I4" s="11">
        <f>+F4+H4</f>
        <v>429590</v>
      </c>
      <c r="J4" s="12">
        <f t="shared" si="2"/>
        <v>2577540</v>
      </c>
    </row>
    <row r="5" spans="1:10" ht="195" customHeight="1">
      <c r="A5" s="4">
        <v>4</v>
      </c>
      <c r="B5" s="8" t="s">
        <v>12</v>
      </c>
      <c r="C5" s="9" t="s">
        <v>17</v>
      </c>
      <c r="D5" s="10" t="s">
        <v>20</v>
      </c>
      <c r="E5" s="7">
        <v>4</v>
      </c>
      <c r="F5" s="5">
        <v>173800</v>
      </c>
      <c r="G5" s="6">
        <v>0.19</v>
      </c>
      <c r="H5" s="5">
        <f t="shared" si="0"/>
        <v>33022</v>
      </c>
      <c r="I5" s="11">
        <f t="shared" si="1"/>
        <v>206822</v>
      </c>
      <c r="J5" s="12">
        <f t="shared" si="2"/>
        <v>827288</v>
      </c>
    </row>
    <row r="6" spans="1:10" ht="165" customHeight="1">
      <c r="A6" s="4">
        <v>5</v>
      </c>
      <c r="B6" s="8" t="s">
        <v>13</v>
      </c>
      <c r="C6" s="9" t="s">
        <v>18</v>
      </c>
      <c r="D6" s="10" t="s">
        <v>20</v>
      </c>
      <c r="E6" s="7">
        <v>2</v>
      </c>
      <c r="F6" s="5">
        <v>1699500</v>
      </c>
      <c r="G6" s="6">
        <v>0.19</v>
      </c>
      <c r="H6" s="5">
        <f>+F6*G6</f>
        <v>322905</v>
      </c>
      <c r="I6" s="11">
        <f>+F6+H6</f>
        <v>2022405</v>
      </c>
      <c r="J6" s="12">
        <f t="shared" si="2"/>
        <v>4044810</v>
      </c>
    </row>
    <row r="7" spans="1:10" ht="40" customHeight="1">
      <c r="C7" s="1"/>
      <c r="E7"/>
      <c r="J7" s="12">
        <f>SUM(J2:J6)</f>
        <v>22486478</v>
      </c>
    </row>
    <row r="8" spans="1:10" ht="40" customHeight="1">
      <c r="C8" s="1"/>
      <c r="E8"/>
    </row>
    <row r="9" spans="1:10" ht="40" customHeight="1">
      <c r="C9" s="1"/>
      <c r="E9"/>
    </row>
    <row r="10" spans="1:10" ht="40" customHeight="1">
      <c r="C10" s="1"/>
      <c r="E10"/>
    </row>
    <row r="11" spans="1:10" ht="40" customHeight="1">
      <c r="C11" s="1"/>
      <c r="E11"/>
    </row>
    <row r="12" spans="1:10" ht="40" customHeight="1">
      <c r="C12" s="1"/>
      <c r="E12"/>
    </row>
    <row r="13" spans="1:10" ht="40" customHeight="1">
      <c r="C13" s="1"/>
      <c r="E13"/>
    </row>
    <row r="14" spans="1:10" ht="40" customHeight="1">
      <c r="C14" s="1"/>
      <c r="E14"/>
    </row>
    <row r="15" spans="1:10" ht="40" customHeight="1">
      <c r="C15" s="1"/>
      <c r="E15"/>
    </row>
    <row r="16" spans="1:10" ht="40" customHeight="1">
      <c r="C16" s="1"/>
      <c r="E16"/>
    </row>
    <row r="17" spans="3:5" ht="40" customHeight="1">
      <c r="C17" s="1"/>
      <c r="E17"/>
    </row>
    <row r="18" spans="3:5" ht="40" customHeight="1">
      <c r="C18" s="1"/>
      <c r="E18"/>
    </row>
    <row r="19" spans="3:5" ht="40" customHeight="1">
      <c r="C19" s="1"/>
      <c r="E19"/>
    </row>
    <row r="20" spans="3:5" ht="40" customHeight="1">
      <c r="C20" s="1"/>
      <c r="E20"/>
    </row>
    <row r="21" spans="3:5" ht="40" customHeight="1">
      <c r="C21" s="1"/>
      <c r="E21"/>
    </row>
    <row r="22" spans="3:5" ht="40" customHeight="1">
      <c r="C22" s="1"/>
      <c r="E22"/>
    </row>
    <row r="23" spans="3:5" ht="40" customHeight="1">
      <c r="C23" s="1"/>
      <c r="E23"/>
    </row>
    <row r="24" spans="3:5" ht="40" customHeight="1">
      <c r="C24" s="1"/>
      <c r="E24"/>
    </row>
    <row r="25" spans="3:5" ht="40" customHeight="1">
      <c r="C25" s="1"/>
      <c r="E25"/>
    </row>
    <row r="26" spans="3:5" ht="40" customHeight="1">
      <c r="C26" s="1"/>
      <c r="E26"/>
    </row>
    <row r="27" spans="3:5" ht="40" customHeight="1">
      <c r="C27" s="1"/>
      <c r="E27"/>
    </row>
    <row r="28" spans="3:5" ht="40" customHeight="1">
      <c r="C28" s="1"/>
      <c r="E28"/>
    </row>
    <row r="29" spans="3:5" ht="40" customHeight="1">
      <c r="C29" s="1"/>
      <c r="E29"/>
    </row>
    <row r="30" spans="3:5" ht="40" customHeight="1">
      <c r="C30" s="1"/>
      <c r="E30"/>
    </row>
    <row r="31" spans="3:5" ht="40" customHeight="1">
      <c r="C31" s="1"/>
      <c r="E31"/>
    </row>
    <row r="32" spans="3:5" ht="40" customHeight="1">
      <c r="C32" s="1"/>
      <c r="E32"/>
    </row>
    <row r="33" spans="3:5" ht="40" customHeight="1">
      <c r="C33" s="1"/>
      <c r="E33"/>
    </row>
    <row r="34" spans="3:5" ht="40" customHeight="1">
      <c r="C34" s="1"/>
      <c r="E34"/>
    </row>
    <row r="35" spans="3:5" ht="40" customHeight="1">
      <c r="C35" s="1"/>
      <c r="E35"/>
    </row>
    <row r="36" spans="3:5" ht="40" customHeight="1">
      <c r="C36" s="1"/>
      <c r="E36"/>
    </row>
    <row r="37" spans="3:5" ht="40" customHeight="1">
      <c r="C37" s="1"/>
      <c r="E37"/>
    </row>
    <row r="38" spans="3:5" ht="40" customHeight="1">
      <c r="C38" s="1"/>
      <c r="E38"/>
    </row>
    <row r="39" spans="3:5" ht="40" customHeight="1">
      <c r="C39" s="1"/>
      <c r="E39"/>
    </row>
    <row r="40" spans="3:5" ht="40" customHeight="1">
      <c r="C40" s="1"/>
      <c r="E40"/>
    </row>
    <row r="41" spans="3:5" ht="40" customHeight="1">
      <c r="C41" s="1"/>
      <c r="E41"/>
    </row>
    <row r="42" spans="3:5" ht="40" customHeight="1">
      <c r="C42" s="1"/>
      <c r="E42"/>
    </row>
    <row r="43" spans="3:5" ht="40" customHeight="1">
      <c r="C43" s="1"/>
      <c r="E43"/>
    </row>
    <row r="44" spans="3:5" ht="40" customHeight="1">
      <c r="C44" s="1"/>
      <c r="E44"/>
    </row>
    <row r="45" spans="3:5" ht="40" customHeight="1">
      <c r="C45" s="1"/>
      <c r="E45"/>
    </row>
    <row r="46" spans="3:5" ht="40" customHeight="1">
      <c r="C46" s="1"/>
      <c r="E46"/>
    </row>
  </sheetData>
  <protectedRanges>
    <protectedRange password="ECB3" sqref="B2:B6" name="Rango1_1_2"/>
    <protectedRange password="ECB3" sqref="C2:C6" name="Rango1_1_3"/>
  </protectedRanges>
  <phoneticPr fontId="6" type="noConversion"/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2026-06-26T18:43:08Z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2025-03-06T16:25:05Z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9d9dd4b0-246f-4b68-880b-1bf8c969dd6b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