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SERVICIO DE FUMIGACIÓN NORORIENTE\"/>
    </mc:Choice>
  </mc:AlternateContent>
  <bookViews>
    <workbookView xWindow="0" yWindow="0" windowWidth="20490" windowHeight="7530"/>
  </bookViews>
  <sheets>
    <sheet name="FUMIGACION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8" i="2"/>
  <c r="I15" i="2" l="1"/>
  <c r="I16" i="2" l="1"/>
  <c r="I17" i="2" s="1"/>
</calcChain>
</file>

<file path=xl/comments1.xml><?xml version="1.0" encoding="utf-8"?>
<comments xmlns="http://schemas.openxmlformats.org/spreadsheetml/2006/main">
  <authors>
    <author>i</author>
  </authors>
  <commentList>
    <comment ref="A5" authorId="0" shapeId="0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DEBERIA APARECER    Y    CONSTRUCCIÒN   ?</t>
        </r>
      </text>
    </comment>
  </commentList>
</comments>
</file>

<file path=xl/sharedStrings.xml><?xml version="1.0" encoding="utf-8"?>
<sst xmlns="http://schemas.openxmlformats.org/spreadsheetml/2006/main" count="32" uniqueCount="24">
  <si>
    <t>FORMATO</t>
  </si>
  <si>
    <t xml:space="preserve">COSTOS TOTALES </t>
  </si>
  <si>
    <t>TOTAL PROYECTO</t>
  </si>
  <si>
    <t xml:space="preserve">Título: FORMATO No. 7 PROPUESTA ECONOMICA O ITEMS A COTIZAR </t>
  </si>
  <si>
    <t xml:space="preserve">Clave: GCON-1.0-12-16
Versión: 01
 Fecha: 28/01/2016
Página: 1 de 1 
</t>
  </si>
  <si>
    <t>IVA (19%)</t>
  </si>
  <si>
    <t>AEROPUERTO</t>
  </si>
  <si>
    <t xml:space="preserve">UNIDAD DE MEDIDA </t>
  </si>
  <si>
    <t>Metro cuadrado       M2</t>
  </si>
  <si>
    <t>VALOR UNA INTERVENCION  (Fumigaciones y control de plagas)</t>
  </si>
  <si>
    <t>$</t>
  </si>
  <si>
    <t>Principio de Procedencia: 
3500.092</t>
  </si>
  <si>
    <t>YARIGUIES DE BARRANCABERMEJA (SANTANDER)</t>
  </si>
  <si>
    <t>PALONEGRO DE BUCARAMANGA (SANTANDER)</t>
  </si>
  <si>
    <t>CAMILO DAZA DE CUCUTA (NORTE DE SANTANDER)</t>
  </si>
  <si>
    <t>SANTIAGO PEREZQUIROZ DE ARAUCA (ARAUCA)</t>
  </si>
  <si>
    <t>LOS COLONIZADORES DE SARAVENA(ARAUCA)</t>
  </si>
  <si>
    <t>GABRIEL VARGAS SANTOS DE TAME (ARAUCA)</t>
  </si>
  <si>
    <t>AGUAS CLARAS DE OCAÑA (NORTE DE SANTANDER)</t>
  </si>
  <si>
    <t>VALOR PARCIAL  CINCO (5) intervenciones</t>
  </si>
  <si>
    <t>DESCRIPCION</t>
  </si>
  <si>
    <t>Cantidad de Metros cuadrados M2 por cada intervención</t>
  </si>
  <si>
    <t>REALIZAR EL SERVICIO DE FUMIGACION CONTRA DIFERENTES VECTORES Y PLAGAS EN AEROPUERTOS ADSCRITOS A LA REGIONAL NORORIENTE.                                                 De acuerdo a las especificaciones técnicas e invitación publicadas en el presente proceso</t>
  </si>
  <si>
    <t>OBJETO: 63500C1349 REALIZAR EL SERVICIO DE FUMIGACIÓN CONTRA DIFERENTES VECTORES Y PLAGAS EN ESTACIONES ADSCRITAS A LA REGIONAL NORORIENTE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</si>
</sst>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_-* #,##0.00\ _P_t_s_-;\-* #,##0.00\ _P_t_s_-;_-* &quot;-&quot;??\ _P_t_s_-;_-@_-"/>
    <numFmt numFmtId="165" formatCode="&quot;$&quot;\ #,##0.00"/>
    <numFmt numFmtId="166" formatCode="&quot;$&quot;\ #,##0"/>
  </numFmts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4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vertical="center"/>
    </xf>
    <xf numFmtId="49" fontId="3" fillId="2" borderId="2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vertical="center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49" fontId="11" fillId="2" borderId="3" xfId="0" applyNumberFormat="1" applyFont="1" applyFill="1" applyBorder="1" applyAlignment="1">
      <alignment vertical="center"/>
    </xf>
    <xf numFmtId="49" fontId="11" fillId="2" borderId="4" xfId="0" applyNumberFormat="1" applyFont="1" applyFill="1" applyBorder="1" applyAlignment="1">
      <alignment horizontal="right" vertical="center"/>
    </xf>
    <xf numFmtId="166" fontId="11" fillId="0" borderId="1" xfId="1" applyNumberFormat="1" applyFont="1" applyBorder="1" applyAlignment="1">
      <alignment horizontal="right" vertical="center"/>
    </xf>
    <xf numFmtId="0" fontId="9" fillId="2" borderId="1" xfId="2" applyNumberFormat="1" applyFont="1" applyFill="1" applyBorder="1" applyAlignment="1" applyProtection="1">
      <alignment horizontal="center" vertical="center" wrapText="1"/>
    </xf>
    <xf numFmtId="165" fontId="9" fillId="2" borderId="1" xfId="2" applyNumberFormat="1" applyFont="1" applyFill="1" applyBorder="1" applyAlignment="1" applyProtection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4" fontId="9" fillId="0" borderId="1" xfId="3" applyFont="1" applyBorder="1" applyAlignment="1">
      <alignment horizontal="center" vertical="center"/>
    </xf>
    <xf numFmtId="49" fontId="12" fillId="2" borderId="3" xfId="0" applyNumberFormat="1" applyFont="1" applyFill="1" applyBorder="1" applyAlignment="1">
      <alignment vertical="center"/>
    </xf>
    <xf numFmtId="49" fontId="12" fillId="2" borderId="4" xfId="0" applyNumberFormat="1" applyFont="1" applyFill="1" applyBorder="1" applyAlignment="1">
      <alignment horizontal="right" vertical="center"/>
    </xf>
    <xf numFmtId="166" fontId="12" fillId="0" borderId="1" xfId="1" applyNumberFormat="1" applyFont="1" applyBorder="1" applyAlignment="1">
      <alignment horizontal="right" vertical="center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0" fontId="1" fillId="2" borderId="1" xfId="2" applyNumberFormat="1" applyFont="1" applyFill="1" applyBorder="1" applyAlignment="1" applyProtection="1">
      <alignment horizontal="center" vertical="center" wrapText="1"/>
    </xf>
    <xf numFmtId="0" fontId="9" fillId="2" borderId="1" xfId="2" applyNumberFormat="1" applyFont="1" applyFill="1" applyBorder="1" applyAlignment="1" applyProtection="1">
      <alignment horizontal="center" vertical="center" wrapText="1"/>
    </xf>
    <xf numFmtId="0" fontId="9" fillId="0" borderId="5" xfId="2" applyNumberFormat="1" applyFont="1" applyFill="1" applyBorder="1" applyAlignment="1" applyProtection="1">
      <alignment horizontal="center" vertical="center" wrapText="1"/>
    </xf>
    <xf numFmtId="0" fontId="9" fillId="0" borderId="6" xfId="2" applyNumberFormat="1" applyFont="1" applyFill="1" applyBorder="1" applyAlignment="1" applyProtection="1">
      <alignment horizontal="center" vertical="center" wrapText="1"/>
    </xf>
    <xf numFmtId="0" fontId="9" fillId="0" borderId="7" xfId="2" applyNumberFormat="1" applyFont="1" applyFill="1" applyBorder="1" applyAlignment="1" applyProtection="1">
      <alignment horizontal="center" vertical="center" wrapText="1"/>
    </xf>
    <xf numFmtId="0" fontId="9" fillId="0" borderId="8" xfId="2" applyNumberFormat="1" applyFont="1" applyFill="1" applyBorder="1" applyAlignment="1" applyProtection="1">
      <alignment horizontal="center" vertical="center" wrapText="1"/>
    </xf>
    <xf numFmtId="0" fontId="9" fillId="0" borderId="9" xfId="2" applyNumberFormat="1" applyFont="1" applyFill="1" applyBorder="1" applyAlignment="1" applyProtection="1">
      <alignment horizontal="center" vertical="center" wrapText="1"/>
    </xf>
    <xf numFmtId="0" fontId="9" fillId="0" borderId="10" xfId="2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 applyProtection="1">
      <alignment horizontal="center" vertical="center" wrapText="1"/>
    </xf>
    <xf numFmtId="0" fontId="3" fillId="0" borderId="1" xfId="2" applyNumberFormat="1" applyFont="1" applyFill="1" applyBorder="1" applyAlignment="1" applyProtection="1">
      <alignment horizontal="left" vertical="center" wrapText="1"/>
    </xf>
    <xf numFmtId="49" fontId="12" fillId="2" borderId="3" xfId="0" applyNumberFormat="1" applyFont="1" applyFill="1" applyBorder="1" applyAlignment="1">
      <alignment horizontal="left" vertical="center"/>
    </xf>
    <xf numFmtId="49" fontId="11" fillId="2" borderId="3" xfId="0" applyNumberFormat="1" applyFont="1" applyFill="1" applyBorder="1" applyAlignment="1">
      <alignment horizontal="left" vertical="center"/>
    </xf>
    <xf numFmtId="44" fontId="11" fillId="2" borderId="3" xfId="3" applyFont="1" applyFill="1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right" vertical="center" wrapText="1"/>
    </xf>
    <xf numFmtId="49" fontId="4" fillId="2" borderId="11" xfId="0" applyNumberFormat="1" applyFont="1" applyFill="1" applyBorder="1" applyAlignment="1">
      <alignment horizontal="right" vertical="center" wrapText="1"/>
    </xf>
    <xf numFmtId="49" fontId="4" fillId="2" borderId="6" xfId="0" applyNumberFormat="1" applyFont="1" applyFill="1" applyBorder="1" applyAlignment="1">
      <alignment horizontal="right" vertical="center" wrapText="1"/>
    </xf>
    <xf numFmtId="49" fontId="4" fillId="2" borderId="7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right" vertical="center" wrapText="1"/>
    </xf>
    <xf numFmtId="49" fontId="4" fillId="2" borderId="8" xfId="0" applyNumberFormat="1" applyFont="1" applyFill="1" applyBorder="1" applyAlignment="1">
      <alignment horizontal="right" vertical="center" wrapText="1"/>
    </xf>
    <xf numFmtId="49" fontId="4" fillId="2" borderId="9" xfId="0" applyNumberFormat="1" applyFont="1" applyFill="1" applyBorder="1" applyAlignment="1">
      <alignment horizontal="right" vertical="center" wrapText="1"/>
    </xf>
    <xf numFmtId="49" fontId="4" fillId="2" borderId="12" xfId="0" applyNumberFormat="1" applyFont="1" applyFill="1" applyBorder="1" applyAlignment="1">
      <alignment horizontal="right" vertical="center" wrapText="1"/>
    </xf>
    <xf numFmtId="49" fontId="4" fillId="2" borderId="10" xfId="0" applyNumberFormat="1" applyFont="1" applyFill="1" applyBorder="1" applyAlignment="1">
      <alignment horizontal="right" vertical="center" wrapText="1"/>
    </xf>
    <xf numFmtId="44" fontId="12" fillId="2" borderId="1" xfId="3" applyFont="1" applyFill="1" applyBorder="1" applyAlignment="1" applyProtection="1">
      <alignment vertical="center" wrapText="1"/>
    </xf>
  </cellXfs>
  <cellStyles count="4">
    <cellStyle name="Millares" xfId="1" builtinId="3"/>
    <cellStyle name="Moneda" xfId="3" builtinId="4"/>
    <cellStyle name="Normal" xfId="0" builtinId="0"/>
    <cellStyle name="Normal 1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</xdr:row>
      <xdr:rowOff>123825</xdr:rowOff>
    </xdr:from>
    <xdr:to>
      <xdr:col>1</xdr:col>
      <xdr:colOff>561975</xdr:colOff>
      <xdr:row>2</xdr:row>
      <xdr:rowOff>400050</xdr:rowOff>
    </xdr:to>
    <xdr:pic>
      <xdr:nvPicPr>
        <xdr:cNvPr id="2" name="Imagen 1" descr="logo digital">
          <a:extLst>
            <a:ext uri="{FF2B5EF4-FFF2-40B4-BE49-F238E27FC236}">
              <a16:creationId xmlns:a16="http://schemas.microsoft.com/office/drawing/2014/main" id="{E431D15D-4D9E-436F-9BE3-F9CD9A683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85750"/>
          <a:ext cx="838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I17" sqref="I17"/>
    </sheetView>
  </sheetViews>
  <sheetFormatPr baseColWidth="10" defaultColWidth="11.42578125" defaultRowHeight="15" x14ac:dyDescent="0.2"/>
  <cols>
    <col min="1" max="1" width="12.42578125" style="1" customWidth="1"/>
    <col min="2" max="2" width="17.140625" style="1" customWidth="1"/>
    <col min="3" max="3" width="12.28515625" style="1" customWidth="1"/>
    <col min="4" max="5" width="5.7109375" style="1" customWidth="1"/>
    <col min="6" max="6" width="10.42578125" style="1" bestFit="1" customWidth="1"/>
    <col min="7" max="7" width="14.140625" style="1" customWidth="1"/>
    <col min="8" max="8" width="15" style="4" customWidth="1"/>
    <col min="9" max="9" width="18" style="3" customWidth="1"/>
    <col min="10" max="16384" width="11.42578125" style="1"/>
  </cols>
  <sheetData>
    <row r="2" spans="1:9" ht="33.75" customHeight="1" x14ac:dyDescent="0.2">
      <c r="A2" s="28"/>
      <c r="B2" s="28"/>
      <c r="C2" s="27" t="s">
        <v>0</v>
      </c>
      <c r="D2" s="27"/>
      <c r="E2" s="27"/>
      <c r="F2" s="27"/>
      <c r="G2" s="27"/>
      <c r="H2" s="27"/>
      <c r="I2" s="27"/>
    </row>
    <row r="3" spans="1:9" ht="36" customHeight="1" x14ac:dyDescent="0.2">
      <c r="A3" s="28"/>
      <c r="B3" s="28"/>
      <c r="C3" s="28" t="s">
        <v>3</v>
      </c>
      <c r="D3" s="28"/>
      <c r="E3" s="28"/>
      <c r="F3" s="28"/>
      <c r="G3" s="28"/>
      <c r="H3" s="28"/>
      <c r="I3" s="28"/>
    </row>
    <row r="4" spans="1:9" ht="33.75" customHeight="1" x14ac:dyDescent="0.2">
      <c r="A4" s="28" t="s">
        <v>11</v>
      </c>
      <c r="B4" s="28"/>
      <c r="C4" s="28"/>
      <c r="D4" s="28"/>
      <c r="E4" s="28"/>
      <c r="F4" s="28"/>
      <c r="G4" s="28"/>
      <c r="H4" s="28"/>
      <c r="I4" s="28"/>
    </row>
    <row r="5" spans="1:9" ht="41.25" customHeight="1" x14ac:dyDescent="0.2">
      <c r="A5" s="30" t="s">
        <v>23</v>
      </c>
      <c r="B5" s="30"/>
      <c r="C5" s="30"/>
      <c r="D5" s="30"/>
      <c r="E5" s="30"/>
      <c r="F5" s="30"/>
      <c r="G5" s="30"/>
      <c r="H5" s="30"/>
      <c r="I5" s="30"/>
    </row>
    <row r="6" spans="1:9" ht="26.25" customHeight="1" x14ac:dyDescent="0.2">
      <c r="A6" s="29"/>
      <c r="B6" s="29"/>
      <c r="C6" s="29"/>
      <c r="D6" s="29"/>
      <c r="E6" s="29"/>
      <c r="F6" s="29"/>
      <c r="G6" s="29"/>
      <c r="H6" s="29"/>
      <c r="I6" s="29"/>
    </row>
    <row r="7" spans="1:9" s="2" customFormat="1" ht="68.25" customHeight="1" x14ac:dyDescent="0.2">
      <c r="A7" s="19" t="s">
        <v>20</v>
      </c>
      <c r="B7" s="19"/>
      <c r="C7" s="20" t="s">
        <v>6</v>
      </c>
      <c r="D7" s="20"/>
      <c r="E7" s="20"/>
      <c r="F7" s="11" t="s">
        <v>7</v>
      </c>
      <c r="G7" s="11" t="s">
        <v>21</v>
      </c>
      <c r="H7" s="12" t="s">
        <v>9</v>
      </c>
      <c r="I7" s="11" t="s">
        <v>19</v>
      </c>
    </row>
    <row r="8" spans="1:9" ht="39" customHeight="1" x14ac:dyDescent="0.2">
      <c r="A8" s="21" t="s">
        <v>22</v>
      </c>
      <c r="B8" s="22"/>
      <c r="C8" s="18" t="s">
        <v>14</v>
      </c>
      <c r="D8" s="18"/>
      <c r="E8" s="18"/>
      <c r="F8" s="7" t="s">
        <v>8</v>
      </c>
      <c r="G8" s="13">
        <v>7</v>
      </c>
      <c r="H8" s="14">
        <v>2387755</v>
      </c>
      <c r="I8" s="43">
        <f>H8*G8</f>
        <v>16714285</v>
      </c>
    </row>
    <row r="9" spans="1:9" ht="42" customHeight="1" x14ac:dyDescent="0.2">
      <c r="A9" s="23"/>
      <c r="B9" s="24"/>
      <c r="C9" s="18" t="s">
        <v>13</v>
      </c>
      <c r="D9" s="18"/>
      <c r="E9" s="18"/>
      <c r="F9" s="7" t="s">
        <v>8</v>
      </c>
      <c r="G9" s="13">
        <v>8</v>
      </c>
      <c r="H9" s="14">
        <v>2748365</v>
      </c>
      <c r="I9" s="43">
        <f t="shared" ref="I9:I14" si="0">H9*G9</f>
        <v>21986920</v>
      </c>
    </row>
    <row r="10" spans="1:9" ht="42" customHeight="1" x14ac:dyDescent="0.2">
      <c r="A10" s="23"/>
      <c r="B10" s="24"/>
      <c r="C10" s="18" t="s">
        <v>12</v>
      </c>
      <c r="D10" s="18"/>
      <c r="E10" s="18"/>
      <c r="F10" s="7" t="s">
        <v>8</v>
      </c>
      <c r="G10" s="13">
        <v>5</v>
      </c>
      <c r="H10" s="14">
        <v>2323500</v>
      </c>
      <c r="I10" s="43">
        <f t="shared" si="0"/>
        <v>11617500</v>
      </c>
    </row>
    <row r="11" spans="1:9" ht="42" customHeight="1" x14ac:dyDescent="0.2">
      <c r="A11" s="23"/>
      <c r="B11" s="24"/>
      <c r="C11" s="18" t="s">
        <v>15</v>
      </c>
      <c r="D11" s="18"/>
      <c r="E11" s="18"/>
      <c r="F11" s="7" t="s">
        <v>8</v>
      </c>
      <c r="G11" s="13">
        <v>8</v>
      </c>
      <c r="H11" s="14">
        <v>2089285</v>
      </c>
      <c r="I11" s="43">
        <f t="shared" si="0"/>
        <v>16714280</v>
      </c>
    </row>
    <row r="12" spans="1:9" ht="42" customHeight="1" x14ac:dyDescent="0.2">
      <c r="A12" s="23"/>
      <c r="B12" s="24"/>
      <c r="C12" s="18" t="s">
        <v>16</v>
      </c>
      <c r="D12" s="18"/>
      <c r="E12" s="18"/>
      <c r="F12" s="7" t="s">
        <v>8</v>
      </c>
      <c r="G12" s="13">
        <v>4</v>
      </c>
      <c r="H12" s="14">
        <v>2100000</v>
      </c>
      <c r="I12" s="43">
        <f t="shared" si="0"/>
        <v>8400000</v>
      </c>
    </row>
    <row r="13" spans="1:9" ht="42" customHeight="1" x14ac:dyDescent="0.2">
      <c r="A13" s="23"/>
      <c r="B13" s="24"/>
      <c r="C13" s="18" t="s">
        <v>18</v>
      </c>
      <c r="D13" s="18"/>
      <c r="E13" s="18"/>
      <c r="F13" s="7" t="s">
        <v>8</v>
      </c>
      <c r="G13" s="13">
        <v>4</v>
      </c>
      <c r="H13" s="14">
        <v>2350000</v>
      </c>
      <c r="I13" s="43">
        <f t="shared" si="0"/>
        <v>9400000</v>
      </c>
    </row>
    <row r="14" spans="1:9" ht="42" customHeight="1" x14ac:dyDescent="0.2">
      <c r="A14" s="25"/>
      <c r="B14" s="26"/>
      <c r="C14" s="18" t="s">
        <v>17</v>
      </c>
      <c r="D14" s="18"/>
      <c r="E14" s="18"/>
      <c r="F14" s="7" t="s">
        <v>8</v>
      </c>
      <c r="G14" s="13">
        <v>4</v>
      </c>
      <c r="H14" s="14">
        <v>3371585.6827731081</v>
      </c>
      <c r="I14" s="43">
        <f t="shared" si="0"/>
        <v>13486342.731092433</v>
      </c>
    </row>
    <row r="15" spans="1:9" ht="27.75" customHeight="1" x14ac:dyDescent="0.2">
      <c r="A15" s="5"/>
      <c r="B15" s="6"/>
      <c r="C15" s="15"/>
      <c r="D15" s="15"/>
      <c r="E15" s="15"/>
      <c r="F15" s="31" t="s">
        <v>1</v>
      </c>
      <c r="G15" s="31"/>
      <c r="H15" s="16" t="s">
        <v>10</v>
      </c>
      <c r="I15" s="17">
        <f>SUM(I8:I14)</f>
        <v>98319327.731092438</v>
      </c>
    </row>
    <row r="16" spans="1:9" ht="23.25" customHeight="1" x14ac:dyDescent="0.2">
      <c r="A16" s="5"/>
      <c r="B16" s="6"/>
      <c r="C16" s="8"/>
      <c r="D16" s="8"/>
      <c r="E16" s="8"/>
      <c r="F16" s="32" t="s">
        <v>5</v>
      </c>
      <c r="G16" s="32"/>
      <c r="H16" s="9" t="s">
        <v>10</v>
      </c>
      <c r="I16" s="10">
        <f>+I15*0.19</f>
        <v>18680672.268907562</v>
      </c>
    </row>
    <row r="17" spans="1:9" ht="22.5" customHeight="1" x14ac:dyDescent="0.2">
      <c r="A17" s="5"/>
      <c r="B17" s="6"/>
      <c r="C17" s="8"/>
      <c r="D17" s="8"/>
      <c r="E17" s="8"/>
      <c r="F17" s="33" t="s">
        <v>2</v>
      </c>
      <c r="G17" s="33"/>
      <c r="H17" s="9" t="s">
        <v>10</v>
      </c>
      <c r="I17" s="10">
        <f>+I15+I16</f>
        <v>117000000</v>
      </c>
    </row>
    <row r="18" spans="1:9" ht="37.5" customHeight="1" x14ac:dyDescent="0.2">
      <c r="A18" s="34" t="s">
        <v>4</v>
      </c>
      <c r="B18" s="35"/>
      <c r="C18" s="35"/>
      <c r="D18" s="35"/>
      <c r="E18" s="35"/>
      <c r="F18" s="35"/>
      <c r="G18" s="35"/>
      <c r="H18" s="35"/>
      <c r="I18" s="36"/>
    </row>
    <row r="19" spans="1:9" ht="15" customHeight="1" x14ac:dyDescent="0.2">
      <c r="A19" s="37"/>
      <c r="B19" s="38"/>
      <c r="C19" s="38"/>
      <c r="D19" s="38"/>
      <c r="E19" s="38"/>
      <c r="F19" s="38"/>
      <c r="G19" s="38"/>
      <c r="H19" s="38"/>
      <c r="I19" s="39"/>
    </row>
    <row r="20" spans="1:9" x14ac:dyDescent="0.2">
      <c r="A20" s="40"/>
      <c r="B20" s="41"/>
      <c r="C20" s="41"/>
      <c r="D20" s="41"/>
      <c r="E20" s="41"/>
      <c r="F20" s="41"/>
      <c r="G20" s="41"/>
      <c r="H20" s="41"/>
      <c r="I20" s="42"/>
    </row>
  </sheetData>
  <mergeCells count="20">
    <mergeCell ref="A18:I20"/>
    <mergeCell ref="A5:I5"/>
    <mergeCell ref="F15:G15"/>
    <mergeCell ref="F16:G16"/>
    <mergeCell ref="F17:G17"/>
    <mergeCell ref="C2:I2"/>
    <mergeCell ref="C3:I4"/>
    <mergeCell ref="A2:B3"/>
    <mergeCell ref="A4:B4"/>
    <mergeCell ref="A6:I6"/>
    <mergeCell ref="C14:E14"/>
    <mergeCell ref="C13:E13"/>
    <mergeCell ref="C11:E11"/>
    <mergeCell ref="C12:E12"/>
    <mergeCell ref="A8:B14"/>
    <mergeCell ref="C10:E10"/>
    <mergeCell ref="A7:B7"/>
    <mergeCell ref="C7:E7"/>
    <mergeCell ref="C8:E8"/>
    <mergeCell ref="C9:E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FUMIGACION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ANGELICA ORTEGA J</cp:lastModifiedBy>
  <cp:lastPrinted>2020-06-12T23:55:16Z</cp:lastPrinted>
  <dcterms:created xsi:type="dcterms:W3CDTF">2001-11-21T18:41:57Z</dcterms:created>
  <dcterms:modified xsi:type="dcterms:W3CDTF">2026-06-18T19:52:27Z</dcterms:modified>
</cp:coreProperties>
</file>