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cnegovco-my.sharepoint.com/personal/eliana_linero_cne_gov_co/Documents/Escritorio/ELIANA LINERO/EP ATIPICAS/26062026/PROCESO ATIPICAS - RAD/"/>
    </mc:Choice>
  </mc:AlternateContent>
  <xr:revisionPtr revIDLastSave="0" documentId="13_ncr:1_{3A03E661-57F8-400F-9454-E1AF506D45CE}" xr6:coauthVersionLast="47" xr6:coauthVersionMax="47" xr10:uidLastSave="{00000000-0000-0000-0000-000000000000}"/>
  <bookViews>
    <workbookView xWindow="-120" yWindow="-120" windowWidth="29040" windowHeight="15720" xr2:uid="{AE002378-FD53-4AC1-8757-DCE54484E328}"/>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9" i="1" l="1"/>
  <c r="Q19" i="1" s="1"/>
  <c r="P18" i="1"/>
  <c r="Q18" i="1" s="1"/>
  <c r="P17" i="1"/>
  <c r="Q17" i="1" s="1"/>
  <c r="P20" i="1" l="1"/>
  <c r="Q20" i="1" s="1"/>
  <c r="J20" i="1"/>
  <c r="K20" i="1" s="1"/>
  <c r="J19" i="1"/>
  <c r="K19" i="1" s="1"/>
  <c r="J18" i="1"/>
  <c r="K18" i="1" s="1"/>
  <c r="J17" i="1"/>
  <c r="K17" i="1" s="1"/>
  <c r="P16" i="1"/>
  <c r="Q16" i="1" s="1"/>
  <c r="J16" i="1"/>
  <c r="K16" i="1" s="1"/>
  <c r="P15" i="1"/>
  <c r="Q15" i="1" s="1"/>
  <c r="J15" i="1"/>
  <c r="K15" i="1" s="1"/>
  <c r="P14" i="1"/>
  <c r="Q14" i="1" s="1"/>
  <c r="J14" i="1"/>
  <c r="K14" i="1" s="1"/>
  <c r="P13" i="1"/>
  <c r="Q13" i="1" s="1"/>
  <c r="J13" i="1"/>
  <c r="K13" i="1" s="1"/>
  <c r="P6" i="1"/>
  <c r="Q6" i="1" s="1"/>
  <c r="J6" i="1"/>
  <c r="K6" i="1" s="1"/>
</calcChain>
</file>

<file path=xl/sharedStrings.xml><?xml version="1.0" encoding="utf-8"?>
<sst xmlns="http://schemas.openxmlformats.org/spreadsheetml/2006/main" count="264" uniqueCount="149">
  <si>
    <t>No.</t>
  </si>
  <si>
    <t>Clase</t>
  </si>
  <si>
    <t>Fuente</t>
  </si>
  <si>
    <t>Etapa</t>
  </si>
  <si>
    <t>Tipo</t>
  </si>
  <si>
    <t>Descripción</t>
  </si>
  <si>
    <t>(Qué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</si>
  <si>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</si>
  <si>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</si>
  <si>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</si>
  <si>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</si>
  <si>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</si>
  <si>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</si>
  <si>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</si>
  <si>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</si>
  <si>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</si>
  <si>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Persona responsable por implementar el tratamiento</t>
  </si>
  <si>
    <t>Fecha estimada en que se completa el tratamiento</t>
  </si>
  <si>
    <t>Monitoreo y revisión</t>
  </si>
  <si>
    <t>Valoración del Riesgo</t>
  </si>
  <si>
    <t>¿Cómo se realiza el monitoreo?</t>
  </si>
  <si>
    <t>Periodicidad ¿Cuándo?</t>
  </si>
  <si>
    <t>General</t>
  </si>
  <si>
    <t xml:space="preserve">Interno </t>
  </si>
  <si>
    <t>Planeación</t>
  </si>
  <si>
    <t>Operacional</t>
  </si>
  <si>
    <t>Medio</t>
  </si>
  <si>
    <t>Entidad</t>
  </si>
  <si>
    <t>Bajo</t>
  </si>
  <si>
    <t>Si</t>
  </si>
  <si>
    <t>Fecha estimada en
que se inicia el
tratamiento</t>
  </si>
  <si>
    <t>Externo</t>
  </si>
  <si>
    <t>Alto</t>
  </si>
  <si>
    <t>Desde el inicio de la estructuración del proceso</t>
  </si>
  <si>
    <t>Contratación</t>
  </si>
  <si>
    <t>Seguimiento por parte de la Entidad durante la etapa de contratación</t>
  </si>
  <si>
    <t xml:space="preserve">Especifico </t>
  </si>
  <si>
    <t>Ejecución</t>
  </si>
  <si>
    <t>Supervisor</t>
  </si>
  <si>
    <t xml:space="preserve">A partir de la firma del acta de inicio </t>
  </si>
  <si>
    <t>Planeación/ejecución</t>
  </si>
  <si>
    <t>Económico/Financiero</t>
  </si>
  <si>
    <t>Contratista</t>
  </si>
  <si>
    <t>A partir del inicio de la ejecución</t>
  </si>
  <si>
    <t>Seguimiento por parte del supervisor del contrato durante la ejecución</t>
  </si>
  <si>
    <t>Comunicación constante con el/la contratista</t>
  </si>
  <si>
    <t>Incumplir con el perfeccionamiento del contrato por parte del proponente seleccionado</t>
  </si>
  <si>
    <t>Subcontratar la ejecución parcial o total del objeto contractual por un tercero no autorizado por la Entidad</t>
  </si>
  <si>
    <t>Incremento de los precios ofertados con ocasión de la variación de la TRM del día</t>
  </si>
  <si>
    <t xml:space="preserve">Mal manejo de la Información y/o afectación a la Integridad, disponibilidad y/o confiabilidad de la información </t>
  </si>
  <si>
    <t>Imposibilidad técnica de realizar la migración</t>
  </si>
  <si>
    <t>Trasladar la ejecución total o parcial del objeto del contrato, sin que medie autorización del Ordenador/a del Gasto</t>
  </si>
  <si>
    <t>Retrasar el inicio de la ejecución</t>
  </si>
  <si>
    <t xml:space="preserve">Modificar los precios frente a la oferta económica presentada por el contratista, argumentando variación de la TRM que afecte el equilibrio del contrato. Desequilibrio económico contractual </t>
  </si>
  <si>
    <t>Revisión permanente por parte del supervisor del contrato</t>
  </si>
  <si>
    <t>Extremo</t>
  </si>
  <si>
    <t>Regulatorio</t>
  </si>
  <si>
    <t>Expedición de normas que impongan nuevos tributos, impuestos o cargas parafiscales que pueda afectar el equilibrio económico del contrato</t>
  </si>
  <si>
    <t>Genera carga adicional a las previstas, puede afectar a cualquiera de las partes del contrato</t>
  </si>
  <si>
    <t>Las partes de mutuo acuerdo determinan la forma de retomar el equilibrio contractual a fin de no generar perjuicio para las partes</t>
  </si>
  <si>
    <t>Liquidación</t>
  </si>
  <si>
    <t>Permanente consulta y actualización normativa</t>
  </si>
  <si>
    <t xml:space="preserve">Hasta la finalización del proceso de acreditación de los testigos en cada evento electoral </t>
  </si>
  <si>
    <t>Implementación del protocolo</t>
  </si>
  <si>
    <t>Conocimiento y publicación de información confidencial o reservada Manipulación o uso inadecuado de la información que por razón del servicio y desarrollo de sus actividades afectando la imagen de la Entidad o de terceros. Demandas de responsabilidad civil extracontractual por la afectación de la Integridad, disponibilidad y/o confiabilidad de la información que tenía condición confidencial o de reserva</t>
  </si>
  <si>
    <t>No disponibilidad de aplicativo testigos</t>
  </si>
  <si>
    <t>Elevar oportunamente los requerimientos al proveedor/a seleccionado/da, para comunicarle la suscripción del contrato;  aplicación al inciso segundo numeral 12 del artículo 30 de la Ley 80 de 1993</t>
  </si>
  <si>
    <t>Hasta la terminación del contrato y/o su liquidación</t>
  </si>
  <si>
    <t>Cada vez que se requiera durante la etapa de ejecución</t>
  </si>
  <si>
    <t>Cada vez que se requiera durante la etapa de ejecución.</t>
  </si>
  <si>
    <t>Diario a partir de la adjudicación del proceso .</t>
  </si>
  <si>
    <t>Verificación de las situaciones que afecten la planeación del proceso</t>
  </si>
  <si>
    <t xml:space="preserve">Consulta en medios electrónicos confiables respecto del alza en la TRM, por lo menos 15 días calendario previos a la realización de cada pago, evidenciando que no existan movimientos por fuera de las normales proporciones.   Revisión de los precios ofertados en comparación con los  facturados por parte del supervisor al momento de la facturación </t>
  </si>
  <si>
    <t>Hasta firma del contrato en el SECOP II</t>
  </si>
  <si>
    <t>A partir de la construcción del análisis del sector</t>
  </si>
  <si>
    <t>A partir de la creación del contrato en el SECOP II</t>
  </si>
  <si>
    <t>Previo al inicio de la ejecución del contrato, el supervisor advertirá al proveedor seleccionado de las posibles consecuencias en que puede incurrir si se llegase a presentar esta situación, así como de la sanción que le puede acarrear por virtud del procedimiento administrativo contenido en el artículo 86 de la Ley 1474 de 2011. Realizar seguimiento por parte del supervisor/a del contrato acerca de quienes están designando por parte del contratista para ejecutar las actividades.</t>
  </si>
  <si>
    <t>Validar si el objeto y alcance del contrato son coherentes con los objetivos que se pretenden, comparar con procesos similares realizados en el pasado</t>
  </si>
  <si>
    <t>Determinar de manera imprecisa la necesidad por parte del área técnica</t>
  </si>
  <si>
    <t>Incumplir los objetivos del área técnica</t>
  </si>
  <si>
    <t xml:space="preserve">Hasta la finalización del proceso </t>
  </si>
  <si>
    <t>Constante durante todo el proceso</t>
  </si>
  <si>
    <t>Entidad/Contratista</t>
  </si>
  <si>
    <t>Inicio de la ejecución</t>
  </si>
  <si>
    <t>Constante durante la ejecución del contrato</t>
  </si>
  <si>
    <t>Debido al tiempo del contrato se le asigna al contratista la revisión de fluctuación de costos en el mercado, y es deber de este tener en cuenta estas fluctuaciones en su propuesta</t>
  </si>
  <si>
    <t>Tecnologico/ operacional</t>
  </si>
  <si>
    <t>Realizar seguimiento por parte del supervisor/a del contrato acerca de quienes están designando por parte del contratista para ejecutar las actividades, firmar clausulas de confidencialidad.</t>
  </si>
  <si>
    <t>No</t>
  </si>
  <si>
    <t>Supervisor / contratista</t>
  </si>
  <si>
    <t>Las fechas de elecciones</t>
  </si>
  <si>
    <t>Interno</t>
  </si>
  <si>
    <t>Falta de generación de pluralidad de oferentes dependiendo de los requisitos habilitantes y/o ponderables y/o criterios de calidad</t>
  </si>
  <si>
    <t>Declarar desierto el proceso de selección.</t>
  </si>
  <si>
    <t>Revisión de requisitos habilitantes de los pliegos definitivos, aceptación de observaciones pertinentes</t>
  </si>
  <si>
    <t>SI</t>
  </si>
  <si>
    <t>Desde la estructuración del proceso</t>
  </si>
  <si>
    <t>En la adjudicación</t>
  </si>
  <si>
    <t>En las adendas realizadas durante el proceso precontractual</t>
  </si>
  <si>
    <t>Constante durante la etapa precontractual.</t>
  </si>
  <si>
    <t>Especifico</t>
  </si>
  <si>
    <t>Tecnologico/operacional</t>
  </si>
  <si>
    <t>Fallas en la infraestructura tecnológica que afecten la validación o acreditación de testigos y observadores electorales que generen reclamaciones o afecten la transparencia electoral</t>
  </si>
  <si>
    <t>Interrupción del proceso de acreditación
Pérdida de confianza pública
Incumplimiento del contrato</t>
  </si>
  <si>
    <t>Plan de contingencia y respaldo
Verificación de bases de datos y pruebas
En casos extremos se hará efectiva la póliza de cumplimiento</t>
  </si>
  <si>
    <t>Inicio del contrato</t>
  </si>
  <si>
    <t>Monitoreo de infraestructura</t>
  </si>
  <si>
    <t>Diario</t>
  </si>
  <si>
    <t>Riesgos asociados al acceso no autorizado o manipulación de información confidencial de los procesos electorales</t>
  </si>
  <si>
    <t>Pérdida de confianza institucional, sanciones o demandas</t>
  </si>
  <si>
    <t>Control de accesos y cifrado de información</t>
  </si>
  <si>
    <t>Reportes de seguridad</t>
  </si>
  <si>
    <t>Mensual</t>
  </si>
  <si>
    <t>Financiero / Operacional</t>
  </si>
  <si>
    <t>Insuficiencia del presupuesto para cubrir requerimientos tecnológicos durante el desarrollo del proceso electoral</t>
  </si>
  <si>
    <t>Retraso o incumplimiento de actividades programadas</t>
  </si>
  <si>
    <t>Ajuste presupuestal y priorización de recursos</t>
  </si>
  <si>
    <t>Inicio del proceso</t>
  </si>
  <si>
    <t>Seguimiento presupuestal</t>
  </si>
  <si>
    <t>Trimestral</t>
  </si>
  <si>
    <t>Específico</t>
  </si>
  <si>
    <t>Tecnológico</t>
  </si>
  <si>
    <t>Falla en la comunicación entre los sistemas del contratista y los aplicativos del CNE</t>
  </si>
  <si>
    <t>Interrupciones en la operación y validación</t>
  </si>
  <si>
    <t>Pruebas de conectividad e integración</t>
  </si>
  <si>
    <t>Registro de fallas y corrección</t>
  </si>
  <si>
    <t>Semanal</t>
  </si>
  <si>
    <t>Operacional / Tecnológico</t>
  </si>
  <si>
    <t>Retraso en la implementación del sistema tecnológico por errores de programación o falta de personal calificado</t>
  </si>
  <si>
    <t>Demora en la ejecución del contrato
Incumplimiento del contrato</t>
  </si>
  <si>
    <t xml:space="preserve">Revisión del cumplimiento del cronograma por parte del supervisor </t>
  </si>
  <si>
    <t>Constante durante la ejecución</t>
  </si>
  <si>
    <t>Tecnológico / Crítico</t>
  </si>
  <si>
    <t>Riesgo de indisponibilidad de los servicios tecnológicos durante los días de elección</t>
  </si>
  <si>
    <t>Interrupción de la ejecución del proceso contractual</t>
  </si>
  <si>
    <t>Implementar plan de continuidad operativa</t>
  </si>
  <si>
    <t>Reportes de disponibilidad</t>
  </si>
  <si>
    <t>Regulatorio / Legal</t>
  </si>
  <si>
    <t>Cambio en la normatividad electoral o en los lineamientos del proceso de acreditación de testigos</t>
  </si>
  <si>
    <t>Ajuste o suspensión temporal del proceso de acreditación de testigos</t>
  </si>
  <si>
    <t>Seguimiento normativo permanente</t>
  </si>
  <si>
    <t>NO</t>
  </si>
  <si>
    <t>Informes jurídicos</t>
  </si>
  <si>
    <t xml:space="preserve">Naturaleza </t>
  </si>
  <si>
    <t>Eventos naturales (apagones, lluvias, fallos eléctricos) que afecten los centros de operación tecnológica</t>
  </si>
  <si>
    <t>Interrupción del servicio</t>
  </si>
  <si>
    <t>Implementar plan de contingencia y respaldo eléctrico</t>
  </si>
  <si>
    <t>Revisión de plan de contingencia por parte de la supervisión</t>
  </si>
  <si>
    <r>
      <t xml:space="preserve">Plan de trabajo y control de cronograma
Se solicitará el cambio del personal en caso que el definido por el contratista no cumpla con los requisitos de la Entidad
</t>
    </r>
    <r>
      <rPr>
        <sz val="8"/>
        <color rgb="FFFF0000"/>
        <rFont val="Aptos Narrow"/>
        <family val="2"/>
      </rPr>
      <t xml:space="preserve">
</t>
    </r>
    <r>
      <rPr>
        <sz val="8"/>
        <color theme="1"/>
        <rFont val="Aptos Narrow"/>
        <family val="2"/>
      </rPr>
      <t xml:space="preserve">En casos extremos se hará efectiva la póliza de cumplimiento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</si>
</sst>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b/>
      <sz val="8"/>
      <color theme="1"/>
      <name val="Aptos Narrow"/>
      <family val="2"/>
    </font>
    <font>
      <sz val="8"/>
      <color theme="1"/>
      <name val="Aptos Narrow"/>
      <family val="2"/>
    </font>
    <font>
      <b/>
      <sz val="8"/>
      <color rgb="FF000000"/>
      <name val="Aptos Narrow"/>
      <family val="2"/>
    </font>
    <font>
      <sz val="8"/>
      <color rgb="FFFF0000"/>
      <name val="Aptos Narrow"/>
      <family val="2"/>
    </font>
  </fonts>
  <fills count="4">
    <fill>
      <patternFill patternType="none"/>
    </fill>
    <fill>
      <patternFill patternType="gray125"/>
    </fill>
    <fill>
      <patternFill patternType="solid">
        <fgColor rgb="FFD9D9D9"/>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0" borderId="0" xfId="0" applyFont="1" applyAlignment="1">
      <alignment horizontal="justify" vertical="center"/>
    </xf>
    <xf numFmtId="0" fontId="3"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5318E7-E1BD-4D5D-8BD1-DFD59FED97A0}">
  <dimension ref="A1:Y21"/>
  <sheetViews>
    <sheetView tabSelected="1" topLeftCell="A17" zoomScaleNormal="100" workbookViewId="0">
      <selection activeCell="L6" sqref="L6"/>
    </sheetView>
  </sheetViews>
  <sheetFormatPr baseColWidth="10" defaultColWidth="10.7109375" defaultRowHeight="11.25" x14ac:dyDescent="0.25"/>
  <cols>
    <col min="1" max="1" width="3.85546875" style="6" bestFit="1" customWidth="1"/>
    <col min="2" max="3" width="6.28515625" style="6" customWidth="1"/>
    <col min="4" max="4" width="7.28515625" style="6" customWidth="1"/>
    <col min="5" max="5" width="9.28515625" style="6" customWidth="1"/>
    <col min="6" max="6" width="14.7109375" style="6" customWidth="1"/>
    <col min="7" max="7" width="22.42578125" style="6" bestFit="1" customWidth="1"/>
    <col min="8" max="8" width="5.85546875" style="6" bestFit="1" customWidth="1"/>
    <col min="9" max="9" width="3.85546875" style="6" bestFit="1" customWidth="1"/>
    <col min="10" max="10" width="8.28515625" style="6" bestFit="1" customWidth="1"/>
    <col min="11" max="11" width="5.85546875" style="6" bestFit="1" customWidth="1"/>
    <col min="12" max="12" width="8.28515625" style="6" bestFit="1" customWidth="1"/>
    <col min="13" max="13" width="27.5703125" style="6" bestFit="1" customWidth="1"/>
    <col min="14" max="15" width="3.85546875" style="6" bestFit="1" customWidth="1"/>
    <col min="16" max="16" width="5.85546875" style="6" bestFit="1" customWidth="1"/>
    <col min="17" max="17" width="4.140625" style="6" customWidth="1"/>
    <col min="18" max="18" width="15.42578125" style="6" bestFit="1" customWidth="1"/>
    <col min="19" max="19" width="17.85546875" style="7" bestFit="1" customWidth="1"/>
    <col min="20" max="20" width="17.85546875" style="6" bestFit="1" customWidth="1"/>
    <col min="21" max="21" width="20.140625" style="6" bestFit="1" customWidth="1"/>
    <col min="22" max="22" width="22.42578125" style="6" bestFit="1" customWidth="1"/>
    <col min="23" max="23" width="15" style="6" customWidth="1"/>
    <col min="24" max="16384" width="10.7109375" style="6"/>
  </cols>
  <sheetData>
    <row r="1" spans="1:23" x14ac:dyDescent="0.25">
      <c r="A1" s="1"/>
    </row>
    <row r="2" spans="1:23" x14ac:dyDescent="0.25">
      <c r="A2" s="9" t="s">
        <v>0</v>
      </c>
      <c r="B2" s="9" t="s">
        <v>1</v>
      </c>
      <c r="C2" s="9" t="s">
        <v>2</v>
      </c>
      <c r="D2" s="9" t="s">
        <v>3</v>
      </c>
      <c r="E2" s="9" t="s">
        <v>4</v>
      </c>
      <c r="F2" s="2" t="s">
        <v>5</v>
      </c>
      <c r="G2" s="9" t="s">
        <v>7</v>
      </c>
      <c r="H2" s="9" t="s">
        <v>8</v>
      </c>
      <c r="I2" s="9" t="s">
        <v>9</v>
      </c>
      <c r="J2" s="9" t="s">
        <v>10</v>
      </c>
      <c r="K2" s="9" t="s">
        <v>11</v>
      </c>
      <c r="L2" s="9" t="s">
        <v>12</v>
      </c>
      <c r="M2" s="9" t="s">
        <v>13</v>
      </c>
      <c r="N2" s="9" t="s">
        <v>14</v>
      </c>
      <c r="O2" s="9"/>
      <c r="P2" s="9"/>
      <c r="Q2" s="9"/>
      <c r="R2" s="9" t="s">
        <v>15</v>
      </c>
      <c r="S2" s="9" t="s">
        <v>16</v>
      </c>
      <c r="T2" s="9" t="s">
        <v>30</v>
      </c>
      <c r="U2" s="9" t="s">
        <v>17</v>
      </c>
      <c r="V2" s="9" t="s">
        <v>18</v>
      </c>
      <c r="W2" s="9"/>
    </row>
    <row r="3" spans="1:23" ht="21" customHeight="1" x14ac:dyDescent="0.25">
      <c r="A3" s="9"/>
      <c r="B3" s="9"/>
      <c r="C3" s="9"/>
      <c r="D3" s="9"/>
      <c r="E3" s="9"/>
      <c r="F3" s="9" t="s">
        <v>6</v>
      </c>
      <c r="G3" s="9"/>
      <c r="H3" s="9"/>
      <c r="I3" s="9"/>
      <c r="J3" s="9"/>
      <c r="K3" s="9"/>
      <c r="L3" s="9"/>
      <c r="M3" s="9"/>
      <c r="N3" s="9"/>
      <c r="O3" s="9"/>
      <c r="P3" s="9"/>
      <c r="Q3" s="9"/>
      <c r="R3" s="9"/>
      <c r="S3" s="9"/>
      <c r="T3" s="10"/>
      <c r="U3" s="9"/>
      <c r="V3" s="9"/>
      <c r="W3" s="9"/>
    </row>
    <row r="4" spans="1:23" ht="45" x14ac:dyDescent="0.25">
      <c r="A4" s="9"/>
      <c r="B4" s="9"/>
      <c r="C4" s="9"/>
      <c r="D4" s="9"/>
      <c r="E4" s="9"/>
      <c r="F4" s="9"/>
      <c r="G4" s="9"/>
      <c r="H4" s="9"/>
      <c r="I4" s="9"/>
      <c r="J4" s="9"/>
      <c r="K4" s="9"/>
      <c r="L4" s="9"/>
      <c r="M4" s="9"/>
      <c r="N4" s="2" t="s">
        <v>8</v>
      </c>
      <c r="O4" s="2" t="s">
        <v>9</v>
      </c>
      <c r="P4" s="2" t="s">
        <v>19</v>
      </c>
      <c r="Q4" s="2" t="s">
        <v>11</v>
      </c>
      <c r="R4" s="9"/>
      <c r="S4" s="9"/>
      <c r="T4" s="10"/>
      <c r="U4" s="9"/>
      <c r="V4" s="2" t="s">
        <v>20</v>
      </c>
      <c r="W4" s="2" t="s">
        <v>21</v>
      </c>
    </row>
    <row r="5" spans="1:23" ht="55.5" customHeight="1" x14ac:dyDescent="0.25">
      <c r="A5" s="3">
        <v>1</v>
      </c>
      <c r="B5" s="3" t="s">
        <v>22</v>
      </c>
      <c r="C5" s="3" t="s">
        <v>23</v>
      </c>
      <c r="D5" s="3" t="s">
        <v>24</v>
      </c>
      <c r="E5" s="3" t="s">
        <v>25</v>
      </c>
      <c r="F5" s="3" t="s">
        <v>78</v>
      </c>
      <c r="G5" s="3" t="s">
        <v>79</v>
      </c>
      <c r="H5" s="3">
        <v>2</v>
      </c>
      <c r="I5" s="3">
        <v>5</v>
      </c>
      <c r="J5" s="3">
        <v>7</v>
      </c>
      <c r="K5" s="3" t="s">
        <v>55</v>
      </c>
      <c r="L5" s="3" t="s">
        <v>27</v>
      </c>
      <c r="M5" s="3" t="s">
        <v>77</v>
      </c>
      <c r="N5" s="3">
        <v>1</v>
      </c>
      <c r="O5" s="3">
        <v>4</v>
      </c>
      <c r="P5" s="3">
        <v>5</v>
      </c>
      <c r="Q5" s="3" t="s">
        <v>26</v>
      </c>
      <c r="R5" s="3" t="s">
        <v>29</v>
      </c>
      <c r="S5" s="3" t="s">
        <v>27</v>
      </c>
      <c r="T5" s="3" t="s">
        <v>74</v>
      </c>
      <c r="U5" s="3" t="s">
        <v>80</v>
      </c>
      <c r="V5" s="3" t="s">
        <v>71</v>
      </c>
      <c r="W5" s="3" t="s">
        <v>81</v>
      </c>
    </row>
    <row r="6" spans="1:23" ht="55.5" customHeight="1" x14ac:dyDescent="0.25">
      <c r="A6" s="4">
        <v>2</v>
      </c>
      <c r="B6" s="3" t="s">
        <v>22</v>
      </c>
      <c r="C6" s="3" t="s">
        <v>91</v>
      </c>
      <c r="D6" s="3" t="s">
        <v>24</v>
      </c>
      <c r="E6" s="3" t="s">
        <v>25</v>
      </c>
      <c r="F6" s="3" t="s">
        <v>92</v>
      </c>
      <c r="G6" s="3" t="s">
        <v>93</v>
      </c>
      <c r="H6" s="3">
        <v>3</v>
      </c>
      <c r="I6" s="3">
        <v>5</v>
      </c>
      <c r="J6" s="3">
        <f>H6+I6</f>
        <v>8</v>
      </c>
      <c r="K6" s="3" t="str">
        <f>IF(J6=0,"",IF(J6&gt;7,"EXTREMO",IF(J6&gt;5,"ALTO",IF(J6&gt;4,"MEDIO",IF(J6&gt;1,"BAJO","MUY BAJO")))))</f>
        <v>EXTREMO</v>
      </c>
      <c r="L6" s="3" t="s">
        <v>27</v>
      </c>
      <c r="M6" s="3" t="s">
        <v>94</v>
      </c>
      <c r="N6" s="3">
        <v>1</v>
      </c>
      <c r="O6" s="3">
        <v>5</v>
      </c>
      <c r="P6" s="3">
        <f>N6+O6</f>
        <v>6</v>
      </c>
      <c r="Q6" s="3" t="str">
        <f>IF(P6=0,"",IF(P6&gt;7,"EXTREMO",IF(P6&gt;5,"ALTO",IF(P6&gt;4,"MEDIO",IF(P6&gt;1,"BAJO","MUY BAJO")))))</f>
        <v>ALTO</v>
      </c>
      <c r="R6" s="3" t="s">
        <v>29</v>
      </c>
      <c r="S6" s="3" t="s">
        <v>27</v>
      </c>
      <c r="T6" s="3" t="s">
        <v>96</v>
      </c>
      <c r="U6" s="3" t="s">
        <v>97</v>
      </c>
      <c r="V6" s="4" t="s">
        <v>98</v>
      </c>
      <c r="W6" s="3" t="s">
        <v>99</v>
      </c>
    </row>
    <row r="7" spans="1:23" ht="95.25" customHeight="1" x14ac:dyDescent="0.25">
      <c r="A7" s="3">
        <v>3</v>
      </c>
      <c r="B7" s="3" t="s">
        <v>22</v>
      </c>
      <c r="C7" s="3" t="s">
        <v>31</v>
      </c>
      <c r="D7" s="3" t="s">
        <v>37</v>
      </c>
      <c r="E7" s="3" t="s">
        <v>56</v>
      </c>
      <c r="F7" s="3" t="s">
        <v>57</v>
      </c>
      <c r="G7" s="3" t="s">
        <v>58</v>
      </c>
      <c r="H7" s="3">
        <v>2</v>
      </c>
      <c r="I7" s="3">
        <v>2</v>
      </c>
      <c r="J7" s="3">
        <v>4</v>
      </c>
      <c r="K7" s="3" t="s">
        <v>28</v>
      </c>
      <c r="L7" s="3" t="s">
        <v>82</v>
      </c>
      <c r="M7" s="3" t="s">
        <v>59</v>
      </c>
      <c r="N7" s="3">
        <v>2</v>
      </c>
      <c r="O7" s="3">
        <v>1</v>
      </c>
      <c r="P7" s="3">
        <v>3</v>
      </c>
      <c r="Q7" s="3" t="s">
        <v>28</v>
      </c>
      <c r="R7" s="3" t="s">
        <v>29</v>
      </c>
      <c r="S7" s="3" t="s">
        <v>42</v>
      </c>
      <c r="T7" s="3" t="s">
        <v>83</v>
      </c>
      <c r="U7" s="3" t="s">
        <v>60</v>
      </c>
      <c r="V7" s="3" t="s">
        <v>61</v>
      </c>
      <c r="W7" s="3" t="s">
        <v>84</v>
      </c>
    </row>
    <row r="8" spans="1:23" ht="51" customHeight="1" x14ac:dyDescent="0.25">
      <c r="A8" s="3">
        <v>4</v>
      </c>
      <c r="B8" s="3" t="s">
        <v>22</v>
      </c>
      <c r="C8" s="3" t="s">
        <v>31</v>
      </c>
      <c r="D8" s="3" t="s">
        <v>34</v>
      </c>
      <c r="E8" s="3" t="s">
        <v>25</v>
      </c>
      <c r="F8" s="3" t="s">
        <v>46</v>
      </c>
      <c r="G8" s="3" t="s">
        <v>52</v>
      </c>
      <c r="H8" s="3">
        <v>2</v>
      </c>
      <c r="I8" s="3">
        <v>4</v>
      </c>
      <c r="J8" s="3">
        <v>6</v>
      </c>
      <c r="K8" s="3" t="s">
        <v>32</v>
      </c>
      <c r="L8" s="3" t="s">
        <v>42</v>
      </c>
      <c r="M8" s="3" t="s">
        <v>66</v>
      </c>
      <c r="N8" s="3">
        <v>1</v>
      </c>
      <c r="O8" s="3">
        <v>4</v>
      </c>
      <c r="P8" s="3">
        <v>5</v>
      </c>
      <c r="Q8" s="3" t="s">
        <v>26</v>
      </c>
      <c r="R8" s="3" t="s">
        <v>29</v>
      </c>
      <c r="S8" s="3" t="s">
        <v>42</v>
      </c>
      <c r="T8" s="3" t="s">
        <v>75</v>
      </c>
      <c r="U8" s="3" t="s">
        <v>73</v>
      </c>
      <c r="V8" s="3" t="s">
        <v>35</v>
      </c>
      <c r="W8" s="3" t="s">
        <v>70</v>
      </c>
    </row>
    <row r="9" spans="1:23" ht="146.25" x14ac:dyDescent="0.25">
      <c r="A9" s="3">
        <v>5</v>
      </c>
      <c r="B9" s="3" t="s">
        <v>36</v>
      </c>
      <c r="C9" s="3" t="s">
        <v>31</v>
      </c>
      <c r="D9" s="3" t="s">
        <v>37</v>
      </c>
      <c r="E9" s="3" t="s">
        <v>25</v>
      </c>
      <c r="F9" s="3" t="s">
        <v>47</v>
      </c>
      <c r="G9" s="3" t="s">
        <v>51</v>
      </c>
      <c r="H9" s="3">
        <v>3</v>
      </c>
      <c r="I9" s="3">
        <v>4</v>
      </c>
      <c r="J9" s="3">
        <v>7</v>
      </c>
      <c r="K9" s="3" t="s">
        <v>32</v>
      </c>
      <c r="L9" s="3" t="s">
        <v>42</v>
      </c>
      <c r="M9" s="3" t="s">
        <v>76</v>
      </c>
      <c r="N9" s="3">
        <v>1</v>
      </c>
      <c r="O9" s="3">
        <v>4</v>
      </c>
      <c r="P9" s="3">
        <v>5</v>
      </c>
      <c r="Q9" s="3" t="s">
        <v>26</v>
      </c>
      <c r="R9" s="3" t="s">
        <v>29</v>
      </c>
      <c r="S9" s="3" t="s">
        <v>38</v>
      </c>
      <c r="T9" s="3" t="s">
        <v>39</v>
      </c>
      <c r="U9" s="3" t="s">
        <v>67</v>
      </c>
      <c r="V9" s="3" t="s">
        <v>54</v>
      </c>
      <c r="W9" s="3" t="s">
        <v>69</v>
      </c>
    </row>
    <row r="10" spans="1:23" ht="135" x14ac:dyDescent="0.25">
      <c r="A10" s="3">
        <v>6</v>
      </c>
      <c r="B10" s="3" t="s">
        <v>22</v>
      </c>
      <c r="C10" s="3" t="s">
        <v>31</v>
      </c>
      <c r="D10" s="3" t="s">
        <v>40</v>
      </c>
      <c r="E10" s="3" t="s">
        <v>41</v>
      </c>
      <c r="F10" s="3" t="s">
        <v>48</v>
      </c>
      <c r="G10" s="3" t="s">
        <v>53</v>
      </c>
      <c r="H10" s="3">
        <v>2</v>
      </c>
      <c r="I10" s="3">
        <v>3</v>
      </c>
      <c r="J10" s="3">
        <v>5</v>
      </c>
      <c r="K10" s="3" t="s">
        <v>26</v>
      </c>
      <c r="L10" s="3" t="s">
        <v>42</v>
      </c>
      <c r="M10" s="3" t="s">
        <v>85</v>
      </c>
      <c r="N10" s="3">
        <v>2</v>
      </c>
      <c r="O10" s="3">
        <v>1</v>
      </c>
      <c r="P10" s="3">
        <v>3</v>
      </c>
      <c r="Q10" s="3" t="s">
        <v>28</v>
      </c>
      <c r="R10" s="3" t="s">
        <v>88</v>
      </c>
      <c r="S10" s="3" t="s">
        <v>42</v>
      </c>
      <c r="T10" s="3" t="s">
        <v>33</v>
      </c>
      <c r="U10" s="3" t="s">
        <v>67</v>
      </c>
      <c r="V10" s="3" t="s">
        <v>72</v>
      </c>
      <c r="W10" s="3" t="s">
        <v>68</v>
      </c>
    </row>
    <row r="11" spans="1:23" ht="157.5" x14ac:dyDescent="0.25">
      <c r="A11" s="3">
        <v>7</v>
      </c>
      <c r="B11" s="3" t="s">
        <v>36</v>
      </c>
      <c r="C11" s="3" t="s">
        <v>31</v>
      </c>
      <c r="D11" s="3" t="s">
        <v>37</v>
      </c>
      <c r="E11" s="3" t="s">
        <v>86</v>
      </c>
      <c r="F11" s="3" t="s">
        <v>49</v>
      </c>
      <c r="G11" s="3" t="s">
        <v>64</v>
      </c>
      <c r="H11" s="3">
        <v>4</v>
      </c>
      <c r="I11" s="3">
        <v>5</v>
      </c>
      <c r="J11" s="3">
        <v>9</v>
      </c>
      <c r="K11" s="3" t="s">
        <v>55</v>
      </c>
      <c r="L11" s="3" t="s">
        <v>42</v>
      </c>
      <c r="M11" s="3" t="s">
        <v>87</v>
      </c>
      <c r="N11" s="3">
        <v>2</v>
      </c>
      <c r="O11" s="3">
        <v>5</v>
      </c>
      <c r="P11" s="3">
        <v>7</v>
      </c>
      <c r="Q11" s="3" t="s">
        <v>32</v>
      </c>
      <c r="R11" s="3" t="s">
        <v>29</v>
      </c>
      <c r="S11" s="3" t="s">
        <v>38</v>
      </c>
      <c r="T11" s="3" t="s">
        <v>43</v>
      </c>
      <c r="U11" s="3" t="s">
        <v>67</v>
      </c>
      <c r="V11" s="3" t="s">
        <v>44</v>
      </c>
      <c r="W11" s="3" t="s">
        <v>68</v>
      </c>
    </row>
    <row r="12" spans="1:23" ht="45" x14ac:dyDescent="0.25">
      <c r="A12" s="3">
        <v>8</v>
      </c>
      <c r="B12" s="3" t="s">
        <v>36</v>
      </c>
      <c r="C12" s="3" t="s">
        <v>31</v>
      </c>
      <c r="D12" s="3" t="s">
        <v>37</v>
      </c>
      <c r="E12" s="3" t="s">
        <v>25</v>
      </c>
      <c r="F12" s="3" t="s">
        <v>50</v>
      </c>
      <c r="G12" s="3" t="s">
        <v>65</v>
      </c>
      <c r="H12" s="3">
        <v>3</v>
      </c>
      <c r="I12" s="3">
        <v>5</v>
      </c>
      <c r="J12" s="3">
        <v>8</v>
      </c>
      <c r="K12" s="3" t="s">
        <v>55</v>
      </c>
      <c r="L12" s="3" t="s">
        <v>42</v>
      </c>
      <c r="M12" s="3" t="s">
        <v>63</v>
      </c>
      <c r="N12" s="3">
        <v>2</v>
      </c>
      <c r="O12" s="3">
        <v>4</v>
      </c>
      <c r="P12" s="3">
        <v>6</v>
      </c>
      <c r="Q12" s="3" t="s">
        <v>32</v>
      </c>
      <c r="R12" s="3" t="s">
        <v>29</v>
      </c>
      <c r="S12" s="3" t="s">
        <v>89</v>
      </c>
      <c r="T12" s="3" t="s">
        <v>43</v>
      </c>
      <c r="U12" s="3" t="s">
        <v>62</v>
      </c>
      <c r="V12" s="3" t="s">
        <v>45</v>
      </c>
      <c r="W12" s="3" t="s">
        <v>90</v>
      </c>
    </row>
    <row r="13" spans="1:23" ht="158.25" customHeight="1" x14ac:dyDescent="0.25">
      <c r="A13" s="3">
        <v>9</v>
      </c>
      <c r="B13" s="3" t="s">
        <v>100</v>
      </c>
      <c r="C13" s="3" t="s">
        <v>31</v>
      </c>
      <c r="D13" s="3" t="s">
        <v>37</v>
      </c>
      <c r="E13" s="3" t="s">
        <v>101</v>
      </c>
      <c r="F13" s="3" t="s">
        <v>102</v>
      </c>
      <c r="G13" s="3" t="s">
        <v>103</v>
      </c>
      <c r="H13" s="3">
        <v>3</v>
      </c>
      <c r="I13" s="3">
        <v>5</v>
      </c>
      <c r="J13" s="3">
        <f t="shared" ref="J13" si="0">H13+I13</f>
        <v>8</v>
      </c>
      <c r="K13" s="3" t="str">
        <f t="shared" ref="K13" si="1">IF(J13=0,"",IF(J13&gt;7,"EXTREMO",IF(J13&gt;5,"ALTO",IF(J13&gt;4,"MEDIO",IF(J13&gt;1,"BAJO","MUY BAJO")))))</f>
        <v>EXTREMO</v>
      </c>
      <c r="L13" s="3" t="s">
        <v>42</v>
      </c>
      <c r="M13" s="3" t="s">
        <v>104</v>
      </c>
      <c r="N13" s="3">
        <v>2</v>
      </c>
      <c r="O13" s="3">
        <v>3</v>
      </c>
      <c r="P13" s="3">
        <f>N13+O13</f>
        <v>5</v>
      </c>
      <c r="Q13" s="3" t="str">
        <f>IF(P13=0,"",IF(P13&gt;7,"EXTREMO",IF(P13&gt;5,"ALTO",IF(P13&gt;4,"MEDIO",IF(P13&gt;1,"BAJO","MUY BAJO")))))</f>
        <v>MEDIO</v>
      </c>
      <c r="R13" s="3" t="s">
        <v>29</v>
      </c>
      <c r="S13" s="3" t="s">
        <v>89</v>
      </c>
      <c r="T13" s="3" t="s">
        <v>105</v>
      </c>
      <c r="U13" s="3" t="s">
        <v>60</v>
      </c>
      <c r="V13" s="3" t="s">
        <v>106</v>
      </c>
      <c r="W13" s="3" t="s">
        <v>107</v>
      </c>
    </row>
    <row r="14" spans="1:23" ht="107.25" customHeight="1" x14ac:dyDescent="0.25">
      <c r="A14" s="3">
        <v>10</v>
      </c>
      <c r="B14" s="3" t="s">
        <v>22</v>
      </c>
      <c r="C14" s="3" t="s">
        <v>31</v>
      </c>
      <c r="D14" s="3" t="s">
        <v>24</v>
      </c>
      <c r="E14" s="3" t="s">
        <v>25</v>
      </c>
      <c r="F14" s="3" t="s">
        <v>108</v>
      </c>
      <c r="G14" s="3" t="s">
        <v>109</v>
      </c>
      <c r="H14" s="3">
        <v>3</v>
      </c>
      <c r="I14" s="3">
        <v>5</v>
      </c>
      <c r="J14" s="3">
        <f>H14+I14</f>
        <v>8</v>
      </c>
      <c r="K14" s="3" t="str">
        <f>IF(J14=0,"",IF(J14&gt;7,"EXTREMO",IF(J14&gt;5,"ALTO",IF(J14&gt;4,"MEDIO",IF(J14&gt;1,"BAJO","MUY BAJO")))))</f>
        <v>EXTREMO</v>
      </c>
      <c r="L14" s="3" t="s">
        <v>42</v>
      </c>
      <c r="M14" s="3" t="s">
        <v>110</v>
      </c>
      <c r="N14" s="3">
        <v>1</v>
      </c>
      <c r="O14" s="3">
        <v>3</v>
      </c>
      <c r="P14" s="3">
        <f>N14+O14</f>
        <v>4</v>
      </c>
      <c r="Q14" s="3" t="str">
        <f>IF(P14=0,"",IF(P14&gt;7,"EXTREMO",IF(P14&gt;5,"ALTO",IF(P14&gt;4,"MEDIO",IF(P14&gt;1,"BAJO","MUY BAJO")))))</f>
        <v>BAJO</v>
      </c>
      <c r="R14" s="3" t="s">
        <v>95</v>
      </c>
      <c r="S14" s="8" t="s">
        <v>27</v>
      </c>
      <c r="T14" s="3" t="s">
        <v>105</v>
      </c>
      <c r="U14" s="3" t="s">
        <v>60</v>
      </c>
      <c r="V14" s="3" t="s">
        <v>111</v>
      </c>
      <c r="W14" s="3" t="s">
        <v>112</v>
      </c>
    </row>
    <row r="15" spans="1:23" ht="88.5" customHeight="1" x14ac:dyDescent="0.25">
      <c r="A15" s="3">
        <v>11</v>
      </c>
      <c r="B15" s="3" t="s">
        <v>22</v>
      </c>
      <c r="C15" s="3" t="s">
        <v>91</v>
      </c>
      <c r="D15" s="3" t="s">
        <v>24</v>
      </c>
      <c r="E15" s="3" t="s">
        <v>113</v>
      </c>
      <c r="F15" s="3" t="s">
        <v>114</v>
      </c>
      <c r="G15" s="3" t="s">
        <v>115</v>
      </c>
      <c r="H15" s="3">
        <v>3</v>
      </c>
      <c r="I15" s="3">
        <v>4</v>
      </c>
      <c r="J15" s="3">
        <f>H15+I15</f>
        <v>7</v>
      </c>
      <c r="K15" s="3" t="str">
        <f>IF(J15=0,"",IF(J15&gt;7,"EXTREMO",IF(J15&gt;5,"ALTO",IF(J15&gt;4,"MEDIO",IF(J15&gt;1,"BAJO","MUY BAJO")))))</f>
        <v>ALTO</v>
      </c>
      <c r="L15" s="3" t="s">
        <v>82</v>
      </c>
      <c r="M15" s="3" t="s">
        <v>116</v>
      </c>
      <c r="N15" s="3">
        <v>2</v>
      </c>
      <c r="O15" s="3">
        <v>2</v>
      </c>
      <c r="P15" s="3">
        <f>N15+O15</f>
        <v>4</v>
      </c>
      <c r="Q15" s="3" t="str">
        <f>IF(P15=0,"",IF(P15&gt;7,"EXTREMO",IF(P15&gt;5,"ALTO",IF(P15&gt;4,"MEDIO",IF(P15&gt;1,"BAJO","MUY BAJO")))))</f>
        <v>BAJO</v>
      </c>
      <c r="R15" s="3" t="s">
        <v>95</v>
      </c>
      <c r="S15" s="8" t="s">
        <v>27</v>
      </c>
      <c r="T15" s="3" t="s">
        <v>117</v>
      </c>
      <c r="U15" s="3" t="s">
        <v>60</v>
      </c>
      <c r="V15" s="3" t="s">
        <v>118</v>
      </c>
      <c r="W15" s="3" t="s">
        <v>119</v>
      </c>
    </row>
    <row r="16" spans="1:23" ht="83.25" customHeight="1" x14ac:dyDescent="0.25">
      <c r="A16" s="3">
        <v>12</v>
      </c>
      <c r="B16" s="3" t="s">
        <v>120</v>
      </c>
      <c r="C16" s="3" t="s">
        <v>31</v>
      </c>
      <c r="D16" s="3" t="s">
        <v>37</v>
      </c>
      <c r="E16" s="3" t="s">
        <v>121</v>
      </c>
      <c r="F16" s="3" t="s">
        <v>122</v>
      </c>
      <c r="G16" s="3" t="s">
        <v>123</v>
      </c>
      <c r="H16" s="3">
        <v>3</v>
      </c>
      <c r="I16" s="3">
        <v>5</v>
      </c>
      <c r="J16" s="3">
        <f t="shared" ref="J16:J20" si="2">H16+I16</f>
        <v>8</v>
      </c>
      <c r="K16" s="3" t="str">
        <f t="shared" ref="K16:K20" si="3">IF(J16=0,"",IF(J16&gt;7,"EXTREMO",IF(J16&gt;5,"ALTO",IF(J16&gt;4,"MEDIO",IF(J16&gt;1,"BAJO","MUY BAJO")))))</f>
        <v>EXTREMO</v>
      </c>
      <c r="L16" s="3" t="s">
        <v>42</v>
      </c>
      <c r="M16" s="3" t="s">
        <v>124</v>
      </c>
      <c r="N16" s="3">
        <v>3</v>
      </c>
      <c r="O16" s="3">
        <v>3</v>
      </c>
      <c r="P16" s="3">
        <f>N16+O16</f>
        <v>6</v>
      </c>
      <c r="Q16" s="3" t="str">
        <f>IF(P16=0,"",IF(P16&gt;7,"EXTREMO",IF(P16&gt;5,"ALTO",IF(P16&gt;4,"MEDIO",IF(P16&gt;1,"BAJO","MUY BAJO")))))</f>
        <v>ALTO</v>
      </c>
      <c r="R16" s="3" t="s">
        <v>95</v>
      </c>
      <c r="S16" s="3" t="s">
        <v>89</v>
      </c>
      <c r="T16" s="3" t="s">
        <v>105</v>
      </c>
      <c r="U16" s="3" t="s">
        <v>60</v>
      </c>
      <c r="V16" s="3" t="s">
        <v>125</v>
      </c>
      <c r="W16" s="3" t="s">
        <v>126</v>
      </c>
    </row>
    <row r="17" spans="1:25" ht="90.75" customHeight="1" x14ac:dyDescent="0.25">
      <c r="A17" s="3">
        <v>13</v>
      </c>
      <c r="B17" s="3" t="s">
        <v>120</v>
      </c>
      <c r="C17" s="3" t="s">
        <v>91</v>
      </c>
      <c r="D17" s="3" t="s">
        <v>37</v>
      </c>
      <c r="E17" s="3" t="s">
        <v>127</v>
      </c>
      <c r="F17" s="3" t="s">
        <v>128</v>
      </c>
      <c r="G17" s="3" t="s">
        <v>129</v>
      </c>
      <c r="H17" s="3">
        <v>3</v>
      </c>
      <c r="I17" s="3">
        <v>4</v>
      </c>
      <c r="J17" s="3">
        <f t="shared" si="2"/>
        <v>7</v>
      </c>
      <c r="K17" s="3" t="str">
        <f t="shared" si="3"/>
        <v>ALTO</v>
      </c>
      <c r="L17" s="3" t="s">
        <v>42</v>
      </c>
      <c r="M17" s="3" t="s">
        <v>148</v>
      </c>
      <c r="N17" s="3">
        <v>2</v>
      </c>
      <c r="O17" s="3">
        <v>3</v>
      </c>
      <c r="P17" s="3">
        <f t="shared" ref="P17:P19" si="4">N17+O17</f>
        <v>5</v>
      </c>
      <c r="Q17" s="3" t="str">
        <f t="shared" ref="Q17:Q19" si="5">IF(P17=0,"",IF(P17&gt;7,"EXTREMO",IF(P17&gt;5,"ALTO",IF(P17&gt;4,"MEDIO",IF(P17&gt;1,"BAJO","MUY BAJO")))))</f>
        <v>MEDIO</v>
      </c>
      <c r="R17" s="3" t="s">
        <v>95</v>
      </c>
      <c r="S17" s="3" t="s">
        <v>27</v>
      </c>
      <c r="T17" s="3" t="s">
        <v>105</v>
      </c>
      <c r="U17" s="3" t="s">
        <v>60</v>
      </c>
      <c r="V17" s="3" t="s">
        <v>130</v>
      </c>
      <c r="W17" s="3" t="s">
        <v>131</v>
      </c>
    </row>
    <row r="18" spans="1:25" ht="93" customHeight="1" x14ac:dyDescent="0.25">
      <c r="A18" s="3">
        <v>14</v>
      </c>
      <c r="B18" s="3" t="s">
        <v>120</v>
      </c>
      <c r="C18" s="3" t="s">
        <v>31</v>
      </c>
      <c r="D18" s="3" t="s">
        <v>37</v>
      </c>
      <c r="E18" s="3" t="s">
        <v>132</v>
      </c>
      <c r="F18" s="3" t="s">
        <v>133</v>
      </c>
      <c r="G18" s="3" t="s">
        <v>134</v>
      </c>
      <c r="H18" s="3">
        <v>2</v>
      </c>
      <c r="I18" s="3">
        <v>5</v>
      </c>
      <c r="J18" s="3">
        <f t="shared" si="2"/>
        <v>7</v>
      </c>
      <c r="K18" s="3" t="str">
        <f t="shared" si="3"/>
        <v>ALTO</v>
      </c>
      <c r="L18" s="3" t="s">
        <v>42</v>
      </c>
      <c r="M18" s="3" t="s">
        <v>135</v>
      </c>
      <c r="N18" s="3">
        <v>2</v>
      </c>
      <c r="O18" s="3">
        <v>3</v>
      </c>
      <c r="P18" s="3">
        <f t="shared" si="4"/>
        <v>5</v>
      </c>
      <c r="Q18" s="3" t="str">
        <f t="shared" si="5"/>
        <v>MEDIO</v>
      </c>
      <c r="R18" s="3" t="s">
        <v>95</v>
      </c>
      <c r="S18" s="3" t="s">
        <v>89</v>
      </c>
      <c r="T18" s="3" t="s">
        <v>105</v>
      </c>
      <c r="U18" s="3" t="s">
        <v>60</v>
      </c>
      <c r="V18" s="3" t="s">
        <v>136</v>
      </c>
      <c r="W18" s="3" t="s">
        <v>107</v>
      </c>
    </row>
    <row r="19" spans="1:25" ht="89.25" customHeight="1" x14ac:dyDescent="0.25">
      <c r="A19" s="3">
        <v>15</v>
      </c>
      <c r="B19" s="3" t="s">
        <v>120</v>
      </c>
      <c r="C19" s="3" t="s">
        <v>31</v>
      </c>
      <c r="D19" s="3" t="s">
        <v>37</v>
      </c>
      <c r="E19" s="3" t="s">
        <v>137</v>
      </c>
      <c r="F19" s="3" t="s">
        <v>138</v>
      </c>
      <c r="G19" s="3" t="s">
        <v>139</v>
      </c>
      <c r="H19" s="3">
        <v>2</v>
      </c>
      <c r="I19" s="3">
        <v>4</v>
      </c>
      <c r="J19" s="3">
        <f t="shared" si="2"/>
        <v>6</v>
      </c>
      <c r="K19" s="3" t="str">
        <f t="shared" si="3"/>
        <v>ALTO</v>
      </c>
      <c r="L19" s="3" t="s">
        <v>42</v>
      </c>
      <c r="M19" s="3" t="s">
        <v>140</v>
      </c>
      <c r="N19" s="3">
        <v>2</v>
      </c>
      <c r="O19" s="3">
        <v>3</v>
      </c>
      <c r="P19" s="3">
        <f t="shared" si="4"/>
        <v>5</v>
      </c>
      <c r="Q19" s="3" t="str">
        <f t="shared" si="5"/>
        <v>MEDIO</v>
      </c>
      <c r="R19" s="3" t="s">
        <v>141</v>
      </c>
      <c r="S19" s="3" t="s">
        <v>89</v>
      </c>
      <c r="T19" s="3" t="s">
        <v>117</v>
      </c>
      <c r="U19" s="3" t="s">
        <v>60</v>
      </c>
      <c r="V19" s="3" t="s">
        <v>142</v>
      </c>
      <c r="W19" s="3" t="s">
        <v>119</v>
      </c>
    </row>
    <row r="20" spans="1:25" ht="90" customHeight="1" x14ac:dyDescent="0.25">
      <c r="A20" s="3">
        <v>16</v>
      </c>
      <c r="B20" s="3" t="s">
        <v>120</v>
      </c>
      <c r="C20" s="3" t="s">
        <v>31</v>
      </c>
      <c r="D20" s="3" t="s">
        <v>37</v>
      </c>
      <c r="E20" s="3" t="s">
        <v>143</v>
      </c>
      <c r="F20" s="3" t="s">
        <v>144</v>
      </c>
      <c r="G20" s="3" t="s">
        <v>145</v>
      </c>
      <c r="H20" s="3">
        <v>2</v>
      </c>
      <c r="I20" s="3">
        <v>4</v>
      </c>
      <c r="J20" s="3">
        <f t="shared" si="2"/>
        <v>6</v>
      </c>
      <c r="K20" s="3" t="str">
        <f t="shared" si="3"/>
        <v>ALTO</v>
      </c>
      <c r="L20" s="3" t="s">
        <v>42</v>
      </c>
      <c r="M20" s="3" t="s">
        <v>146</v>
      </c>
      <c r="N20" s="3">
        <v>2</v>
      </c>
      <c r="O20" s="3">
        <v>3</v>
      </c>
      <c r="P20" s="3">
        <f>N20+O20</f>
        <v>5</v>
      </c>
      <c r="Q20" s="3" t="str">
        <f>IF(P20=0,"",IF(P20&gt;7,"EXTREMO",IF(P20&gt;5,"ALTO",IF(P20&gt;4,"MEDIO",IF(P20&gt;1,"BAJO","MUY BAJO")))))</f>
        <v>MEDIO</v>
      </c>
      <c r="R20" s="3" t="s">
        <v>95</v>
      </c>
      <c r="S20" s="3" t="s">
        <v>42</v>
      </c>
      <c r="T20" s="3" t="s">
        <v>105</v>
      </c>
      <c r="U20" s="3" t="s">
        <v>60</v>
      </c>
      <c r="V20" s="3" t="s">
        <v>147</v>
      </c>
      <c r="W20" s="3" t="s">
        <v>112</v>
      </c>
    </row>
    <row r="21" spans="1:25" x14ac:dyDescent="0.25">
      <c r="A21" s="3"/>
      <c r="B21" s="3"/>
      <c r="C21" s="3"/>
      <c r="D21" s="3"/>
      <c r="E21" s="3"/>
      <c r="F21" s="3"/>
      <c r="G21" s="3"/>
      <c r="H21" s="3"/>
      <c r="I21" s="3"/>
      <c r="J21" s="3"/>
      <c r="K21" s="3"/>
      <c r="L21" s="3"/>
      <c r="M21" s="3"/>
      <c r="N21" s="3"/>
      <c r="O21" s="3"/>
      <c r="P21" s="3"/>
      <c r="Q21" s="3"/>
      <c r="R21" s="3"/>
      <c r="S21" s="3"/>
      <c r="T21" s="3"/>
      <c r="U21" s="3"/>
      <c r="V21" s="5"/>
      <c r="W21" s="5"/>
      <c r="X21" s="5"/>
      <c r="Y21" s="5"/>
    </row>
  </sheetData>
  <mergeCells count="19">
    <mergeCell ref="V2:W3"/>
    <mergeCell ref="H2:H4"/>
    <mergeCell ref="I2:I4"/>
    <mergeCell ref="J2:J4"/>
    <mergeCell ref="K2:K4"/>
    <mergeCell ref="L2:L4"/>
    <mergeCell ref="M2:M4"/>
    <mergeCell ref="T2:T4"/>
    <mergeCell ref="N2:Q3"/>
    <mergeCell ref="R2:R4"/>
    <mergeCell ref="S2:S4"/>
    <mergeCell ref="U2:U4"/>
    <mergeCell ref="G2:G4"/>
    <mergeCell ref="A2:A4"/>
    <mergeCell ref="B2:B4"/>
    <mergeCell ref="C2:C4"/>
    <mergeCell ref="D2:D4"/>
    <mergeCell ref="E2:E4"/>
    <mergeCell ref="F3:F4"/>
  </mergeCells>
  <dataValidations count="1">
    <dataValidation type="whole" allowBlank="1" showInputMessage="1" showErrorMessage="1" sqref="H6:I6 H14:I14" xr:uid="{1A5BC85C-9D73-4603-B43A-8BFD4CB0ED9E}">
      <formula1>1</formula1>
      <formula2>5</formula2>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Fredy Paez Gonzalez</dc:creator>
  <cp:lastModifiedBy>ELIANA LUCIA LINERO MOLINA</cp:lastModifiedBy>
  <dcterms:created xsi:type="dcterms:W3CDTF">2024-07-22T17:03:32Z</dcterms:created>
  <dcterms:modified xsi:type="dcterms:W3CDTF">2026-06-30T22:41:03Z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2024-07-23T22:57:07Z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fae50519-00aa-44c1-a901-95fd10aabe37</vt:lpwstr>
  </property>
  <property fmtid="{D5CDD505-2E9C-101B-9397-08002B2CF9AE}" pid="7" name="MSIP_Label_defa4170-0d19-0005-0004-bc88714345d2_ActionId">
    <vt:lpwstr>1ff2195f-21d5-47ff-8cf0-41c1e2e1e020</vt:lpwstr>
  </property>
  <property fmtid="{D5CDD505-2E9C-101B-9397-08002B2CF9AE}" pid="8" name="MSIP_Label_defa4170-0d19-0005-0004-bc88714345d2_ContentBits">
    <vt:lpwstr>0</vt:lpwstr>
  </property>
</Properties>
</file>