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moica\Downloads\"/>
    </mc:Choice>
  </mc:AlternateContent>
  <xr:revisionPtr revIDLastSave="0" documentId="13_ncr:1_{AB1E83FF-E788-49F8-900C-56D175B9D1F7}" xr6:coauthVersionLast="44" xr6:coauthVersionMax="44" xr10:uidLastSave="{00000000-0000-0000-0000-000000000000}"/>
  <bookViews>
    <workbookView xWindow="-108" yWindow="-108" windowWidth="23256" windowHeight="12456" xr2:uid="{00000000-000D-0000-FFFF-FFFF00000000}"/>
  </bookViews>
  <sheets>
    <sheet name="Recibido a Satisfacción" sheetId="4"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16" i="4" l="1"/>
  <c r="E47" i="4" l="1"/>
  <c r="G19" i="4" l="1"/>
  <c r="G20" i="4" s="1"/>
  <c r="G21" i="4" s="1"/>
  <c r="G22" i="4" s="1"/>
  <c r="G23" i="4" s="1"/>
  <c r="G24" i="4" s="1"/>
  <c r="C12" i="4" l="1"/>
  <c r="E50" i="4" l="1"/>
  <c r="E51" i="4"/>
  <c r="A51" i="4" l="1"/>
  <c r="A50" i="4"/>
  <c r="G25" i="4" l="1"/>
  <c r="G26" i="4" s="1"/>
  <c r="G27" i="4" s="1"/>
  <c r="G28" i="4" s="1"/>
  <c r="G29" i="4" s="1"/>
  <c r="G30" i="4" s="1"/>
</calcChain>
</file>

<file path=xl/sharedStrings.xml><?xml version="1.0" encoding="utf-8"?>
<sst xmlns="http://schemas.openxmlformats.org/spreadsheetml/2006/main" count="72" uniqueCount="68">
  <si>
    <t>Si</t>
  </si>
  <si>
    <t>No</t>
  </si>
  <si>
    <t>Periodo</t>
  </si>
  <si>
    <t>I. INFORMACIÓN DEL CONTRATO</t>
  </si>
  <si>
    <t>Cargo</t>
  </si>
  <si>
    <t>Objeto del contrato</t>
  </si>
  <si>
    <t>Contrato No.</t>
  </si>
  <si>
    <t>Descripción del Rubro</t>
  </si>
  <si>
    <t>Registro Presupuestal No.</t>
  </si>
  <si>
    <t>Código del Proyecto</t>
  </si>
  <si>
    <t>II REGISTRO DEL INFORME DE EJECUCIÓN CONTRACTUAL Y ANEXOS</t>
  </si>
  <si>
    <t xml:space="preserve">Documentos Anexos </t>
  </si>
  <si>
    <t>Informe Actividades y Evidencias</t>
  </si>
  <si>
    <t>Documento equivalente</t>
  </si>
  <si>
    <t>Paz y Salvos</t>
  </si>
  <si>
    <t xml:space="preserve">III. OBSERVACIONES Y RECOMENDACIONES </t>
  </si>
  <si>
    <t>IV. DECLARACIÓN DE INHABILIDADES SOBREVINIENTES INCOMPATIBILIDADES O POTENCIALES CONFLICTO DE INTERES</t>
  </si>
  <si>
    <t>V. CERTIFICACIÓN DE CUMPLIMIENTO POR PARTE DEL SUPERVISOR DEL CONTRATO</t>
  </si>
  <si>
    <t>VALOR PAGADO</t>
  </si>
  <si>
    <t>SALDO</t>
  </si>
  <si>
    <t>Fecha de Terminación:</t>
  </si>
  <si>
    <t>Valor</t>
  </si>
  <si>
    <t>Código Archivístico: 3020.07.01</t>
  </si>
  <si>
    <t xml:space="preserve">CERTIFICADO DE RECIBIDO A SATISFACCIÓN </t>
  </si>
  <si>
    <t>Constancia de pago de Seguridad Social</t>
  </si>
  <si>
    <t>Certifico que las tareas descritas según informe de actividades del contrato No.</t>
  </si>
  <si>
    <t xml:space="preserve">durante el periodo comprendido </t>
  </si>
  <si>
    <t>se ejecutaron conforme a lo establecido en las obligaciones del contrato.</t>
  </si>
  <si>
    <t>CONTRATISTA</t>
  </si>
  <si>
    <t>SUPERVISOR</t>
  </si>
  <si>
    <t>Notas / Ruta de Archivo</t>
  </si>
  <si>
    <r>
      <t>MIPG</t>
    </r>
    <r>
      <rPr>
        <sz val="8"/>
        <color theme="1"/>
        <rFont val="Arial"/>
        <family val="2"/>
      </rPr>
      <t xml:space="preserve"> </t>
    </r>
    <r>
      <rPr>
        <b/>
        <sz val="8"/>
        <color theme="1"/>
        <rFont val="Arial"/>
        <family val="2"/>
      </rPr>
      <t>Versión:</t>
    </r>
    <r>
      <rPr>
        <sz val="8"/>
        <color theme="1"/>
        <rFont val="Arial"/>
        <family val="2"/>
      </rPr>
      <t xml:space="preserve"> 02</t>
    </r>
  </si>
  <si>
    <r>
      <t>Aprobado:</t>
    </r>
    <r>
      <rPr>
        <sz val="8"/>
        <color theme="1"/>
        <rFont val="Arial"/>
        <family val="2"/>
      </rPr>
      <t xml:space="preserve"> 2020-01-30</t>
    </r>
  </si>
  <si>
    <t>Fecha de Inicio</t>
  </si>
  <si>
    <t>Nombre del Proyecto</t>
  </si>
  <si>
    <t>PAGOS</t>
  </si>
  <si>
    <t>Nit o Cédula</t>
  </si>
  <si>
    <t xml:space="preserve">Disponibilidad Presupuestal No.  </t>
  </si>
  <si>
    <t>Desde</t>
  </si>
  <si>
    <t>Hasta</t>
  </si>
  <si>
    <t>Nombre completo del Supervisor</t>
  </si>
  <si>
    <t>Nombre completo del Contratista</t>
  </si>
  <si>
    <t>Adiciones</t>
  </si>
  <si>
    <t>Rubro Presupuestal No.1</t>
  </si>
  <si>
    <t>Rubro Presupuestal No.2</t>
  </si>
  <si>
    <t xml:space="preserve">SECRETARIA DE BIENESTAR SOCIAL Y PARTICIPACION COMUNITARIA </t>
  </si>
  <si>
    <t>X</t>
  </si>
  <si>
    <t>En mi condición de supervisor (a) del contrato, manifiesto bajo la gravedad del juramento que durante el periodo reportado por el contratista NO X  SI __ me encontré incurso en inhabilidades sobrevinientes o incompatibilidades para el ejercicio de mi función de supervisión, así como tampoco se configuraron situaciones que propiciaran potenciales conflicto de interés frente a la entidad.</t>
  </si>
  <si>
    <t xml:space="preserve"> </t>
  </si>
  <si>
    <t xml:space="preserve"> COMERCIALIZADORA REC SAS</t>
  </si>
  <si>
    <t xml:space="preserve">901909059-5 </t>
  </si>
  <si>
    <t xml:space="preserve">I.P.07-2026
 </t>
  </si>
  <si>
    <t xml:space="preserve"> PRESTACIÓN DE SERVICIOS LOGÍSTICOS PARA APOYAR A LA REGISTRADURÍA MUNICIPAL DEL ESTADO CIVIL, A REALIZAR JORNADAS ELECTORALES DE CONGRESO Y PRESIDENCIA PARA LA VIGENCIA 2026.</t>
  </si>
  <si>
    <t>4. 2024056070082</t>
  </si>
  <si>
    <t xml:space="preserve">2. Fortalecimiento de la participación comunitaria del municipio de El Retiro Antioquia El Retiro </t>
  </si>
  <si>
    <t xml:space="preserve"> 06 de marzo del 2026.</t>
  </si>
  <si>
    <t>30  de junio del 2026</t>
  </si>
  <si>
    <t>25 de marzo del 2026</t>
  </si>
  <si>
    <t xml:space="preserve"> 2.3.2.02.02.009.370401600.153</t>
  </si>
  <si>
    <t xml:space="preserve"> 343 del 2026</t>
  </si>
  <si>
    <t xml:space="preserve">5311.Servicio de promoción a la participación ciudadana. </t>
  </si>
  <si>
    <t>CDP 738 DE 2026 - RP 1602 DE 2026 (18.993.250)</t>
  </si>
  <si>
    <t>Del 6 de marzo  - 25 de marzo del 2026</t>
  </si>
  <si>
    <t>Del 26 de marzo al 3 de junio de 2026</t>
  </si>
  <si>
    <t xml:space="preserve">En mi calidad de supervisor del contrato avalo el contenido del informe de las actividades y del presente documento. Por lo anterior, autorizo el pago correspondiente de la factura o documento equivalente N. REC - 75 Igualmente, el contrato no presenta a la fecha dificultades en su ejecución, ni situaciones exógenas que afecten el normal desarrollo del mismo.
El contratista realizó el cargue de los documentos soporte de este pago en la plataforma SECOP II, adicionalmente se verifico por parte de la supervisión el cumplimiento del pago de los aportes al sistema general de seguridad social conforme a la normatividad vigente. 
</t>
  </si>
  <si>
    <t>del 23 de marzo al 3 de junio 2026</t>
  </si>
  <si>
    <t xml:space="preserve">NATHALIA ARISTIZABAL BOTERO </t>
  </si>
  <si>
    <t>DIRECTORA LOCAL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</si>
</sst>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0"/>
    <numFmt numFmtId="165" formatCode="_-* #,##0_-;\-* #,##0_-;_-* &quot;-&quot;??_-;_-@_-"/>
  </numFmts>
  <fonts count="9" x14ac:knownFonts="1">
    <font>
      <sz val="11"/>
      <color theme="1"/>
      <name val="Calibri"/>
      <family val="2"/>
      <scheme val="minor"/>
    </font>
    <font>
      <b/>
      <sz val="11"/>
      <color theme="1"/>
      <name val="Calibri"/>
      <family val="2"/>
      <scheme val="minor"/>
    </font>
    <font>
      <sz val="11"/>
      <color theme="1"/>
      <name val="Calibri"/>
      <family val="2"/>
      <scheme val="minor"/>
    </font>
    <font>
      <b/>
      <sz val="8"/>
      <color theme="1"/>
      <name val="Arial"/>
      <family val="2"/>
    </font>
    <font>
      <sz val="8"/>
      <color theme="1"/>
      <name val="Arial"/>
      <family val="2"/>
    </font>
    <font>
      <b/>
      <sz val="10"/>
      <color theme="1"/>
      <name val="Arial"/>
      <family val="2"/>
    </font>
    <font>
      <b/>
      <sz val="10"/>
      <color theme="1"/>
      <name val="Calibri"/>
      <family val="2"/>
      <scheme val="minor"/>
    </font>
    <font>
      <sz val="10"/>
      <color theme="1"/>
      <name val="Calibri"/>
      <family val="2"/>
      <scheme val="minor"/>
    </font>
    <font>
      <sz val="10"/>
      <name val="Calibri"/>
      <family val="2"/>
      <scheme val="minor"/>
    </font>
  </fonts>
  <fills count="5">
    <fill>
      <patternFill patternType="none"/>
    </fill>
    <fill>
      <patternFill patternType="gray125"/>
    </fill>
    <fill>
      <patternFill patternType="solid">
        <fgColor theme="4" tint="0.79998168889431442"/>
        <bgColor indexed="65"/>
      </patternFill>
    </fill>
    <fill>
      <patternFill patternType="solid">
        <fgColor theme="4" tint="0.79998168889431442"/>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s>
  <cellStyleXfs count="3">
    <xf numFmtId="0" fontId="0" fillId="0" borderId="0"/>
    <xf numFmtId="0" fontId="2" fillId="2" borderId="0" applyNumberFormat="0" applyBorder="0" applyAlignment="0" applyProtection="0"/>
    <xf numFmtId="43" fontId="2" fillId="0" borderId="0" applyFont="0" applyFill="0" applyBorder="0" applyAlignment="0" applyProtection="0"/>
  </cellStyleXfs>
  <cellXfs count="132">
    <xf numFmtId="0" fontId="0" fillId="0" borderId="0" xfId="0"/>
    <xf numFmtId="0" fontId="4"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top"/>
    </xf>
    <xf numFmtId="0" fontId="6" fillId="2" borderId="1" xfId="1" applyFont="1" applyBorder="1" applyAlignment="1">
      <alignment horizontal="center" vertical="center"/>
    </xf>
    <xf numFmtId="0" fontId="7" fillId="3" borderId="14" xfId="0" applyFont="1" applyFill="1" applyBorder="1" applyAlignment="1">
      <alignment horizontal="center" vertical="center" wrapText="1"/>
    </xf>
    <xf numFmtId="0" fontId="6" fillId="0" borderId="1" xfId="0" applyFont="1" applyBorder="1" applyAlignment="1">
      <alignment horizontal="center" vertical="center" wrapText="1"/>
    </xf>
    <xf numFmtId="164" fontId="6" fillId="3" borderId="13" xfId="0" applyNumberFormat="1" applyFont="1" applyFill="1" applyBorder="1" applyAlignment="1">
      <alignment horizontal="center" vertical="center"/>
    </xf>
    <xf numFmtId="0" fontId="7" fillId="0" borderId="0" xfId="0" applyFont="1" applyBorder="1" applyAlignment="1">
      <alignment horizontal="left" vertical="top" wrapText="1"/>
    </xf>
    <xf numFmtId="0" fontId="7" fillId="0" borderId="18" xfId="0" applyFont="1" applyBorder="1"/>
    <xf numFmtId="0" fontId="7" fillId="0" borderId="3" xfId="0" applyFont="1" applyBorder="1" applyAlignment="1">
      <alignment vertical="top" wrapText="1"/>
    </xf>
    <xf numFmtId="0" fontId="7" fillId="0" borderId="0" xfId="0" applyFont="1" applyBorder="1" applyAlignment="1">
      <alignment vertical="top" wrapText="1"/>
    </xf>
    <xf numFmtId="0" fontId="7" fillId="0" borderId="19" xfId="0" applyFont="1" applyBorder="1" applyAlignment="1">
      <alignment vertical="top" wrapText="1"/>
    </xf>
    <xf numFmtId="0" fontId="7" fillId="0" borderId="23" xfId="0" applyFont="1" applyBorder="1" applyAlignment="1">
      <alignment vertical="top" wrapText="1"/>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7" fillId="2" borderId="4" xfId="1" applyFont="1" applyBorder="1" applyAlignment="1">
      <alignment horizontal="center" vertical="center"/>
    </xf>
    <xf numFmtId="0" fontId="7" fillId="2" borderId="5" xfId="1" applyFont="1" applyBorder="1" applyAlignment="1">
      <alignment horizontal="center" vertical="center"/>
    </xf>
    <xf numFmtId="0" fontId="7" fillId="3" borderId="5" xfId="0" applyFont="1" applyFill="1" applyBorder="1" applyAlignment="1">
      <alignment horizontal="center" vertical="center" wrapText="1"/>
    </xf>
    <xf numFmtId="1" fontId="7" fillId="3" borderId="1" xfId="0" applyNumberFormat="1" applyFont="1" applyFill="1" applyBorder="1" applyAlignment="1">
      <alignment horizontal="center" vertical="center"/>
    </xf>
    <xf numFmtId="0" fontId="7" fillId="0" borderId="1" xfId="0" applyFont="1" applyBorder="1" applyAlignment="1">
      <alignment horizontal="center"/>
    </xf>
    <xf numFmtId="49" fontId="7" fillId="0" borderId="21" xfId="0" applyNumberFormat="1" applyFont="1" applyBorder="1" applyAlignment="1">
      <alignment horizontal="center" vertical="top" wrapText="1"/>
    </xf>
    <xf numFmtId="0" fontId="7" fillId="3" borderId="13" xfId="0" applyFont="1" applyFill="1" applyBorder="1" applyAlignment="1">
      <alignment horizontal="center" vertical="center" wrapText="1"/>
    </xf>
    <xf numFmtId="0" fontId="5" fillId="0" borderId="0" xfId="0" applyFont="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6" fillId="0" borderId="2" xfId="0" applyFont="1" applyBorder="1" applyAlignment="1">
      <alignment horizontal="center" vertical="top" wrapText="1"/>
    </xf>
    <xf numFmtId="0" fontId="6" fillId="0" borderId="17" xfId="0" applyFont="1" applyBorder="1" applyAlignment="1">
      <alignment horizontal="center" vertical="top" wrapText="1"/>
    </xf>
    <xf numFmtId="0" fontId="6" fillId="0" borderId="16" xfId="0" applyFont="1" applyBorder="1" applyAlignment="1">
      <alignment horizontal="center" vertical="top" wrapText="1"/>
    </xf>
    <xf numFmtId="0" fontId="6" fillId="0" borderId="20" xfId="0" applyFont="1" applyBorder="1" applyAlignment="1">
      <alignment horizontal="center" vertical="top" wrapText="1"/>
    </xf>
    <xf numFmtId="0" fontId="6" fillId="0" borderId="0" xfId="0" applyFont="1" applyBorder="1" applyAlignment="1">
      <alignment horizontal="center" vertical="top" wrapText="1"/>
    </xf>
    <xf numFmtId="0" fontId="8" fillId="0" borderId="16" xfId="0" applyFont="1" applyBorder="1" applyAlignment="1">
      <alignment horizontal="left" vertical="top" wrapText="1"/>
    </xf>
    <xf numFmtId="0" fontId="8" fillId="0" borderId="2" xfId="0" applyFont="1" applyBorder="1" applyAlignment="1">
      <alignment horizontal="left" vertical="top" wrapText="1"/>
    </xf>
    <xf numFmtId="0" fontId="8"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0" xfId="0" applyFont="1" applyBorder="1" applyAlignment="1">
      <alignment horizontal="left" vertical="top" wrapText="1"/>
    </xf>
    <xf numFmtId="0" fontId="7" fillId="0" borderId="0" xfId="0" applyFont="1" applyBorder="1" applyAlignment="1">
      <alignment horizontal="center" vertical="top" wrapText="1"/>
    </xf>
    <xf numFmtId="164" fontId="6" fillId="3" borderId="4" xfId="0" applyNumberFormat="1" applyFont="1" applyFill="1" applyBorder="1" applyAlignment="1">
      <alignment horizontal="center"/>
    </xf>
    <xf numFmtId="164" fontId="6" fillId="3" borderId="14" xfId="0" applyNumberFormat="1" applyFont="1" applyFill="1" applyBorder="1" applyAlignment="1">
      <alignment horizontal="center"/>
    </xf>
    <xf numFmtId="164" fontId="6" fillId="3" borderId="5" xfId="0" applyNumberFormat="1" applyFont="1" applyFill="1" applyBorder="1" applyAlignment="1">
      <alignment horizontal="center"/>
    </xf>
    <xf numFmtId="164" fontId="6" fillId="3" borderId="6" xfId="0" applyNumberFormat="1" applyFont="1" applyFill="1" applyBorder="1" applyAlignment="1">
      <alignment horizontal="center"/>
    </xf>
    <xf numFmtId="0" fontId="7" fillId="0" borderId="16" xfId="0" applyFont="1" applyBorder="1" applyAlignment="1">
      <alignment horizontal="left" vertical="top" wrapText="1"/>
    </xf>
    <xf numFmtId="0" fontId="6" fillId="0" borderId="2" xfId="0" applyFont="1" applyBorder="1" applyAlignment="1">
      <alignment horizontal="left" vertical="top" wrapText="1"/>
    </xf>
    <xf numFmtId="0" fontId="6" fillId="0" borderId="17" xfId="0" applyFont="1" applyBorder="1" applyAlignment="1">
      <alignment horizontal="left" vertical="top" wrapText="1"/>
    </xf>
    <xf numFmtId="0" fontId="6" fillId="0" borderId="20" xfId="0" applyFont="1" applyBorder="1" applyAlignment="1">
      <alignment horizontal="left" vertical="top" wrapText="1"/>
    </xf>
    <xf numFmtId="0" fontId="6" fillId="0" borderId="0" xfId="0" applyFont="1" applyBorder="1" applyAlignment="1">
      <alignment horizontal="left" vertical="top" wrapText="1"/>
    </xf>
    <xf numFmtId="0" fontId="6" fillId="0" borderId="21" xfId="0" applyFont="1" applyBorder="1" applyAlignment="1">
      <alignment horizontal="left" vertical="top" wrapText="1"/>
    </xf>
    <xf numFmtId="0" fontId="6" fillId="0" borderId="15" xfId="0" applyFont="1" applyBorder="1" applyAlignment="1">
      <alignment horizontal="center" vertical="center"/>
    </xf>
    <xf numFmtId="0" fontId="6" fillId="0" borderId="5"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left" vertic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22" xfId="0" applyFont="1" applyBorder="1" applyAlignment="1">
      <alignment horizontal="center" vertical="top" wrapText="1"/>
    </xf>
    <xf numFmtId="0" fontId="6" fillId="0" borderId="23" xfId="0" applyFont="1" applyBorder="1" applyAlignment="1">
      <alignment horizontal="center" vertical="top" wrapText="1"/>
    </xf>
    <xf numFmtId="0" fontId="7" fillId="0" borderId="0" xfId="0" applyFont="1" applyBorder="1" applyAlignment="1">
      <alignment horizontal="center"/>
    </xf>
    <xf numFmtId="0" fontId="7" fillId="0" borderId="21" xfId="0" applyFont="1" applyBorder="1" applyAlignment="1">
      <alignment horizontal="center"/>
    </xf>
    <xf numFmtId="0" fontId="6" fillId="0" borderId="24" xfId="0" applyFont="1" applyBorder="1" applyAlignment="1">
      <alignment horizontal="center" vertical="top"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5" xfId="0" applyFont="1" applyBorder="1" applyAlignment="1">
      <alignment horizontal="center" vertical="top"/>
    </xf>
    <xf numFmtId="0" fontId="7" fillId="0" borderId="14" xfId="0" applyFont="1" applyBorder="1" applyAlignment="1">
      <alignment horizontal="center" vertical="top"/>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2" xfId="0" applyFont="1" applyBorder="1" applyAlignment="1">
      <alignment horizontal="center" vertical="center"/>
    </xf>
    <xf numFmtId="0" fontId="6" fillId="0" borderId="1" xfId="0" applyFont="1" applyBorder="1" applyAlignment="1">
      <alignment horizontal="center" vertical="center"/>
    </xf>
    <xf numFmtId="0" fontId="7" fillId="0" borderId="16" xfId="0" applyFont="1" applyBorder="1" applyAlignment="1">
      <alignment horizontal="left" wrapText="1"/>
    </xf>
    <xf numFmtId="0" fontId="7" fillId="0" borderId="2" xfId="0" applyFont="1" applyBorder="1" applyAlignment="1">
      <alignment horizontal="left" wrapText="1"/>
    </xf>
    <xf numFmtId="0" fontId="7" fillId="0" borderId="17" xfId="0" applyFont="1" applyBorder="1" applyAlignment="1">
      <alignment horizontal="left" wrapText="1"/>
    </xf>
    <xf numFmtId="0" fontId="7" fillId="0" borderId="18" xfId="0" applyFont="1" applyBorder="1" applyAlignment="1">
      <alignment horizontal="left" wrapText="1"/>
    </xf>
    <xf numFmtId="0" fontId="7" fillId="0" borderId="3" xfId="0" applyFont="1" applyBorder="1" applyAlignment="1">
      <alignment horizontal="left" wrapText="1"/>
    </xf>
    <xf numFmtId="0" fontId="7" fillId="0" borderId="19" xfId="0" applyFont="1" applyBorder="1" applyAlignment="1">
      <alignment horizontal="left" wrapText="1"/>
    </xf>
    <xf numFmtId="0" fontId="6" fillId="0" borderId="15" xfId="0" applyFont="1" applyBorder="1" applyAlignment="1">
      <alignment horizontal="center" vertical="justify" wrapText="1"/>
    </xf>
    <xf numFmtId="0" fontId="6" fillId="0" borderId="5" xfId="0" applyFont="1" applyBorder="1" applyAlignment="1">
      <alignment horizontal="center" vertical="justify" wrapText="1"/>
    </xf>
    <xf numFmtId="0" fontId="6" fillId="0" borderId="14" xfId="0" applyFont="1" applyBorder="1" applyAlignment="1">
      <alignment horizontal="center" vertical="justify" wrapText="1"/>
    </xf>
    <xf numFmtId="0" fontId="0" fillId="0" borderId="25" xfId="0" applyBorder="1" applyAlignment="1">
      <alignment horizontal="left" wrapText="1"/>
    </xf>
    <xf numFmtId="0" fontId="0" fillId="0" borderId="0" xfId="0" applyAlignment="1">
      <alignment horizontal="left" wrapText="1"/>
    </xf>
    <xf numFmtId="0" fontId="7" fillId="0" borderId="18"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5" fillId="0" borderId="0" xfId="0" applyFont="1" applyAlignment="1">
      <alignment horizontal="left" vertical="center"/>
    </xf>
    <xf numFmtId="14" fontId="6" fillId="3" borderId="15" xfId="0" applyNumberFormat="1" applyFont="1" applyFill="1" applyBorder="1" applyAlignment="1">
      <alignment horizontal="center"/>
    </xf>
    <xf numFmtId="0" fontId="6" fillId="3" borderId="5" xfId="0" applyFont="1" applyFill="1" applyBorder="1" applyAlignment="1">
      <alignment horizontal="center"/>
    </xf>
    <xf numFmtId="0" fontId="6" fillId="3" borderId="6" xfId="0" applyFont="1" applyFill="1" applyBorder="1" applyAlignment="1">
      <alignment horizontal="center"/>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4" borderId="1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0" borderId="16" xfId="0" applyFont="1" applyBorder="1" applyAlignment="1">
      <alignment horizontal="center" vertical="center"/>
    </xf>
    <xf numFmtId="0" fontId="6" fillId="0" borderId="2"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3" xfId="0" applyFont="1" applyBorder="1" applyAlignment="1">
      <alignment horizontal="center" vertical="center"/>
    </xf>
    <xf numFmtId="0" fontId="6" fillId="0" borderId="19" xfId="0" applyFont="1" applyBorder="1" applyAlignment="1">
      <alignment horizontal="center" vertical="center"/>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7" fillId="2" borderId="4" xfId="1" applyFont="1" applyBorder="1" applyAlignment="1">
      <alignment horizontal="center" vertical="center"/>
    </xf>
    <xf numFmtId="0" fontId="7" fillId="2" borderId="5" xfId="1" applyFont="1" applyBorder="1" applyAlignment="1">
      <alignment horizontal="center" vertical="center"/>
    </xf>
    <xf numFmtId="0" fontId="7" fillId="2" borderId="14" xfId="1" applyFont="1" applyBorder="1" applyAlignment="1">
      <alignment horizontal="center" vertical="center"/>
    </xf>
    <xf numFmtId="1" fontId="7" fillId="2" borderId="4" xfId="1" applyNumberFormat="1" applyFont="1" applyBorder="1" applyAlignment="1">
      <alignment horizontal="center" vertical="center"/>
    </xf>
    <xf numFmtId="1" fontId="7" fillId="2" borderId="6" xfId="1"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7" fillId="2" borderId="0" xfId="1" applyFont="1" applyBorder="1" applyAlignment="1">
      <alignment horizontal="center" vertical="center"/>
    </xf>
    <xf numFmtId="0" fontId="7" fillId="3" borderId="1" xfId="0" applyFont="1" applyFill="1" applyBorder="1" applyAlignment="1">
      <alignment horizontal="center" vertical="center"/>
    </xf>
    <xf numFmtId="165" fontId="7" fillId="2" borderId="0" xfId="2" applyNumberFormat="1" applyFont="1" applyFill="1" applyBorder="1" applyAlignment="1">
      <alignment horizontal="center" vertical="center" wrapText="1"/>
    </xf>
    <xf numFmtId="165" fontId="7" fillId="2" borderId="0" xfId="2" applyNumberFormat="1" applyFont="1" applyFill="1" applyBorder="1" applyAlignment="1">
      <alignment horizontal="center" vertical="center"/>
    </xf>
    <xf numFmtId="0" fontId="7" fillId="2" borderId="4" xfId="1" applyFont="1" applyBorder="1" applyAlignment="1">
      <alignment horizontal="center" vertical="center" wrapText="1"/>
    </xf>
    <xf numFmtId="0" fontId="7" fillId="2" borderId="5" xfId="1" applyFont="1" applyBorder="1" applyAlignment="1">
      <alignment horizontal="center" vertical="center" wrapText="1"/>
    </xf>
    <xf numFmtId="0" fontId="7" fillId="2" borderId="14" xfId="1" applyFont="1" applyBorder="1" applyAlignment="1">
      <alignment horizontal="center" vertical="center" wrapText="1"/>
    </xf>
    <xf numFmtId="0" fontId="7" fillId="2" borderId="1" xfId="1" applyFont="1" applyBorder="1" applyAlignment="1">
      <alignment horizontal="center" vertical="center" wrapText="1"/>
    </xf>
    <xf numFmtId="0" fontId="7" fillId="2" borderId="13" xfId="1" applyFont="1" applyBorder="1" applyAlignment="1">
      <alignment horizontal="center" vertical="center" wrapText="1"/>
    </xf>
    <xf numFmtId="0" fontId="7" fillId="2" borderId="1" xfId="1" applyFont="1" applyBorder="1" applyAlignment="1">
      <alignment horizontal="center" vertical="center"/>
    </xf>
    <xf numFmtId="2" fontId="7" fillId="3" borderId="1" xfId="0" applyNumberFormat="1" applyFont="1" applyFill="1" applyBorder="1" applyAlignment="1">
      <alignment horizontal="center" vertical="center" wrapText="1"/>
    </xf>
    <xf numFmtId="2" fontId="7" fillId="3" borderId="1" xfId="0" applyNumberFormat="1" applyFont="1" applyFill="1" applyBorder="1" applyAlignment="1">
      <alignment horizontal="center" vertical="center"/>
    </xf>
    <xf numFmtId="0" fontId="6" fillId="2" borderId="4" xfId="1" applyFont="1" applyBorder="1" applyAlignment="1">
      <alignment horizontal="center" vertical="center"/>
    </xf>
    <xf numFmtId="0" fontId="6" fillId="2" borderId="6" xfId="1" applyFont="1" applyBorder="1" applyAlignment="1">
      <alignment horizontal="center" vertical="center"/>
    </xf>
    <xf numFmtId="0" fontId="7" fillId="3" borderId="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2" borderId="6" xfId="1" applyFont="1"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vertical="center"/>
    </xf>
  </cellXfs>
  <cellStyles count="3">
    <cellStyle name="20% - Énfasis1" xfId="1" builtinId="30"/>
    <cellStyle name="Millares" xfId="2" builtinId="3"/>
    <cellStyle name="Normal" xfId="0" builtinId="0"/>
  </cellStyles>
  <dxfs count="2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1</xdr:col>
      <xdr:colOff>723900</xdr:colOff>
      <xdr:row>4</xdr:row>
      <xdr:rowOff>175260</xdr:rowOff>
    </xdr:to>
    <xdr:pic>
      <xdr:nvPicPr>
        <xdr:cNvPr id="2" name="Imagen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0"/>
          <a:ext cx="2148839"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693964</xdr:colOff>
      <xdr:row>53</xdr:row>
      <xdr:rowOff>183695</xdr:rowOff>
    </xdr:from>
    <xdr:to>
      <xdr:col>7</xdr:col>
      <xdr:colOff>755196</xdr:colOff>
      <xdr:row>56</xdr:row>
      <xdr:rowOff>20409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93964" y="13838463"/>
          <a:ext cx="6415768" cy="4626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4"/>
  <sheetViews>
    <sheetView showGridLines="0" tabSelected="1" view="pageBreakPreview" topLeftCell="A49" zoomScale="110" zoomScaleNormal="140" zoomScaleSheetLayoutView="110" workbookViewId="0">
      <selection activeCell="D49" sqref="D49"/>
    </sheetView>
  </sheetViews>
  <sheetFormatPr baseColWidth="10" defaultRowHeight="14.4" x14ac:dyDescent="0.3"/>
  <cols>
    <col min="1" max="1" width="24.33203125" customWidth="1"/>
    <col min="2" max="2" width="12.33203125" customWidth="1"/>
    <col min="3" max="3" width="15.6640625" customWidth="1"/>
    <col min="4" max="4" width="13.88671875" customWidth="1"/>
    <col min="5" max="5" width="9.6640625" customWidth="1"/>
    <col min="6" max="6" width="7" customWidth="1"/>
    <col min="7" max="7" width="12.44140625" customWidth="1"/>
    <col min="8" max="8" width="13.88671875" customWidth="1"/>
  </cols>
  <sheetData>
    <row r="1" spans="1:8" x14ac:dyDescent="0.3">
      <c r="G1" s="3" t="s">
        <v>31</v>
      </c>
    </row>
    <row r="2" spans="1:8" x14ac:dyDescent="0.3">
      <c r="C2" s="25" t="s">
        <v>45</v>
      </c>
      <c r="D2" s="25"/>
      <c r="E2" s="25"/>
      <c r="F2" s="25"/>
      <c r="G2" s="2" t="s">
        <v>32</v>
      </c>
    </row>
    <row r="3" spans="1:8" x14ac:dyDescent="0.3">
      <c r="C3" s="25"/>
      <c r="D3" s="25"/>
      <c r="E3" s="25"/>
      <c r="F3" s="25"/>
      <c r="G3" s="2" t="s">
        <v>22</v>
      </c>
    </row>
    <row r="4" spans="1:8" x14ac:dyDescent="0.3">
      <c r="C4" s="85" t="s">
        <v>23</v>
      </c>
      <c r="D4" s="85"/>
      <c r="E4" s="85"/>
      <c r="F4" s="85"/>
    </row>
    <row r="5" spans="1:8" ht="15" thickBot="1" x14ac:dyDescent="0.35">
      <c r="H5" s="1"/>
    </row>
    <row r="6" spans="1:8" ht="23.25" customHeight="1" x14ac:dyDescent="0.3">
      <c r="A6" s="110" t="s">
        <v>3</v>
      </c>
      <c r="B6" s="111"/>
      <c r="C6" s="111"/>
      <c r="D6" s="111"/>
      <c r="E6" s="111"/>
      <c r="F6" s="111"/>
      <c r="G6" s="111"/>
      <c r="H6" s="112"/>
    </row>
    <row r="7" spans="1:8" ht="25.95" customHeight="1" x14ac:dyDescent="0.3">
      <c r="A7" s="16" t="s">
        <v>40</v>
      </c>
      <c r="B7" s="113" t="s">
        <v>66</v>
      </c>
      <c r="C7" s="113"/>
      <c r="D7" s="14" t="s">
        <v>4</v>
      </c>
      <c r="E7" s="117" t="s">
        <v>67</v>
      </c>
      <c r="F7" s="118"/>
      <c r="G7" s="118"/>
      <c r="H7" s="119"/>
    </row>
    <row r="8" spans="1:8" ht="25.5" customHeight="1" x14ac:dyDescent="0.3">
      <c r="A8" s="16" t="s">
        <v>41</v>
      </c>
      <c r="B8" s="114" t="s">
        <v>49</v>
      </c>
      <c r="C8" s="114"/>
      <c r="D8" s="14" t="s">
        <v>36</v>
      </c>
      <c r="E8" s="115" t="s">
        <v>50</v>
      </c>
      <c r="F8" s="116"/>
      <c r="G8" s="15" t="s">
        <v>6</v>
      </c>
      <c r="H8" s="24" t="s">
        <v>51</v>
      </c>
    </row>
    <row r="9" spans="1:8" ht="56.25" customHeight="1" x14ac:dyDescent="0.3">
      <c r="A9" s="17" t="s">
        <v>5</v>
      </c>
      <c r="B9" s="120" t="s">
        <v>52</v>
      </c>
      <c r="C9" s="120"/>
      <c r="D9" s="120"/>
      <c r="E9" s="120"/>
      <c r="F9" s="120"/>
      <c r="G9" s="120"/>
      <c r="H9" s="121"/>
    </row>
    <row r="10" spans="1:8" ht="38.25" customHeight="1" x14ac:dyDescent="0.3">
      <c r="A10" s="17" t="s">
        <v>9</v>
      </c>
      <c r="B10" s="123" t="s">
        <v>53</v>
      </c>
      <c r="C10" s="124"/>
      <c r="D10" s="125" t="s">
        <v>34</v>
      </c>
      <c r="E10" s="126"/>
      <c r="F10" s="127" t="s">
        <v>54</v>
      </c>
      <c r="G10" s="127"/>
      <c r="H10" s="128"/>
    </row>
    <row r="11" spans="1:8" ht="21.75" customHeight="1" x14ac:dyDescent="0.3">
      <c r="A11" s="17" t="s">
        <v>33</v>
      </c>
      <c r="B11" s="122" t="s">
        <v>55</v>
      </c>
      <c r="C11" s="122"/>
      <c r="D11" s="130" t="s">
        <v>20</v>
      </c>
      <c r="E11" s="131"/>
      <c r="F11" s="26" t="s">
        <v>56</v>
      </c>
      <c r="G11" s="27"/>
      <c r="H11" s="28"/>
    </row>
    <row r="12" spans="1:8" ht="21.75" customHeight="1" x14ac:dyDescent="0.3">
      <c r="A12" s="17" t="s">
        <v>2</v>
      </c>
      <c r="B12" s="4" t="s">
        <v>38</v>
      </c>
      <c r="C12" s="105" t="str">
        <f>+B11</f>
        <v xml:space="preserve"> 06 de marzo del 2026.</v>
      </c>
      <c r="D12" s="129"/>
      <c r="E12" s="14" t="s">
        <v>39</v>
      </c>
      <c r="F12" s="26" t="s">
        <v>57</v>
      </c>
      <c r="G12" s="27"/>
      <c r="H12" s="28"/>
    </row>
    <row r="13" spans="1:8" ht="25.5" customHeight="1" x14ac:dyDescent="0.3">
      <c r="A13" s="17" t="s">
        <v>43</v>
      </c>
      <c r="B13" s="122" t="s">
        <v>58</v>
      </c>
      <c r="C13" s="122"/>
      <c r="D13" s="70" t="s">
        <v>7</v>
      </c>
      <c r="E13" s="70"/>
      <c r="F13" s="26" t="s">
        <v>60</v>
      </c>
      <c r="G13" s="27"/>
      <c r="H13" s="28"/>
    </row>
    <row r="14" spans="1:8" ht="21" customHeight="1" x14ac:dyDescent="0.3">
      <c r="A14" s="17" t="s">
        <v>44</v>
      </c>
      <c r="B14" s="18"/>
      <c r="C14" s="19"/>
      <c r="D14" s="70" t="s">
        <v>7</v>
      </c>
      <c r="E14" s="70"/>
      <c r="F14" s="20"/>
      <c r="G14" s="20"/>
      <c r="H14" s="5"/>
    </row>
    <row r="15" spans="1:8" ht="21" customHeight="1" x14ac:dyDescent="0.3">
      <c r="A15" s="17" t="s">
        <v>42</v>
      </c>
      <c r="B15" s="105" t="s">
        <v>61</v>
      </c>
      <c r="C15" s="106"/>
      <c r="D15" s="106"/>
      <c r="E15" s="106"/>
      <c r="F15" s="106"/>
      <c r="G15" s="106"/>
      <c r="H15" s="107"/>
    </row>
    <row r="16" spans="1:8" ht="32.25" customHeight="1" x14ac:dyDescent="0.3">
      <c r="A16" s="16" t="s">
        <v>37</v>
      </c>
      <c r="B16" s="108" t="s">
        <v>59</v>
      </c>
      <c r="C16" s="109"/>
      <c r="D16" s="103" t="s">
        <v>8</v>
      </c>
      <c r="E16" s="103"/>
      <c r="F16" s="21">
        <v>850</v>
      </c>
      <c r="G16" s="6" t="s">
        <v>21</v>
      </c>
      <c r="H16" s="7">
        <f>38458850+18993250</f>
        <v>57452100</v>
      </c>
    </row>
    <row r="17" spans="1:8" ht="15" customHeight="1" x14ac:dyDescent="0.3">
      <c r="A17" s="89"/>
      <c r="B17" s="90"/>
      <c r="C17" s="90"/>
      <c r="D17" s="90"/>
      <c r="E17" s="90"/>
      <c r="F17" s="90"/>
      <c r="G17" s="90"/>
      <c r="H17" s="91"/>
    </row>
    <row r="18" spans="1:8" ht="28.95" customHeight="1" x14ac:dyDescent="0.3">
      <c r="A18" s="94" t="s">
        <v>35</v>
      </c>
      <c r="B18" s="95"/>
      <c r="C18" s="96"/>
      <c r="D18" s="92" t="s">
        <v>18</v>
      </c>
      <c r="E18" s="104"/>
      <c r="F18" s="104"/>
      <c r="G18" s="92" t="s">
        <v>19</v>
      </c>
      <c r="H18" s="93"/>
    </row>
    <row r="19" spans="1:8" x14ac:dyDescent="0.3">
      <c r="A19" s="86" t="s">
        <v>62</v>
      </c>
      <c r="B19" s="87"/>
      <c r="C19" s="88"/>
      <c r="D19" s="40">
        <v>20712852</v>
      </c>
      <c r="E19" s="42"/>
      <c r="F19" s="43"/>
      <c r="G19" s="40">
        <f>H16-D19</f>
        <v>36739248</v>
      </c>
      <c r="H19" s="41"/>
    </row>
    <row r="20" spans="1:8" x14ac:dyDescent="0.3">
      <c r="A20" s="86" t="s">
        <v>63</v>
      </c>
      <c r="B20" s="87"/>
      <c r="C20" s="88"/>
      <c r="D20" s="40">
        <v>17746002</v>
      </c>
      <c r="E20" s="42"/>
      <c r="F20" s="43"/>
      <c r="G20" s="40">
        <f>G19-D20</f>
        <v>18993246</v>
      </c>
      <c r="H20" s="41"/>
    </row>
    <row r="21" spans="1:8" x14ac:dyDescent="0.3">
      <c r="A21" s="86"/>
      <c r="B21" s="87"/>
      <c r="C21" s="88"/>
      <c r="D21" s="40"/>
      <c r="E21" s="42"/>
      <c r="F21" s="43"/>
      <c r="G21" s="40">
        <f>G20-D21</f>
        <v>18993246</v>
      </c>
      <c r="H21" s="41"/>
    </row>
    <row r="22" spans="1:8" x14ac:dyDescent="0.3">
      <c r="A22" s="86"/>
      <c r="B22" s="87"/>
      <c r="C22" s="88"/>
      <c r="D22" s="40"/>
      <c r="E22" s="42"/>
      <c r="F22" s="43"/>
      <c r="G22" s="40">
        <f>G21-D22</f>
        <v>18993246</v>
      </c>
      <c r="H22" s="41"/>
    </row>
    <row r="23" spans="1:8" x14ac:dyDescent="0.3">
      <c r="A23" s="86"/>
      <c r="B23" s="87"/>
      <c r="C23" s="88"/>
      <c r="D23" s="40"/>
      <c r="E23" s="42"/>
      <c r="F23" s="43"/>
      <c r="G23" s="40">
        <f>G22-D23</f>
        <v>18993246</v>
      </c>
      <c r="H23" s="41"/>
    </row>
    <row r="24" spans="1:8" x14ac:dyDescent="0.3">
      <c r="A24" s="86"/>
      <c r="B24" s="87"/>
      <c r="C24" s="88"/>
      <c r="D24" s="40"/>
      <c r="E24" s="42"/>
      <c r="F24" s="43"/>
      <c r="G24" s="40">
        <f>G23-D24</f>
        <v>18993246</v>
      </c>
      <c r="H24" s="41"/>
    </row>
    <row r="25" spans="1:8" hidden="1" x14ac:dyDescent="0.3">
      <c r="A25" s="86"/>
      <c r="B25" s="87"/>
      <c r="C25" s="88"/>
      <c r="D25" s="40"/>
      <c r="E25" s="42"/>
      <c r="F25" s="43"/>
      <c r="G25" s="40">
        <f t="shared" ref="G25:G30" si="0">G24-D25</f>
        <v>18993246</v>
      </c>
      <c r="H25" s="41"/>
    </row>
    <row r="26" spans="1:8" hidden="1" x14ac:dyDescent="0.3">
      <c r="A26" s="86"/>
      <c r="B26" s="87"/>
      <c r="C26" s="88"/>
      <c r="D26" s="40"/>
      <c r="E26" s="42"/>
      <c r="F26" s="43"/>
      <c r="G26" s="40">
        <f t="shared" si="0"/>
        <v>18993246</v>
      </c>
      <c r="H26" s="41"/>
    </row>
    <row r="27" spans="1:8" hidden="1" x14ac:dyDescent="0.3">
      <c r="A27" s="86"/>
      <c r="B27" s="87"/>
      <c r="C27" s="88"/>
      <c r="D27" s="40"/>
      <c r="E27" s="42"/>
      <c r="F27" s="43"/>
      <c r="G27" s="40">
        <f t="shared" si="0"/>
        <v>18993246</v>
      </c>
      <c r="H27" s="41"/>
    </row>
    <row r="28" spans="1:8" hidden="1" x14ac:dyDescent="0.3">
      <c r="A28" s="86"/>
      <c r="B28" s="87"/>
      <c r="C28" s="88"/>
      <c r="D28" s="40"/>
      <c r="E28" s="42"/>
      <c r="F28" s="43"/>
      <c r="G28" s="40">
        <f t="shared" si="0"/>
        <v>18993246</v>
      </c>
      <c r="H28" s="41"/>
    </row>
    <row r="29" spans="1:8" hidden="1" x14ac:dyDescent="0.3">
      <c r="A29" s="86"/>
      <c r="B29" s="87"/>
      <c r="C29" s="88"/>
      <c r="D29" s="40"/>
      <c r="E29" s="42"/>
      <c r="F29" s="43"/>
      <c r="G29" s="40">
        <f t="shared" si="0"/>
        <v>18993246</v>
      </c>
      <c r="H29" s="41"/>
    </row>
    <row r="30" spans="1:8" hidden="1" x14ac:dyDescent="0.3">
      <c r="A30" s="86"/>
      <c r="B30" s="87"/>
      <c r="C30" s="88"/>
      <c r="D30" s="40"/>
      <c r="E30" s="42"/>
      <c r="F30" s="43"/>
      <c r="G30" s="40">
        <f t="shared" si="0"/>
        <v>18993246</v>
      </c>
      <c r="H30" s="41"/>
    </row>
    <row r="31" spans="1:8" x14ac:dyDescent="0.3">
      <c r="A31" s="97" t="s">
        <v>10</v>
      </c>
      <c r="B31" s="98"/>
      <c r="C31" s="98"/>
      <c r="D31" s="98"/>
      <c r="E31" s="98"/>
      <c r="F31" s="98"/>
      <c r="G31" s="98"/>
      <c r="H31" s="99"/>
    </row>
    <row r="32" spans="1:8" ht="9" customHeight="1" x14ac:dyDescent="0.3">
      <c r="A32" s="100"/>
      <c r="B32" s="101"/>
      <c r="C32" s="101"/>
      <c r="D32" s="101"/>
      <c r="E32" s="101"/>
      <c r="F32" s="101"/>
      <c r="G32" s="101"/>
      <c r="H32" s="102"/>
    </row>
    <row r="33" spans="1:8" ht="13.5" customHeight="1" x14ac:dyDescent="0.3">
      <c r="A33" s="69" t="s">
        <v>11</v>
      </c>
      <c r="B33" s="70"/>
      <c r="C33" s="70"/>
      <c r="D33" s="70"/>
      <c r="E33" s="61" t="s">
        <v>0</v>
      </c>
      <c r="F33" s="61" t="s">
        <v>1</v>
      </c>
      <c r="G33" s="65" t="s">
        <v>30</v>
      </c>
      <c r="H33" s="66"/>
    </row>
    <row r="34" spans="1:8" ht="18" customHeight="1" x14ac:dyDescent="0.3">
      <c r="A34" s="69"/>
      <c r="B34" s="70"/>
      <c r="C34" s="70"/>
      <c r="D34" s="70"/>
      <c r="E34" s="62"/>
      <c r="F34" s="62"/>
      <c r="G34" s="67"/>
      <c r="H34" s="68"/>
    </row>
    <row r="35" spans="1:8" x14ac:dyDescent="0.3">
      <c r="A35" s="53" t="s">
        <v>12</v>
      </c>
      <c r="B35" s="54"/>
      <c r="C35" s="54"/>
      <c r="D35" s="55"/>
      <c r="E35" s="22" t="s">
        <v>46</v>
      </c>
      <c r="F35" s="22"/>
      <c r="G35" s="63"/>
      <c r="H35" s="64"/>
    </row>
    <row r="36" spans="1:8" x14ac:dyDescent="0.3">
      <c r="A36" s="53" t="s">
        <v>24</v>
      </c>
      <c r="B36" s="54"/>
      <c r="C36" s="54"/>
      <c r="D36" s="55"/>
      <c r="E36" s="22" t="s">
        <v>46</v>
      </c>
      <c r="F36" s="22"/>
      <c r="G36" s="63"/>
      <c r="H36" s="64"/>
    </row>
    <row r="37" spans="1:8" x14ac:dyDescent="0.3">
      <c r="A37" s="53" t="s">
        <v>13</v>
      </c>
      <c r="B37" s="54"/>
      <c r="C37" s="54"/>
      <c r="D37" s="55"/>
      <c r="E37" s="22" t="s">
        <v>46</v>
      </c>
      <c r="F37" s="22"/>
      <c r="G37" s="63"/>
      <c r="H37" s="64"/>
    </row>
    <row r="38" spans="1:8" x14ac:dyDescent="0.3">
      <c r="A38" s="53" t="s">
        <v>14</v>
      </c>
      <c r="B38" s="54"/>
      <c r="C38" s="54"/>
      <c r="D38" s="55"/>
      <c r="E38" s="22"/>
      <c r="F38" s="22" t="s">
        <v>46</v>
      </c>
      <c r="G38" s="63"/>
      <c r="H38" s="64"/>
    </row>
    <row r="39" spans="1:8" ht="16.95" customHeight="1" x14ac:dyDescent="0.3">
      <c r="A39" s="50" t="s">
        <v>15</v>
      </c>
      <c r="B39" s="51"/>
      <c r="C39" s="51"/>
      <c r="D39" s="51"/>
      <c r="E39" s="51"/>
      <c r="F39" s="51"/>
      <c r="G39" s="51"/>
      <c r="H39" s="52"/>
    </row>
    <row r="40" spans="1:8" ht="16.5" customHeight="1" x14ac:dyDescent="0.3">
      <c r="A40" s="71" t="s">
        <v>48</v>
      </c>
      <c r="B40" s="72"/>
      <c r="C40" s="72"/>
      <c r="D40" s="72"/>
      <c r="E40" s="72"/>
      <c r="F40" s="72"/>
      <c r="G40" s="72"/>
      <c r="H40" s="73"/>
    </row>
    <row r="41" spans="1:8" ht="16.5" customHeight="1" x14ac:dyDescent="0.3">
      <c r="A41" s="74"/>
      <c r="B41" s="75"/>
      <c r="C41" s="75"/>
      <c r="D41" s="75"/>
      <c r="E41" s="75"/>
      <c r="F41" s="75"/>
      <c r="G41" s="75"/>
      <c r="H41" s="76"/>
    </row>
    <row r="42" spans="1:8" ht="27.75" customHeight="1" x14ac:dyDescent="0.3">
      <c r="A42" s="77" t="s">
        <v>16</v>
      </c>
      <c r="B42" s="78"/>
      <c r="C42" s="78"/>
      <c r="D42" s="78"/>
      <c r="E42" s="78"/>
      <c r="F42" s="78"/>
      <c r="G42" s="78"/>
      <c r="H42" s="79"/>
    </row>
    <row r="43" spans="1:8" ht="27.75" customHeight="1" x14ac:dyDescent="0.3">
      <c r="A43" s="44" t="s">
        <v>47</v>
      </c>
      <c r="B43" s="45"/>
      <c r="C43" s="45"/>
      <c r="D43" s="45"/>
      <c r="E43" s="45"/>
      <c r="F43" s="45"/>
      <c r="G43" s="45"/>
      <c r="H43" s="46"/>
    </row>
    <row r="44" spans="1:8" ht="35.25" customHeight="1" x14ac:dyDescent="0.3">
      <c r="A44" s="47"/>
      <c r="B44" s="48"/>
      <c r="C44" s="48"/>
      <c r="D44" s="48"/>
      <c r="E44" s="48"/>
      <c r="F44" s="48"/>
      <c r="G44" s="48"/>
      <c r="H44" s="49"/>
    </row>
    <row r="45" spans="1:8" ht="27.75" customHeight="1" x14ac:dyDescent="0.3">
      <c r="A45" s="50" t="s">
        <v>17</v>
      </c>
      <c r="B45" s="51"/>
      <c r="C45" s="51"/>
      <c r="D45" s="51"/>
      <c r="E45" s="51"/>
      <c r="F45" s="51"/>
      <c r="G45" s="51"/>
      <c r="H45" s="52"/>
    </row>
    <row r="46" spans="1:8" ht="92.4" customHeight="1" x14ac:dyDescent="0.3">
      <c r="A46" s="34" t="s">
        <v>64</v>
      </c>
      <c r="B46" s="35"/>
      <c r="C46" s="35"/>
      <c r="D46" s="35"/>
      <c r="E46" s="35"/>
      <c r="F46" s="35"/>
      <c r="G46" s="35"/>
      <c r="H46" s="36"/>
    </row>
    <row r="47" spans="1:8" ht="31.2" customHeight="1" x14ac:dyDescent="0.3">
      <c r="A47" s="37" t="s">
        <v>25</v>
      </c>
      <c r="B47" s="38"/>
      <c r="C47" s="38"/>
      <c r="D47" s="38"/>
      <c r="E47" s="8" t="str">
        <f>H8</f>
        <v xml:space="preserve">I.P.07-2026
 </v>
      </c>
      <c r="F47" s="39" t="s">
        <v>26</v>
      </c>
      <c r="G47" s="39"/>
      <c r="H47" s="23" t="s">
        <v>65</v>
      </c>
    </row>
    <row r="48" spans="1:8" ht="17.399999999999999" customHeight="1" x14ac:dyDescent="0.3">
      <c r="A48" s="82" t="s">
        <v>27</v>
      </c>
      <c r="B48" s="83"/>
      <c r="C48" s="83"/>
      <c r="D48" s="83"/>
      <c r="E48" s="83"/>
      <c r="F48" s="83"/>
      <c r="G48" s="83"/>
      <c r="H48" s="84"/>
    </row>
    <row r="49" spans="1:8" ht="73.95" customHeight="1" x14ac:dyDescent="0.3">
      <c r="A49" s="9"/>
      <c r="B49" s="10"/>
      <c r="C49" s="10"/>
      <c r="D49" s="11"/>
      <c r="E49" s="10"/>
      <c r="F49" s="10"/>
      <c r="G49" s="10"/>
      <c r="H49" s="12"/>
    </row>
    <row r="50" spans="1:8" x14ac:dyDescent="0.3">
      <c r="A50" s="31" t="str">
        <f>B7</f>
        <v xml:space="preserve">NATHALIA ARISTIZABAL BOTERO </v>
      </c>
      <c r="B50" s="29"/>
      <c r="C50" s="29"/>
      <c r="D50" s="11"/>
      <c r="E50" s="29" t="str">
        <f>+B8</f>
        <v xml:space="preserve"> COMERCIALIZADORA REC SAS</v>
      </c>
      <c r="F50" s="29"/>
      <c r="G50" s="29"/>
      <c r="H50" s="30"/>
    </row>
    <row r="51" spans="1:8" x14ac:dyDescent="0.3">
      <c r="A51" s="32" t="str">
        <f>E7</f>
        <v>DIRECTORA LOCAL DE SALUD</v>
      </c>
      <c r="B51" s="33"/>
      <c r="C51" s="33"/>
      <c r="D51" s="11"/>
      <c r="E51" s="58" t="str">
        <f>E8</f>
        <v xml:space="preserve">901909059-5 </v>
      </c>
      <c r="F51" s="58"/>
      <c r="G51" s="58"/>
      <c r="H51" s="59"/>
    </row>
    <row r="52" spans="1:8" ht="15" thickBot="1" x14ac:dyDescent="0.35">
      <c r="A52" s="56" t="s">
        <v>29</v>
      </c>
      <c r="B52" s="57"/>
      <c r="C52" s="57"/>
      <c r="D52" s="13"/>
      <c r="E52" s="57" t="s">
        <v>28</v>
      </c>
      <c r="F52" s="57"/>
      <c r="G52" s="57"/>
      <c r="H52" s="60"/>
    </row>
    <row r="53" spans="1:8" x14ac:dyDescent="0.3">
      <c r="A53" s="80"/>
    </row>
    <row r="54" spans="1:8" ht="19.5" customHeight="1" x14ac:dyDescent="0.3">
      <c r="A54" s="81"/>
    </row>
  </sheetData>
  <mergeCells count="92">
    <mergeCell ref="B9:H9"/>
    <mergeCell ref="B11:C11"/>
    <mergeCell ref="B13:C13"/>
    <mergeCell ref="D13:E13"/>
    <mergeCell ref="F13:H13"/>
    <mergeCell ref="B10:C10"/>
    <mergeCell ref="D10:E10"/>
    <mergeCell ref="F10:H10"/>
    <mergeCell ref="F11:H11"/>
    <mergeCell ref="C12:D12"/>
    <mergeCell ref="D11:E11"/>
    <mergeCell ref="A6:H6"/>
    <mergeCell ref="B7:C7"/>
    <mergeCell ref="B8:C8"/>
    <mergeCell ref="E8:F8"/>
    <mergeCell ref="E7:H7"/>
    <mergeCell ref="D14:E14"/>
    <mergeCell ref="D16:E16"/>
    <mergeCell ref="D18:F18"/>
    <mergeCell ref="B15:H15"/>
    <mergeCell ref="B16:C16"/>
    <mergeCell ref="D24:F24"/>
    <mergeCell ref="A24:C24"/>
    <mergeCell ref="D19:F19"/>
    <mergeCell ref="D21:F21"/>
    <mergeCell ref="D20:F20"/>
    <mergeCell ref="D22:F22"/>
    <mergeCell ref="D23:F23"/>
    <mergeCell ref="A19:C19"/>
    <mergeCell ref="A20:C20"/>
    <mergeCell ref="A21:C21"/>
    <mergeCell ref="A22:C22"/>
    <mergeCell ref="A23:C23"/>
    <mergeCell ref="A30:C30"/>
    <mergeCell ref="A27:C27"/>
    <mergeCell ref="D25:F25"/>
    <mergeCell ref="D26:F26"/>
    <mergeCell ref="D27:F27"/>
    <mergeCell ref="A26:C26"/>
    <mergeCell ref="A25:C25"/>
    <mergeCell ref="G24:H24"/>
    <mergeCell ref="G25:H25"/>
    <mergeCell ref="G26:H26"/>
    <mergeCell ref="G27:H27"/>
    <mergeCell ref="G38:H38"/>
    <mergeCell ref="A53:A54"/>
    <mergeCell ref="A48:H48"/>
    <mergeCell ref="C4:F4"/>
    <mergeCell ref="D28:F28"/>
    <mergeCell ref="D29:F29"/>
    <mergeCell ref="A28:C28"/>
    <mergeCell ref="A29:C29"/>
    <mergeCell ref="G28:H28"/>
    <mergeCell ref="G29:H29"/>
    <mergeCell ref="G21:H21"/>
    <mergeCell ref="G22:H22"/>
    <mergeCell ref="A17:H17"/>
    <mergeCell ref="G18:H18"/>
    <mergeCell ref="A18:C18"/>
    <mergeCell ref="F33:F34"/>
    <mergeCell ref="A31:H32"/>
    <mergeCell ref="A52:C52"/>
    <mergeCell ref="E51:H51"/>
    <mergeCell ref="E52:H52"/>
    <mergeCell ref="A38:D38"/>
    <mergeCell ref="E33:E34"/>
    <mergeCell ref="G35:H35"/>
    <mergeCell ref="G36:H36"/>
    <mergeCell ref="G37:H37"/>
    <mergeCell ref="G33:H34"/>
    <mergeCell ref="A36:D36"/>
    <mergeCell ref="A33:D34"/>
    <mergeCell ref="A37:D37"/>
    <mergeCell ref="A39:H39"/>
    <mergeCell ref="A40:H41"/>
    <mergeCell ref="A42:H42"/>
    <mergeCell ref="C2:F3"/>
    <mergeCell ref="F12:H12"/>
    <mergeCell ref="E50:H50"/>
    <mergeCell ref="A50:C50"/>
    <mergeCell ref="A51:C51"/>
    <mergeCell ref="A46:H46"/>
    <mergeCell ref="A47:D47"/>
    <mergeCell ref="F47:G47"/>
    <mergeCell ref="G30:H30"/>
    <mergeCell ref="D30:F30"/>
    <mergeCell ref="A43:H44"/>
    <mergeCell ref="A45:H45"/>
    <mergeCell ref="A35:D35"/>
    <mergeCell ref="G19:H19"/>
    <mergeCell ref="G20:H20"/>
    <mergeCell ref="G23:H23"/>
  </mergeCells>
  <conditionalFormatting sqref="A20:C20">
    <cfRule type="dataBar" priority="11">
      <dataBar>
        <cfvo type="min"/>
        <cfvo type="max"/>
        <color rgb="FF638EC6"/>
      </dataBar>
      <extLst>
        <ext xmlns:x14="http://schemas.microsoft.com/office/spreadsheetml/2009/9/main" uri="{B025F937-C7B1-47D3-B67F-A62EFF666E3E}">
          <x14:id>{F0BEB6B4-52D5-4F5A-8504-48E21115292C}</x14:id>
        </ext>
      </extLst>
    </cfRule>
  </conditionalFormatting>
  <pageMargins left="0.25" right="0.25" top="0.75" bottom="0.75" header="0.3" footer="0.3"/>
  <pageSetup scale="93" orientation="portrait" r:id="rId1"/>
  <rowBreaks count="1" manualBreakCount="1">
    <brk id="41" max="16383" man="1"/>
  </rowBreaks>
  <drawing r:id="rId2"/>
  <extLst>
    <ext xmlns:x14="http://schemas.microsoft.com/office/spreadsheetml/2009/9/main" uri="{78C0D931-6437-407d-A8EE-F0AAD7539E65}">
      <x14:conditionalFormattings>
        <x14:conditionalFormatting xmlns:xm="http://schemas.microsoft.com/office/excel/2006/main">
          <x14:cfRule type="dataBar" id="{F0BEB6B4-52D5-4F5A-8504-48E21115292C}">
            <x14:dataBar minLength="0" maxLength="100" gradient="0">
              <x14:cfvo type="autoMin"/>
              <x14:cfvo type="autoMax"/>
              <x14:negativeFillColor rgb="FFFF0000"/>
              <x14:axisColor rgb="FF000000"/>
            </x14:dataBar>
          </x14:cfRule>
          <xm:sqref>A20:C20</xm:sqref>
        </x14:conditionalFormatting>
        <x14:conditionalFormatting xmlns:xm="http://schemas.microsoft.com/office/excel/2006/main">
          <x14:cfRule type="containsText" priority="47" operator="containsText" id="{16447407-CBDB-4B04-BE22-F8C8A06F7719}">
            <xm:f>NOT(ISERROR(SEARCH($B$7,B7)))</xm:f>
            <xm:f>$B$7</xm:f>
            <x14:dxf>
              <fill>
                <patternFill>
                  <bgColor theme="0"/>
                </patternFill>
              </fill>
            </x14:dxf>
          </x14:cfRule>
          <xm:sqref>B7:C7 B11:C14 B15</xm:sqref>
        </x14:conditionalFormatting>
        <x14:conditionalFormatting xmlns:xm="http://schemas.microsoft.com/office/excel/2006/main">
          <x14:cfRule type="containsText" priority="46" operator="containsText" id="{FEA88EA0-1C5B-4054-9228-AF5843A5769D}">
            <xm:f>NOT(ISERROR(SEARCH($B$8,B8)))</xm:f>
            <xm:f>$B$8</xm:f>
            <x14:dxf>
              <fill>
                <patternFill>
                  <bgColor theme="0"/>
                </patternFill>
              </fill>
            </x14:dxf>
          </x14:cfRule>
          <xm:sqref>B8:C8 B10:C10</xm:sqref>
        </x14:conditionalFormatting>
        <x14:conditionalFormatting xmlns:xm="http://schemas.microsoft.com/office/excel/2006/main">
          <x14:cfRule type="containsText" priority="43" operator="containsText" id="{2C94D8CA-6F66-4209-B68F-F3EC6CDB8D7B}">
            <xm:f>NOT(ISERROR(SEARCH($E$7,H8)))</xm:f>
            <xm:f>$E$7</xm:f>
            <x14:dxf>
              <fill>
                <patternFill>
                  <bgColor theme="0"/>
                </patternFill>
              </fill>
            </x14:dxf>
          </x14:cfRule>
          <xm:sqref>H8</xm:sqref>
        </x14:conditionalFormatting>
        <x14:conditionalFormatting xmlns:xm="http://schemas.microsoft.com/office/excel/2006/main">
          <x14:cfRule type="containsText" priority="42" operator="containsText" id="{45F3A137-AE16-45B2-BA7F-213C464E5B14}">
            <xm:f>NOT(ISERROR(SEARCH($B$7,B9)))</xm:f>
            <xm:f>$B$7</xm:f>
            <x14:dxf>
              <fill>
                <patternFill>
                  <bgColor theme="0"/>
                </patternFill>
              </fill>
            </x14:dxf>
          </x14:cfRule>
          <xm:sqref>B9</xm:sqref>
        </x14:conditionalFormatting>
        <x14:conditionalFormatting xmlns:xm="http://schemas.microsoft.com/office/excel/2006/main">
          <x14:cfRule type="containsText" priority="40" operator="containsText" id="{14D06B78-BC7D-4345-AC0C-C15C8675A0A3}">
            <xm:f>NOT(ISERROR(SEARCH($B$7,E7)))</xm:f>
            <xm:f>$B$7</xm:f>
            <x14:dxf>
              <fill>
                <patternFill>
                  <bgColor theme="0"/>
                </patternFill>
              </fill>
            </x14:dxf>
          </x14:cfRule>
          <xm:sqref>E7</xm:sqref>
        </x14:conditionalFormatting>
        <x14:conditionalFormatting xmlns:xm="http://schemas.microsoft.com/office/excel/2006/main">
          <x14:cfRule type="containsText" priority="39" operator="containsText" id="{CA635826-D6AF-4230-817D-5829AD2EB827}">
            <xm:f>NOT(ISERROR(SEARCH($B$7,E8)))</xm:f>
            <xm:f>$B$7</xm:f>
            <x14:dxf>
              <fill>
                <patternFill>
                  <bgColor theme="0"/>
                </patternFill>
              </fill>
            </x14:dxf>
          </x14:cfRule>
          <xm:sqref>E8:F8</xm:sqref>
        </x14:conditionalFormatting>
        <x14:conditionalFormatting xmlns:xm="http://schemas.microsoft.com/office/excel/2006/main">
          <x14:cfRule type="containsText" priority="38" operator="containsText" id="{5CD800D0-5DED-475E-8049-E31D9C3CC339}">
            <xm:f>NOT(ISERROR(SEARCH($B$9,B9)))</xm:f>
            <xm:f>$B$9</xm:f>
            <x14:dxf>
              <fill>
                <patternFill>
                  <bgColor theme="0"/>
                </patternFill>
              </fill>
            </x14:dxf>
          </x14:cfRule>
          <xm:sqref>D10 B9:H9</xm:sqref>
        </x14:conditionalFormatting>
        <x14:conditionalFormatting xmlns:xm="http://schemas.microsoft.com/office/excel/2006/main">
          <x14:cfRule type="containsText" priority="37" operator="containsText" id="{967DE507-BD25-4501-8C62-5CB2E6AF4964}">
            <xm:f>NOT(ISERROR(SEARCH($F$11,F10)))</xm:f>
            <xm:f>$F$11</xm:f>
            <x14:dxf>
              <fill>
                <patternFill>
                  <bgColor theme="0"/>
                </patternFill>
              </fill>
            </x14:dxf>
          </x14:cfRule>
          <xm:sqref>F10:H10 F13:H14 F11</xm:sqref>
        </x14:conditionalFormatting>
        <x14:conditionalFormatting xmlns:xm="http://schemas.microsoft.com/office/excel/2006/main">
          <x14:cfRule type="containsText" priority="34" operator="containsText" id="{21B77C18-E159-4682-B981-FB09BA4D9C9C}">
            <xm:f>NOT(ISERROR(SEARCH($B$7,B16)))</xm:f>
            <xm:f>$B$7</xm:f>
            <x14:dxf>
              <fill>
                <patternFill>
                  <bgColor theme="0"/>
                </patternFill>
              </fill>
            </x14:dxf>
          </x14:cfRule>
          <xm:sqref>B16</xm:sqref>
        </x14:conditionalFormatting>
        <x14:conditionalFormatting xmlns:xm="http://schemas.microsoft.com/office/excel/2006/main">
          <x14:cfRule type="containsText" priority="30" operator="containsText" id="{6BEB74A4-4756-40F0-B3A0-059DD437EE0B}">
            <xm:f>NOT(ISERROR(SEARCH($E$7,F16)))</xm:f>
            <xm:f>$E$7</xm:f>
            <x14:dxf>
              <fill>
                <patternFill>
                  <bgColor theme="0"/>
                </patternFill>
              </fill>
            </x14:dxf>
          </x14:cfRule>
          <xm:sqref>F16</xm:sqref>
        </x14:conditionalFormatting>
        <x14:conditionalFormatting xmlns:xm="http://schemas.microsoft.com/office/excel/2006/main">
          <x14:cfRule type="containsText" priority="28" operator="containsText" id="{0CE33DD2-3093-48E8-813A-6129C3F2DED3}">
            <xm:f>NOT(ISERROR(SEARCH($E$7,H16)))</xm:f>
            <xm:f>$E$7</xm:f>
            <x14:dxf>
              <fill>
                <patternFill>
                  <bgColor theme="0"/>
                </patternFill>
              </fill>
            </x14:dxf>
          </x14:cfRule>
          <xm:sqref>H16</xm:sqref>
        </x14:conditionalFormatting>
        <x14:conditionalFormatting xmlns:xm="http://schemas.microsoft.com/office/excel/2006/main">
          <x14:cfRule type="containsText" priority="21" operator="containsText" id="{B1FBEB48-492B-423E-AB10-8855A8AC4198}">
            <xm:f>NOT(ISERROR(SEARCH($B$8,A19)))</xm:f>
            <xm:f>$B$8</xm:f>
            <x14:dxf>
              <fill>
                <patternFill>
                  <bgColor theme="0"/>
                </patternFill>
              </fill>
            </x14:dxf>
          </x14:cfRule>
          <xm:sqref>A19:A30</xm:sqref>
        </x14:conditionalFormatting>
        <x14:conditionalFormatting xmlns:xm="http://schemas.microsoft.com/office/excel/2006/main">
          <x14:cfRule type="containsText" priority="20" operator="containsText" id="{E165F2BF-5F79-4374-804D-F198E35B4DB0}">
            <xm:f>NOT(ISERROR(SEARCH($A$19,A19)))</xm:f>
            <xm:f>$A$19</xm:f>
            <x14:dxf>
              <fill>
                <patternFill>
                  <bgColor theme="0"/>
                </patternFill>
              </fill>
            </x14:dxf>
          </x14:cfRule>
          <xm:sqref>A19:C30</xm:sqref>
        </x14:conditionalFormatting>
        <x14:conditionalFormatting xmlns:xm="http://schemas.microsoft.com/office/excel/2006/main">
          <x14:cfRule type="containsText" priority="15" operator="containsText" id="{27CE63E4-238B-41AD-93F3-32DCD5E0CAD4}">
            <xm:f>NOT(ISERROR(SEARCH($B$8,D19)))</xm:f>
            <xm:f>$B$8</xm:f>
            <x14:dxf>
              <fill>
                <patternFill>
                  <bgColor theme="0"/>
                </patternFill>
              </fill>
            </x14:dxf>
          </x14:cfRule>
          <xm:sqref>D19:D30</xm:sqref>
        </x14:conditionalFormatting>
        <x14:conditionalFormatting xmlns:xm="http://schemas.microsoft.com/office/excel/2006/main">
          <x14:cfRule type="containsText" priority="14" operator="containsText" id="{94EE9476-3C41-4249-A6AF-42ADE716BEAB}">
            <xm:f>NOT(ISERROR(SEARCH($A$19,D19)))</xm:f>
            <xm:f>$A$19</xm:f>
            <x14:dxf>
              <fill>
                <patternFill>
                  <bgColor theme="0"/>
                </patternFill>
              </fill>
            </x14:dxf>
          </x14:cfRule>
          <xm:sqref>D19:F30</xm:sqref>
        </x14:conditionalFormatting>
        <x14:conditionalFormatting xmlns:xm="http://schemas.microsoft.com/office/excel/2006/main">
          <x14:cfRule type="containsText" priority="8" operator="containsText" id="{23873856-E998-424A-A7EC-22AD72CE0BF0}">
            <xm:f>NOT(ISERROR(SEARCH($B$8,G19)))</xm:f>
            <xm:f>$B$8</xm:f>
            <x14:dxf>
              <fill>
                <patternFill>
                  <bgColor theme="0"/>
                </patternFill>
              </fill>
            </x14:dxf>
          </x14:cfRule>
          <xm:sqref>G19</xm:sqref>
        </x14:conditionalFormatting>
        <x14:conditionalFormatting xmlns:xm="http://schemas.microsoft.com/office/excel/2006/main">
          <x14:cfRule type="containsText" priority="7" operator="containsText" id="{2CA33D0A-13EF-42A7-99F6-A18B8940A4AE}">
            <xm:f>NOT(ISERROR(SEARCH($A$19,G19)))</xm:f>
            <xm:f>$A$19</xm:f>
            <x14:dxf>
              <fill>
                <patternFill>
                  <bgColor theme="0"/>
                </patternFill>
              </fill>
            </x14:dxf>
          </x14:cfRule>
          <xm:sqref>G19:H19</xm:sqref>
        </x14:conditionalFormatting>
        <x14:conditionalFormatting xmlns:xm="http://schemas.microsoft.com/office/excel/2006/main">
          <x14:cfRule type="containsText" priority="4" operator="containsText" id="{599210B0-A39F-4940-865F-2394523A54CF}">
            <xm:f>NOT(ISERROR(SEARCH($B$8,G20)))</xm:f>
            <xm:f>$B$8</xm:f>
            <x14:dxf>
              <fill>
                <patternFill>
                  <bgColor theme="0"/>
                </patternFill>
              </fill>
            </x14:dxf>
          </x14:cfRule>
          <xm:sqref>G20:G30</xm:sqref>
        </x14:conditionalFormatting>
        <x14:conditionalFormatting xmlns:xm="http://schemas.microsoft.com/office/excel/2006/main">
          <x14:cfRule type="containsText" priority="3" operator="containsText" id="{C848B2EA-47F3-4E72-8E6A-C7EDD6CA9171}">
            <xm:f>NOT(ISERROR(SEARCH($A$19,G20)))</xm:f>
            <xm:f>$A$19</xm:f>
            <x14:dxf>
              <fill>
                <patternFill>
                  <bgColor theme="0"/>
                </patternFill>
              </fill>
            </x14:dxf>
          </x14:cfRule>
          <xm:sqref>G20:H30</xm:sqref>
        </x14:conditionalFormatting>
        <x14:conditionalFormatting xmlns:xm="http://schemas.microsoft.com/office/excel/2006/main">
          <x14:cfRule type="containsText" priority="1" operator="containsText" id="{C9A255D5-F6FE-4811-83DC-6B4951CD8A30}">
            <xm:f>NOT(ISERROR(SEARCH($F$11,F12)))</xm:f>
            <xm:f>$F$11</xm:f>
            <x14:dxf>
              <fill>
                <patternFill>
                  <bgColor theme="0"/>
                </patternFill>
              </fill>
            </x14:dxf>
          </x14:cfRule>
          <xm:sqref>F12:H12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Recibido a Satisfacción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Bedoya Lopez</dc:creator>
  <cp:lastModifiedBy>MOISÉS ARIAS</cp:lastModifiedBy>
  <cp:lastPrinted>2026-03-26T13:30:03Z</cp:lastPrinted>
  <dcterms:created xsi:type="dcterms:W3CDTF">2025-02-06T14:48:32Z</dcterms:created>
  <dcterms:modified xsi:type="dcterms:W3CDTF">2026-07-01T14:59:09Z</dcterms:modified>
</cp:coreProperties>
</file>