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ymateuse\Documents\2026\1. PROCESOS DE SELECCION\DERIVADO 002 - AND\"/>
    </mc:Choice>
  </mc:AlternateContent>
  <xr:revisionPtr revIDLastSave="0" documentId="13_ncr:1_{9C0AB7BC-852E-4335-A8E6-C590AEC06B12}" xr6:coauthVersionLast="47" xr6:coauthVersionMax="47" xr10:uidLastSave="{00000000-0000-0000-0000-000000000000}"/>
  <bookViews>
    <workbookView xWindow="-110" yWindow="-110" windowWidth="19420" windowHeight="11500" xr2:uid="{7CC91057-9C4C-440F-B1AE-4455D35EF614}"/>
  </bookViews>
  <sheets>
    <sheet name="OFERTA ECONOMICA" sheetId="5" r:id="rId1"/>
  </sheets>
  <definedNames>
    <definedName name="_xlnm._FilterDatabase" localSheetId="0" hidden="1">'OFERTA ECONOMICA'!$A$17:$K$18</definedName>
    <definedName name="class">#REF!</definedName>
    <definedName name="Compras_Suministro">#REF!</definedName>
    <definedName name="Diseño">#REF!</definedName>
    <definedName name="Honorarios">#REF!</definedName>
    <definedName name="ica">#REF!</definedName>
    <definedName name="Interventoria_Consultoria">#REF!</definedName>
    <definedName name="Obra_Pública">#REF!</definedName>
    <definedName name="Servicios_Generales">#REF!</definedName>
    <definedName name="Transporte_Carga">#REF!</definedName>
    <definedName name="Transporte_Restaurant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3" i="5" l="1"/>
  <c r="J33" i="5" s="1"/>
  <c r="K33" i="5" s="1"/>
  <c r="I34" i="5"/>
  <c r="J34" i="5" s="1"/>
  <c r="K34" i="5" s="1"/>
  <c r="I35" i="5"/>
  <c r="J35" i="5" s="1"/>
  <c r="K35" i="5" s="1"/>
  <c r="I36" i="5"/>
  <c r="J36" i="5" s="1"/>
  <c r="K36" i="5" s="1"/>
  <c r="I37" i="5"/>
  <c r="J37" i="5" s="1"/>
  <c r="K37" i="5" s="1"/>
  <c r="I38" i="5"/>
  <c r="J38" i="5" s="1"/>
  <c r="K38" i="5" s="1"/>
  <c r="I39" i="5"/>
  <c r="J39" i="5" s="1"/>
  <c r="K39" i="5" s="1"/>
  <c r="I40" i="5"/>
  <c r="J40" i="5" s="1"/>
  <c r="K40" i="5" s="1"/>
  <c r="I41" i="5"/>
  <c r="J41" i="5" s="1"/>
  <c r="K41" i="5" s="1"/>
  <c r="I42" i="5"/>
  <c r="J42" i="5" s="1"/>
  <c r="K42" i="5" s="1"/>
  <c r="I43" i="5"/>
  <c r="J43" i="5" s="1"/>
  <c r="K43" i="5" s="1"/>
  <c r="I44" i="5"/>
  <c r="J44" i="5" s="1"/>
  <c r="K44" i="5" s="1"/>
  <c r="I45" i="5"/>
  <c r="J45" i="5" s="1"/>
  <c r="K45" i="5" s="1"/>
  <c r="I46" i="5"/>
  <c r="J46" i="5" s="1"/>
  <c r="K46" i="5" s="1"/>
  <c r="I47" i="5"/>
  <c r="J47" i="5" s="1"/>
  <c r="K47" i="5" s="1"/>
  <c r="I48" i="5"/>
  <c r="J48" i="5" s="1"/>
  <c r="K48" i="5" s="1"/>
  <c r="I49" i="5"/>
  <c r="J49" i="5" s="1"/>
  <c r="K49" i="5" s="1"/>
  <c r="I50" i="5"/>
  <c r="J50" i="5" s="1"/>
  <c r="K50" i="5" s="1"/>
  <c r="I51" i="5"/>
  <c r="J51" i="5" s="1"/>
  <c r="K51" i="5" s="1"/>
  <c r="I52" i="5"/>
  <c r="J52" i="5" s="1"/>
  <c r="K52" i="5" s="1"/>
  <c r="I53" i="5"/>
  <c r="J53" i="5" s="1"/>
  <c r="K53" i="5" s="1"/>
  <c r="I54" i="5"/>
  <c r="J54" i="5" s="1"/>
  <c r="K54" i="5" s="1"/>
  <c r="I55" i="5"/>
  <c r="J55" i="5" s="1"/>
  <c r="K55" i="5" s="1"/>
  <c r="I56" i="5"/>
  <c r="J56" i="5" s="1"/>
  <c r="K56" i="5" s="1"/>
  <c r="I57" i="5"/>
  <c r="J57" i="5" s="1"/>
  <c r="K57" i="5" s="1"/>
  <c r="I58" i="5"/>
  <c r="J58" i="5" s="1"/>
  <c r="K58" i="5" s="1"/>
  <c r="I59" i="5"/>
  <c r="J59" i="5" s="1"/>
  <c r="K59" i="5" s="1"/>
  <c r="I60" i="5"/>
  <c r="J60" i="5" s="1"/>
  <c r="K60" i="5" s="1"/>
  <c r="I61" i="5"/>
  <c r="J61" i="5" s="1"/>
  <c r="K61" i="5" s="1"/>
  <c r="I62" i="5"/>
  <c r="J62" i="5" s="1"/>
  <c r="K62" i="5" s="1"/>
  <c r="I63" i="5"/>
  <c r="J63" i="5" s="1"/>
  <c r="K63" i="5" s="1"/>
  <c r="I32" i="5" l="1"/>
  <c r="J32" i="5" s="1"/>
  <c r="K32" i="5" s="1"/>
  <c r="I31" i="5"/>
  <c r="J31" i="5" s="1"/>
  <c r="K31" i="5" s="1"/>
  <c r="I30" i="5"/>
  <c r="J30" i="5" s="1"/>
  <c r="K30" i="5" s="1"/>
  <c r="I29" i="5"/>
  <c r="J29" i="5" s="1"/>
  <c r="K29" i="5" s="1"/>
  <c r="I28" i="5"/>
  <c r="J28" i="5" s="1"/>
  <c r="K28" i="5" s="1"/>
  <c r="I22" i="5"/>
  <c r="J22" i="5" s="1"/>
  <c r="K22" i="5" s="1"/>
  <c r="I21" i="5"/>
  <c r="I20" i="5"/>
  <c r="I19" i="5"/>
  <c r="J19" i="5" s="1"/>
  <c r="K19" i="5" s="1"/>
  <c r="I18" i="5"/>
  <c r="J21" i="5" l="1"/>
  <c r="K21" i="5" s="1"/>
  <c r="J20" i="5" l="1"/>
  <c r="K20" i="5" s="1"/>
  <c r="J18" i="5"/>
  <c r="K18" i="5" s="1"/>
  <c r="K23" i="5" l="1"/>
</calcChain>
</file>

<file path=xl/sharedStrings.xml><?xml version="1.0" encoding="utf-8"?>
<sst xmlns="http://schemas.openxmlformats.org/spreadsheetml/2006/main" count="121" uniqueCount="70">
  <si>
    <t xml:space="preserve">Número del Proceso </t>
  </si>
  <si>
    <t xml:space="preserve">Descripción del Proceso </t>
  </si>
  <si>
    <t>Nombre del Oferente</t>
  </si>
  <si>
    <t>NIT</t>
  </si>
  <si>
    <t>Representante Legal</t>
  </si>
  <si>
    <t>C.C</t>
  </si>
  <si>
    <t xml:space="preserve">ITEM </t>
  </si>
  <si>
    <t>ACTIVIDAD</t>
  </si>
  <si>
    <t>UNIDAD DE MEDIDA</t>
  </si>
  <si>
    <t xml:space="preserve">CANTIDAD </t>
  </si>
  <si>
    <r>
      <t xml:space="preserve">VALOR UNITARIO DE REFERENCIA  ANTES DE IVA </t>
    </r>
    <r>
      <rPr>
        <b/>
        <sz val="10"/>
        <color rgb="FFFF0000"/>
        <rFont val="Aptos Narrow"/>
        <family val="2"/>
      </rPr>
      <t>(NO MODIFICAR)</t>
    </r>
  </si>
  <si>
    <t>FIRMA: _______________________________________________________</t>
  </si>
  <si>
    <r>
      <rPr>
        <b/>
        <sz val="10"/>
        <rFont val="Arial Narrow"/>
        <family val="2"/>
      </rPr>
      <t>Adicionalmente, declaro:</t>
    </r>
    <r>
      <rPr>
        <sz val="10"/>
        <rFont val="Arial Narrow"/>
        <family val="2"/>
      </rPr>
      <t xml:space="preserve">
a) Que los valores registrados en la presente oferta económica incluyen todos los costos, impuestos, gastos y erogaciones en los que incurra para el cumplimiento, cabal e íntegro cumplimiento de la presente propuesta, y por lo tanto EL FONDO NACIONAL DEL AHORRO SA no deberá reconocernos ningún valor adicional al que hemos registrado en la presente oferta, y por ningún concepto y no serán aumentados en ninguna forma durante la ejecución del contrato.
b) Que he leído cuidadosamente los documentos del FNA y elaboré mi propuesta ajustada a los mismos.
c) Que nos comprometemos a proveer al FONDO NACIONAL DEL AHORRO SA, en caso de resultar aceptada la presente, todos los servicios que hacen parte de la ofertar, la justificación de la necesidad y a garantizar la calidad de estos.
d) Manifestamos que hemos realizado el examen completo y cuidadoso, y que hemos investigado plenamente las condiciones del contrato que nos comprometemos a ejecutar,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 los cuales se encuentran incluidos en los términos de nuestra propuesta.
e) Que los valores registrados en la presente oferta económica contienen las condiciones y especificaciones técnicas descritas en los documentos del proceso.
f) Que durante la ejecución del contrato no se incrementaran los valores o tasas ofertadas
g) Autorizo al FONDO NACIONAL DEL AHORRO SA a efectuar la verificación aritmética de las operaciones que se registran en la presente oferta económica, y en caso de presentarse error, le solicito que para todos los efectos legales asuma el valor corregido como valor propuesto.
h) Que los valores aquí contemplados, obedecen a una estructura de costos y proyecciones estimadas para las vigencias requeridas (años estimados de ejecución: 2025 y 2026), teniendo en cuenta todas las variables que pueden afectar los precios, tales como los índices de inflación (IPC), salarios, TRM, cambios en la reglamentación gubernamental, entre otros, según aplique.</t>
    </r>
  </si>
  <si>
    <t>Mes</t>
  </si>
  <si>
    <t>REPRESENTANTE LEGAL:_________________________________________</t>
  </si>
  <si>
    <t xml:space="preserve">Soporte y Mantenimiento de Aplicaciones </t>
  </si>
  <si>
    <t>Construcción Ágil de Software</t>
  </si>
  <si>
    <t>DevSecOps y Gestión de Ambientes</t>
  </si>
  <si>
    <t>Arquitectura de Soluciones</t>
  </si>
  <si>
    <t>Aseguramiento de Calidad (QA)</t>
  </si>
  <si>
    <t>PROPUESTA ECONOMICA</t>
  </si>
  <si>
    <t>Gerente de servicio de fabrica</t>
  </si>
  <si>
    <t>Project Manager</t>
  </si>
  <si>
    <t>Técnico de Integración ESB</t>
  </si>
  <si>
    <t>Técnico JAVA</t>
  </si>
  <si>
    <t>Líder Back</t>
  </si>
  <si>
    <t xml:space="preserve">Técnico .Net/Mobile </t>
  </si>
  <si>
    <t>Técnico Bpm</t>
  </si>
  <si>
    <t xml:space="preserve">Técnico SAP ABAP </t>
  </si>
  <si>
    <t>Técnico SAP FI  </t>
  </si>
  <si>
    <t>Técnico SAP BO</t>
  </si>
  <si>
    <t xml:space="preserve">Líder Servicio de Soporte y Mantenimiento </t>
  </si>
  <si>
    <t xml:space="preserve">Analistas de Negocio </t>
  </si>
  <si>
    <t>Técnico .NET</t>
  </si>
  <si>
    <t>Técnico Frontend</t>
  </si>
  <si>
    <t>Líder técnico de Construcción</t>
  </si>
  <si>
    <t>Administrador de Configuraciones</t>
  </si>
  <si>
    <t>Gestor de Ambientes</t>
  </si>
  <si>
    <t>Líder DevOps / Integración</t>
  </si>
  <si>
    <t>Técnico de Integración ESB / API</t>
  </si>
  <si>
    <t>Arquitecto de Aplicaciones</t>
  </si>
  <si>
    <t>Arquitecto de Negocio</t>
  </si>
  <si>
    <t>Arquitecto Empresarial</t>
  </si>
  <si>
    <t>Arquitecto de soluciones</t>
  </si>
  <si>
    <t>Analistas QA</t>
  </si>
  <si>
    <t>Ingeniero de  Automatización QA</t>
  </si>
  <si>
    <t>Líder de QA</t>
  </si>
  <si>
    <t xml:space="preserve">DBA/ Especialista en bases de datos </t>
  </si>
  <si>
    <t xml:space="preserve">Especialista GCP / Cloud-native  </t>
  </si>
  <si>
    <t xml:space="preserve">Especialista IA / Automatización </t>
  </si>
  <si>
    <t xml:space="preserve">Diseñador UX/UI </t>
  </si>
  <si>
    <t xml:space="preserve">Experto en QA </t>
  </si>
  <si>
    <t>Técnico CRM</t>
  </si>
  <si>
    <t>Técnico SharePoint </t>
  </si>
  <si>
    <t>Ingeniero DevSecOps</t>
  </si>
  <si>
    <t>Técnico SAP PO</t>
  </si>
  <si>
    <t>Hora</t>
  </si>
  <si>
    <t>SERVICIOS RECURRENTES</t>
  </si>
  <si>
    <t>BOLSA DE RECURSOS</t>
  </si>
  <si>
    <t>TARIFA IVA                               (SI APLICA)</t>
  </si>
  <si>
    <r>
      <rPr>
        <b/>
        <sz val="10"/>
        <color theme="1"/>
        <rFont val="Arial Narrow"/>
        <family val="2"/>
      </rPr>
      <t>CONSIDERACIONES</t>
    </r>
    <r>
      <rPr>
        <sz val="10"/>
        <color theme="1"/>
        <rFont val="Arial Narrow"/>
        <family val="2"/>
      </rPr>
      <t xml:space="preserve">
1. El valor de la oferta económica deber ser expresado en PESOS COLOMBIANOS.
2. Asignar valor en las casillas de la columna </t>
    </r>
    <r>
      <rPr>
        <b/>
        <sz val="10"/>
        <color theme="1"/>
        <rFont val="Arial Narrow"/>
        <family val="2"/>
      </rPr>
      <t>PROPUESTA ECONOMICA "VALOR UNITARIO ANTES DE IVA"</t>
    </r>
    <r>
      <rPr>
        <sz val="10"/>
        <color theme="1"/>
        <rFont val="Arial Narrow"/>
        <family val="2"/>
      </rPr>
      <t xml:space="preserve"> (resaltadas en amarillo) para las categorias </t>
    </r>
    <r>
      <rPr>
        <b/>
        <sz val="10"/>
        <color theme="1"/>
        <rFont val="Arial Narrow"/>
        <family val="2"/>
      </rPr>
      <t>SERVICIOS RECURRENTES</t>
    </r>
    <r>
      <rPr>
        <sz val="10"/>
        <color theme="1"/>
        <rFont val="Arial Narrow"/>
        <family val="2"/>
      </rPr>
      <t xml:space="preserve"> y</t>
    </r>
    <r>
      <rPr>
        <b/>
        <sz val="10"/>
        <color theme="1"/>
        <rFont val="Arial Narrow"/>
        <family val="2"/>
      </rPr>
      <t xml:space="preserve"> BOLSA DE RECURSOS.</t>
    </r>
    <r>
      <rPr>
        <sz val="10"/>
        <color theme="1"/>
        <rFont val="Arial Narrow"/>
        <family val="2"/>
      </rPr>
      <t xml:space="preserve">                                                                                              3.Asignar valor en las casillas de la columna</t>
    </r>
    <r>
      <rPr>
        <b/>
        <sz val="10"/>
        <color theme="1"/>
        <rFont val="Arial Narrow"/>
        <family val="2"/>
      </rPr>
      <t xml:space="preserve"> PROPUESTA ECONOMICA "TARIFA IVA"</t>
    </r>
    <r>
      <rPr>
        <sz val="10"/>
        <color theme="1"/>
        <rFont val="Arial Narrow"/>
        <family val="2"/>
      </rPr>
      <t xml:space="preserve"> (resaltadas en amarillo) para las categorias </t>
    </r>
    <r>
      <rPr>
        <b/>
        <sz val="10"/>
        <color theme="1"/>
        <rFont val="Arial Narrow"/>
        <family val="2"/>
      </rPr>
      <t>SERVICIOS RECURRENTES</t>
    </r>
    <r>
      <rPr>
        <sz val="10"/>
        <color theme="1"/>
        <rFont val="Arial Narrow"/>
        <family val="2"/>
      </rPr>
      <t xml:space="preserve"> y </t>
    </r>
    <r>
      <rPr>
        <b/>
        <sz val="10"/>
        <color theme="1"/>
        <rFont val="Arial Narrow"/>
        <family val="2"/>
      </rPr>
      <t>BOLSA DE RECURSOS</t>
    </r>
    <r>
      <rPr>
        <sz val="10"/>
        <color theme="1"/>
        <rFont val="Arial Narrow"/>
        <family val="2"/>
      </rPr>
      <t xml:space="preserve">. La tarifa de IVA debe corresponder con la regulación tributaria vigente para el oferente y los servicios a contratar. En caso de estar exento de IVA debe diligenciar 0; No obstante si le aplica tarifa diferencial de IVA debera diligenciar la tarifa correspondiente.                                                                                                                                                                                                                                                                                    </t>
    </r>
    <r>
      <rPr>
        <b/>
        <i/>
        <u/>
        <sz val="10"/>
        <color theme="1"/>
        <rFont val="Arial Narrow"/>
        <family val="2"/>
      </rPr>
      <t>NOTA</t>
    </r>
    <r>
      <rPr>
        <i/>
        <sz val="10"/>
        <color theme="1"/>
        <rFont val="Arial Narrow"/>
        <family val="2"/>
      </rPr>
      <t>: Se precisa que, para todos los efectos, son responsables del IVA todas las personas jurídicas que enajenen bienes o presten servicios gravados con este impuesto. En consecuencia, de manera general, el Fondo Nacional del Ahorro S.A., en su calidad de contratante de bienes y/o servicios, no es quien determina la forma en que debe realizarse la facturación. Lo anterior, en atención a que dicha responsabilidad recae en el proveedor, en su condición de emisor de la factura. Así, el Fondo Nacional del Ahorro S.A. procederá a pagar al proveedor el valor del IVA que este facture, siempre que se encuentre conforme con la normatividad fiscal vigente</t>
    </r>
    <r>
      <rPr>
        <sz val="10"/>
        <color theme="1"/>
        <rFont val="Arial Narrow"/>
        <family val="2"/>
      </rPr>
      <t xml:space="preserve">
4. El oferente deberá tener en cuenta todos los gravámenes, impuestos tasas y demás contribuciones para la estimación del presupuesto y calculo del VALOR UNITARIO ANTES DE IVA propuesto.
5. No modificar, agregar o quitar ningún ítem o sub-ítem, so pena de encontrarse inmerso en causal de rechazo.
6. Todos los valores deberán estar ajustados al peso, es decir, sin decimales. Para el efecto, se aplicará la formula redondeo de Excel.
7. No podrá superar el </t>
    </r>
    <r>
      <rPr>
        <b/>
        <sz val="10"/>
        <color theme="1"/>
        <rFont val="Arial Narrow"/>
        <family val="2"/>
      </rPr>
      <t>VALOR UNITARIO DE REFERENCIA ANTES DE IVA</t>
    </r>
    <r>
      <rPr>
        <sz val="10"/>
        <color theme="1"/>
        <rFont val="Arial Narrow"/>
        <family val="2"/>
      </rPr>
      <t xml:space="preserve"> para ninguno de los ITEMS establecidos por la entidad, ni tampoco podra ser cero (0) o no estar diligenciado, so pena de rechazo por encontrarse inmerso en causal de rechazo.
8. El oferente no podrá cambiar, eliminar la formulación.   
</t>
    </r>
    <r>
      <rPr>
        <b/>
        <sz val="10"/>
        <color theme="1"/>
        <rFont val="Arial Narrow"/>
        <family val="2"/>
      </rPr>
      <t xml:space="preserve">NOTA  </t>
    </r>
    <r>
      <rPr>
        <sz val="10"/>
        <color theme="1"/>
        <rFont val="Arial Narrow"/>
        <family val="2"/>
      </rPr>
      <t xml:space="preserve">                      
• El contratista deberá prever la proyección del presupuesto para el plazo de ejecución del contrato. El FNA SA no asumirán los costos adicionales generados por el IPC de los años subsiguientes o cualquier otro sistema de actualización de precios; en el caso que exista reglamentación gubernamental de incrementos salariales durante la ejecución del contrato, éstos deben ser contemplados por el contratista dentro del valor de la oferta.
• Los precios ofertados se deberán mantener durante la ejecución del contrato independientemente de la fecha de inicio de ejecución del contrato.</t>
    </r>
  </si>
  <si>
    <t>VALOR UNITARIO ANTES DE IVA.</t>
  </si>
  <si>
    <t>VALOR DEL IVA                 (SI APLICA)</t>
  </si>
  <si>
    <t>VALOR UNITARIO INCLUIDO IVA                          (SI APLICA)</t>
  </si>
  <si>
    <t>VALOR TOTAL INCLUIDO IVA (SI APLICA)</t>
  </si>
  <si>
    <t xml:space="preserve">VALOR TOTAL  SERVICIOS RECURRENTES </t>
  </si>
  <si>
    <t xml:space="preserve"> </t>
  </si>
  <si>
    <t>OFERTA ECONOMICA - 12 meses</t>
  </si>
  <si>
    <t>CONTRATAR LOS SERVICIOS ESPECIALIZADOS DE UNA FÁBRICA DE SOFTWARE PARA EL DESARROLLO, SOPORTE, MANTENIMIENTO, ASEGURAMIENTO DE CALIDAD Y GESTIÓN DE LOS SISTEMAS DE INFORMACIÓN NO CORE DEL FONDO NACIONAL DEL AHORRO S.A., GARANTIZANDO SU EVOLUCIÓN TECNOLOGICA Y CONTINUIDAD OPERATIVA.</t>
  </si>
  <si>
    <t>FORMATO No. 5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</si>
</sst>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quot;$&quot;\ #,##0.00"/>
  </numFmts>
  <fonts count="26" x14ac:knownFonts="1">
    <font>
      <sz val="11"/>
      <color theme="1"/>
      <name val="Aptos Narrow"/>
      <family val="2"/>
      <scheme val="minor"/>
    </font>
    <font>
      <sz val="11"/>
      <color theme="1"/>
      <name val="Aptos Narrow"/>
      <family val="2"/>
      <scheme val="minor"/>
    </font>
    <font>
      <sz val="10"/>
      <name val="Arial"/>
      <family val="2"/>
    </font>
    <font>
      <sz val="11"/>
      <name val="Arial Narrow"/>
      <family val="2"/>
    </font>
    <font>
      <b/>
      <sz val="11"/>
      <name val="Arial Narrow"/>
      <family val="2"/>
    </font>
    <font>
      <sz val="9"/>
      <color theme="1"/>
      <name val="Arial Narrow"/>
      <family val="2"/>
    </font>
    <font>
      <b/>
      <sz val="11"/>
      <color theme="1"/>
      <name val="Arial Narrow"/>
      <family val="2"/>
    </font>
    <font>
      <b/>
      <sz val="11"/>
      <name val="Arial"/>
      <family val="2"/>
      <charset val="1"/>
    </font>
    <font>
      <sz val="11"/>
      <name val="Arial"/>
      <family val="2"/>
    </font>
    <font>
      <b/>
      <sz val="10"/>
      <color theme="0"/>
      <name val="Aptos Narrow"/>
      <family val="2"/>
    </font>
    <font>
      <b/>
      <sz val="10"/>
      <color rgb="FFFF0000"/>
      <name val="Aptos Narrow"/>
      <family val="2"/>
    </font>
    <font>
      <b/>
      <sz val="10"/>
      <name val="Aptos Narrow"/>
      <family val="2"/>
    </font>
    <font>
      <b/>
      <sz val="14"/>
      <name val="Arial Narrow"/>
      <family val="2"/>
    </font>
    <font>
      <b/>
      <sz val="14"/>
      <color theme="0"/>
      <name val="Arial Narrow"/>
      <family val="2"/>
    </font>
    <font>
      <sz val="10"/>
      <name val="Arial Narrow"/>
      <family val="2"/>
    </font>
    <font>
      <b/>
      <sz val="10"/>
      <name val="Arial Narrow"/>
      <family val="2"/>
    </font>
    <font>
      <sz val="10"/>
      <color theme="1"/>
      <name val="Arial Narrow"/>
      <family val="2"/>
    </font>
    <font>
      <b/>
      <sz val="10"/>
      <color theme="1"/>
      <name val="Arial Narrow"/>
      <family val="2"/>
    </font>
    <font>
      <b/>
      <sz val="10"/>
      <name val="Arial"/>
      <family val="2"/>
    </font>
    <font>
      <sz val="10"/>
      <name val="Aptos Narrow"/>
      <family val="2"/>
      <scheme val="minor"/>
    </font>
    <font>
      <sz val="10"/>
      <color theme="1"/>
      <name val="Aptos Narrow"/>
      <family val="2"/>
      <scheme val="minor"/>
    </font>
    <font>
      <b/>
      <sz val="9"/>
      <color theme="1"/>
      <name val="Calibri"/>
      <family val="2"/>
    </font>
    <font>
      <b/>
      <sz val="14"/>
      <color theme="1"/>
      <name val="Arial Narrow"/>
      <family val="2"/>
    </font>
    <font>
      <b/>
      <sz val="10"/>
      <color theme="1"/>
      <name val="Aptos Narrow"/>
      <family val="2"/>
      <scheme val="minor"/>
    </font>
    <font>
      <i/>
      <sz val="10"/>
      <color theme="1"/>
      <name val="Arial Narrow"/>
      <family val="2"/>
    </font>
    <font>
      <b/>
      <i/>
      <u/>
      <sz val="10"/>
      <color theme="1"/>
      <name val="Arial Narrow"/>
      <family val="2"/>
    </font>
  </fonts>
  <fills count="8">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theme="3" tint="9.9978637043366805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79998168889431442"/>
        <bgColor indexed="64"/>
      </patternFill>
    </fill>
  </fills>
  <borders count="39">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9" fontId="1" fillId="0" borderId="0" applyFont="0" applyFill="0" applyBorder="0" applyAlignment="0" applyProtection="0"/>
  </cellStyleXfs>
  <cellXfs count="101">
    <xf numFmtId="0" fontId="0" fillId="0" borderId="0" xfId="0"/>
    <xf numFmtId="0" fontId="5" fillId="0" borderId="0" xfId="0" applyFont="1" applyAlignment="1" applyProtection="1">
      <alignment horizontal="left"/>
      <protection locked="0"/>
    </xf>
    <xf numFmtId="0" fontId="5" fillId="0" borderId="0" xfId="0" applyFont="1" applyProtection="1">
      <protection locked="0"/>
    </xf>
    <xf numFmtId="0" fontId="5" fillId="0" borderId="0" xfId="0" applyFont="1" applyAlignment="1" applyProtection="1">
      <alignment vertical="center"/>
      <protection locked="0"/>
    </xf>
    <xf numFmtId="0" fontId="5" fillId="0" borderId="0" xfId="0" applyFont="1" applyAlignment="1" applyProtection="1">
      <alignment horizontal="left" wrapText="1"/>
      <protection locked="0"/>
    </xf>
    <xf numFmtId="0" fontId="7" fillId="2" borderId="0" xfId="3" applyFont="1" applyFill="1" applyAlignment="1" applyProtection="1">
      <alignment horizontal="center"/>
      <protection locked="0"/>
    </xf>
    <xf numFmtId="0" fontId="8" fillId="2" borderId="15" xfId="3" applyFont="1" applyFill="1" applyBorder="1" applyProtection="1">
      <protection locked="0"/>
    </xf>
    <xf numFmtId="0" fontId="8" fillId="2" borderId="17" xfId="3" applyFont="1" applyFill="1" applyBorder="1" applyProtection="1">
      <protection locked="0"/>
    </xf>
    <xf numFmtId="0" fontId="8" fillId="2" borderId="14" xfId="3" applyFont="1" applyFill="1" applyBorder="1" applyProtection="1">
      <protection locked="0"/>
    </xf>
    <xf numFmtId="0" fontId="8" fillId="0" borderId="28" xfId="0" applyFont="1" applyBorder="1" applyAlignment="1" applyProtection="1">
      <alignment vertical="center"/>
      <protection locked="0"/>
    </xf>
    <xf numFmtId="0" fontId="8" fillId="0" borderId="29" xfId="0" applyFont="1" applyBorder="1" applyAlignment="1" applyProtection="1">
      <alignment vertical="center"/>
      <protection locked="0"/>
    </xf>
    <xf numFmtId="165" fontId="20" fillId="2" borderId="5" xfId="2" applyNumberFormat="1" applyFont="1" applyFill="1" applyBorder="1" applyAlignment="1" applyProtection="1">
      <alignment vertical="center"/>
    </xf>
    <xf numFmtId="0" fontId="20" fillId="0" borderId="5" xfId="0" applyFont="1" applyBorder="1" applyAlignment="1">
      <alignment vertical="center" wrapText="1"/>
    </xf>
    <xf numFmtId="0" fontId="19" fillId="2" borderId="5" xfId="0" applyFont="1" applyFill="1" applyBorder="1" applyAlignment="1">
      <alignment horizontal="center" vertical="center" wrapText="1"/>
    </xf>
    <xf numFmtId="0" fontId="5" fillId="0" borderId="0" xfId="0" applyFont="1" applyAlignment="1" applyProtection="1">
      <alignment horizontal="right" vertical="center"/>
      <protection locked="0"/>
    </xf>
    <xf numFmtId="0" fontId="5" fillId="0" borderId="17" xfId="0" applyFont="1" applyBorder="1" applyProtection="1">
      <protection locked="0"/>
    </xf>
    <xf numFmtId="44" fontId="5" fillId="0" borderId="18" xfId="2" applyFont="1" applyBorder="1" applyAlignment="1" applyProtection="1">
      <alignment horizontal="right" vertical="center"/>
      <protection locked="0"/>
    </xf>
    <xf numFmtId="0" fontId="5" fillId="0" borderId="19" xfId="0" applyFont="1" applyBorder="1" applyAlignment="1" applyProtection="1">
      <alignment horizontal="right" vertical="center"/>
      <protection locked="0"/>
    </xf>
    <xf numFmtId="0" fontId="5" fillId="0" borderId="29" xfId="0" applyFont="1" applyBorder="1" applyProtection="1">
      <protection locked="0"/>
    </xf>
    <xf numFmtId="0" fontId="5" fillId="0" borderId="30" xfId="0" applyFont="1" applyBorder="1" applyAlignment="1" applyProtection="1">
      <alignment horizontal="right" vertical="center"/>
      <protection locked="0"/>
    </xf>
    <xf numFmtId="164" fontId="21" fillId="0" borderId="0" xfId="1" applyNumberFormat="1" applyFont="1"/>
    <xf numFmtId="0" fontId="19" fillId="2" borderId="31" xfId="0" applyFont="1" applyFill="1" applyBorder="1" applyAlignment="1">
      <alignment horizontal="center" vertical="center" wrapText="1"/>
    </xf>
    <xf numFmtId="0" fontId="20" fillId="0" borderId="32" xfId="0" applyFont="1" applyBorder="1" applyAlignment="1">
      <alignment vertical="center" wrapText="1"/>
    </xf>
    <xf numFmtId="0" fontId="19" fillId="2" borderId="32" xfId="0" applyFont="1" applyFill="1" applyBorder="1" applyAlignment="1">
      <alignment horizontal="center" vertical="center" wrapText="1"/>
    </xf>
    <xf numFmtId="165" fontId="20" fillId="2" borderId="32" xfId="2" applyNumberFormat="1" applyFont="1" applyFill="1" applyBorder="1" applyAlignment="1" applyProtection="1">
      <alignment vertical="center"/>
    </xf>
    <xf numFmtId="0" fontId="19" fillId="2" borderId="33" xfId="0" applyFont="1" applyFill="1" applyBorder="1" applyAlignment="1">
      <alignment horizontal="center" vertical="center" wrapText="1"/>
    </xf>
    <xf numFmtId="165" fontId="20" fillId="2" borderId="22" xfId="2" applyNumberFormat="1" applyFont="1" applyFill="1" applyBorder="1" applyAlignment="1" applyProtection="1">
      <alignment vertical="center"/>
    </xf>
    <xf numFmtId="0" fontId="5" fillId="0" borderId="14"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0" xfId="0" applyFont="1" applyAlignment="1" applyProtection="1">
      <alignment horizontal="left" vertical="center" wrapText="1"/>
      <protection locked="0"/>
    </xf>
    <xf numFmtId="0" fontId="5" fillId="0" borderId="19" xfId="0" applyFont="1" applyBorder="1" applyAlignment="1" applyProtection="1">
      <alignment horizontal="right" vertical="center" wrapText="1"/>
      <protection locked="0"/>
    </xf>
    <xf numFmtId="0" fontId="5" fillId="0" borderId="14"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19" xfId="0" applyFont="1" applyBorder="1" applyAlignment="1" applyProtection="1">
      <alignment horizontal="left" vertical="top" wrapText="1"/>
      <protection locked="0"/>
    </xf>
    <xf numFmtId="0" fontId="7" fillId="2" borderId="14" xfId="3" applyFont="1" applyFill="1" applyBorder="1" applyAlignment="1" applyProtection="1">
      <alignment horizontal="center"/>
      <protection locked="0"/>
    </xf>
    <xf numFmtId="0" fontId="18" fillId="2" borderId="0" xfId="3" applyFont="1" applyFill="1" applyProtection="1">
      <protection locked="0"/>
    </xf>
    <xf numFmtId="0" fontId="8" fillId="2" borderId="0" xfId="3" applyFont="1" applyFill="1" applyProtection="1">
      <protection locked="0"/>
    </xf>
    <xf numFmtId="0" fontId="18" fillId="2" borderId="0" xfId="3" applyFont="1" applyFill="1" applyAlignment="1" applyProtection="1">
      <alignment horizontal="left"/>
      <protection locked="0"/>
    </xf>
    <xf numFmtId="0" fontId="8" fillId="2" borderId="0" xfId="3" applyFont="1" applyFill="1" applyAlignment="1" applyProtection="1">
      <alignment horizontal="center"/>
      <protection locked="0"/>
    </xf>
    <xf numFmtId="0" fontId="13" fillId="0" borderId="14" xfId="0" applyFont="1"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3" fillId="0" borderId="19" xfId="0" applyFont="1" applyBorder="1" applyAlignment="1" applyProtection="1">
      <alignment horizontal="center" vertical="center" wrapText="1"/>
      <protection locked="0"/>
    </xf>
    <xf numFmtId="165" fontId="20" fillId="6" borderId="5" xfId="2" applyNumberFormat="1" applyFont="1" applyFill="1" applyBorder="1" applyAlignment="1" applyProtection="1">
      <alignment vertical="center"/>
    </xf>
    <xf numFmtId="10" fontId="20" fillId="6" borderId="5" xfId="4" applyNumberFormat="1" applyFont="1" applyFill="1" applyBorder="1" applyAlignment="1" applyProtection="1">
      <alignment vertical="center"/>
    </xf>
    <xf numFmtId="10" fontId="20" fillId="6" borderId="35" xfId="4" applyNumberFormat="1" applyFont="1" applyFill="1" applyBorder="1" applyAlignment="1" applyProtection="1">
      <alignment vertical="center"/>
    </xf>
    <xf numFmtId="165" fontId="20" fillId="2" borderId="35" xfId="2" applyNumberFormat="1" applyFont="1" applyFill="1" applyBorder="1" applyAlignment="1" applyProtection="1">
      <alignment vertical="center"/>
    </xf>
    <xf numFmtId="165" fontId="20" fillId="2" borderId="36" xfId="2" applyNumberFormat="1" applyFont="1" applyFill="1" applyBorder="1" applyAlignment="1" applyProtection="1">
      <alignment vertical="center"/>
    </xf>
    <xf numFmtId="0" fontId="11" fillId="5" borderId="5" xfId="0" applyFont="1" applyFill="1" applyBorder="1" applyAlignment="1" applyProtection="1">
      <alignment horizontal="center" vertical="center" wrapText="1"/>
      <protection locked="0"/>
    </xf>
    <xf numFmtId="0" fontId="11" fillId="5" borderId="5" xfId="0" applyFont="1" applyFill="1" applyBorder="1" applyAlignment="1">
      <alignment horizontal="center" vertical="center" wrapText="1"/>
    </xf>
    <xf numFmtId="0" fontId="19" fillId="2" borderId="0" xfId="0" applyFont="1" applyFill="1" applyAlignment="1">
      <alignment horizontal="center" vertical="center" wrapText="1"/>
    </xf>
    <xf numFmtId="0" fontId="20" fillId="0" borderId="0" xfId="0" applyFont="1" applyAlignment="1">
      <alignment vertical="center" wrapText="1"/>
    </xf>
    <xf numFmtId="165" fontId="20" fillId="2" borderId="0" xfId="2" applyNumberFormat="1" applyFont="1" applyFill="1" applyBorder="1" applyAlignment="1" applyProtection="1">
      <alignment vertical="center"/>
    </xf>
    <xf numFmtId="165" fontId="20" fillId="0" borderId="0" xfId="2" applyNumberFormat="1" applyFont="1" applyFill="1" applyBorder="1" applyAlignment="1" applyProtection="1">
      <alignment vertical="center"/>
    </xf>
    <xf numFmtId="10" fontId="20" fillId="0" borderId="0" xfId="4" applyNumberFormat="1" applyFont="1" applyFill="1" applyBorder="1" applyAlignment="1" applyProtection="1">
      <alignment vertical="center"/>
    </xf>
    <xf numFmtId="0" fontId="11" fillId="5" borderId="37" xfId="0" applyFont="1" applyFill="1" applyBorder="1" applyAlignment="1" applyProtection="1">
      <alignment horizontal="center" vertical="center" wrapText="1"/>
      <protection locked="0"/>
    </xf>
    <xf numFmtId="0" fontId="11" fillId="5" borderId="37" xfId="0" applyFont="1" applyFill="1" applyBorder="1" applyAlignment="1">
      <alignment horizontal="center" vertical="center" wrapText="1"/>
    </xf>
    <xf numFmtId="165" fontId="20" fillId="2" borderId="37" xfId="2" applyNumberFormat="1" applyFont="1" applyFill="1" applyBorder="1" applyAlignment="1" applyProtection="1">
      <alignment vertical="center"/>
    </xf>
    <xf numFmtId="10" fontId="20" fillId="6" borderId="34" xfId="4" applyNumberFormat="1" applyFont="1" applyFill="1" applyBorder="1" applyAlignment="1" applyProtection="1">
      <alignment vertical="center"/>
    </xf>
    <xf numFmtId="165" fontId="20" fillId="2" borderId="38" xfId="2" applyNumberFormat="1" applyFont="1" applyFill="1" applyBorder="1" applyAlignment="1" applyProtection="1">
      <alignment vertical="center"/>
    </xf>
    <xf numFmtId="165" fontId="23" fillId="2" borderId="13" xfId="2" applyNumberFormat="1" applyFont="1" applyFill="1" applyBorder="1" applyAlignment="1" applyProtection="1">
      <alignment vertical="center"/>
    </xf>
    <xf numFmtId="0" fontId="14" fillId="2" borderId="11" xfId="3" applyFont="1" applyFill="1" applyBorder="1" applyAlignment="1">
      <alignment horizontal="left" vertical="center" wrapText="1"/>
    </xf>
    <xf numFmtId="0" fontId="14" fillId="2" borderId="12" xfId="3" applyFont="1" applyFill="1" applyBorder="1" applyAlignment="1">
      <alignment horizontal="left" vertical="center" wrapText="1"/>
    </xf>
    <xf numFmtId="0" fontId="14" fillId="2" borderId="13" xfId="3" applyFont="1" applyFill="1" applyBorder="1" applyAlignment="1">
      <alignment horizontal="left" vertical="center" wrapText="1"/>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4" fillId="0" borderId="7" xfId="0" quotePrefix="1" applyFont="1" applyBorder="1" applyAlignment="1" applyProtection="1">
      <alignment horizontal="center" vertical="center" wrapText="1"/>
      <protection locked="0"/>
    </xf>
    <xf numFmtId="0" fontId="4" fillId="0" borderId="23" xfId="0" quotePrefix="1" applyFont="1" applyBorder="1" applyAlignment="1" applyProtection="1">
      <alignment horizontal="center" vertical="center" wrapText="1"/>
      <protection locked="0"/>
    </xf>
    <xf numFmtId="0" fontId="6" fillId="2" borderId="24" xfId="0" applyFont="1" applyFill="1" applyBorder="1" applyAlignment="1" applyProtection="1">
      <alignment horizontal="left" vertical="center"/>
      <protection locked="0"/>
    </xf>
    <xf numFmtId="0" fontId="6" fillId="2" borderId="25" xfId="0" applyFont="1" applyFill="1" applyBorder="1" applyAlignment="1" applyProtection="1">
      <alignment horizontal="left" vertical="center"/>
      <protection locked="0"/>
    </xf>
    <xf numFmtId="0" fontId="4" fillId="0" borderId="26" xfId="0" quotePrefix="1" applyFont="1" applyBorder="1" applyAlignment="1" applyProtection="1">
      <alignment horizontal="center" vertical="center" wrapText="1"/>
      <protection locked="0"/>
    </xf>
    <xf numFmtId="0" fontId="4" fillId="0" borderId="27" xfId="0" quotePrefix="1" applyFont="1" applyBorder="1" applyAlignment="1" applyProtection="1">
      <alignment horizontal="center" vertical="center" wrapText="1"/>
      <protection locked="0"/>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13" xfId="0" applyFont="1" applyBorder="1" applyAlignment="1">
      <alignment horizontal="left" vertical="center" wrapText="1"/>
    </xf>
    <xf numFmtId="0" fontId="13" fillId="4" borderId="8" xfId="0" applyFont="1" applyFill="1" applyBorder="1" applyAlignment="1" applyProtection="1">
      <alignment horizontal="center" vertical="center" wrapText="1"/>
      <protection locked="0"/>
    </xf>
    <xf numFmtId="0" fontId="13" fillId="4" borderId="9" xfId="0" applyFont="1" applyFill="1" applyBorder="1" applyAlignment="1" applyProtection="1">
      <alignment horizontal="center" vertical="center" wrapText="1"/>
      <protection locked="0"/>
    </xf>
    <xf numFmtId="0" fontId="13" fillId="4" borderId="10" xfId="0" applyFont="1" applyFill="1" applyBorder="1" applyAlignment="1" applyProtection="1">
      <alignment horizontal="center" vertical="center" wrapText="1"/>
      <protection locked="0"/>
    </xf>
    <xf numFmtId="0" fontId="9" fillId="3" borderId="14"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29" xfId="0" applyFont="1" applyFill="1" applyBorder="1" applyAlignment="1">
      <alignment horizontal="center" vertical="center" wrapText="1"/>
    </xf>
    <xf numFmtId="0" fontId="22" fillId="0" borderId="5" xfId="0" applyFont="1" applyBorder="1" applyAlignment="1" applyProtection="1">
      <alignment horizontal="center" vertical="center" wrapText="1"/>
      <protection locked="0"/>
    </xf>
    <xf numFmtId="0" fontId="3" fillId="0" borderId="15" xfId="3" applyFont="1" applyBorder="1" applyAlignment="1" applyProtection="1">
      <alignment horizontal="center" vertical="center"/>
      <protection locked="0"/>
    </xf>
    <xf numFmtId="0" fontId="3" fillId="0" borderId="16" xfId="3" applyFont="1" applyBorder="1" applyAlignment="1" applyProtection="1">
      <alignment horizontal="center" vertical="center"/>
      <protection locked="0"/>
    </xf>
    <xf numFmtId="0" fontId="3" fillId="0" borderId="14" xfId="3" applyFont="1" applyBorder="1" applyAlignment="1" applyProtection="1">
      <alignment horizontal="center" vertical="center"/>
      <protection locked="0"/>
    </xf>
    <xf numFmtId="0" fontId="3" fillId="0" borderId="1" xfId="3" applyFont="1" applyBorder="1" applyAlignment="1" applyProtection="1">
      <alignment horizontal="center" vertical="center"/>
      <protection locked="0"/>
    </xf>
    <xf numFmtId="0" fontId="3" fillId="0" borderId="20" xfId="3" applyFont="1" applyBorder="1" applyAlignment="1" applyProtection="1">
      <alignment horizontal="center" vertical="center"/>
      <protection locked="0"/>
    </xf>
    <xf numFmtId="0" fontId="3" fillId="0" borderId="2" xfId="3" applyFont="1" applyBorder="1" applyAlignment="1" applyProtection="1">
      <alignment horizontal="center" vertical="center"/>
      <protection locked="0"/>
    </xf>
    <xf numFmtId="164" fontId="12" fillId="0" borderId="17" xfId="1" applyNumberFormat="1" applyFont="1" applyFill="1" applyBorder="1" applyAlignment="1" applyProtection="1">
      <alignment horizontal="center" vertical="center" wrapText="1"/>
      <protection locked="0"/>
    </xf>
    <xf numFmtId="164" fontId="12" fillId="0" borderId="18" xfId="1" applyNumberFormat="1" applyFont="1" applyFill="1" applyBorder="1" applyAlignment="1" applyProtection="1">
      <alignment horizontal="center" vertical="center" wrapText="1"/>
      <protection locked="0"/>
    </xf>
    <xf numFmtId="164" fontId="12" fillId="0" borderId="0" xfId="1" applyNumberFormat="1" applyFont="1" applyFill="1" applyBorder="1" applyAlignment="1" applyProtection="1">
      <alignment horizontal="center" vertical="center" wrapText="1"/>
      <protection locked="0"/>
    </xf>
    <xf numFmtId="164" fontId="12" fillId="0" borderId="19" xfId="1" applyNumberFormat="1" applyFont="1" applyFill="1" applyBorder="1" applyAlignment="1" applyProtection="1">
      <alignment horizontal="center" vertical="center" wrapText="1"/>
      <protection locked="0"/>
    </xf>
    <xf numFmtId="164" fontId="12" fillId="0" borderId="3" xfId="1" applyNumberFormat="1" applyFont="1" applyFill="1" applyBorder="1" applyAlignment="1" applyProtection="1">
      <alignment horizontal="center" vertical="center" wrapText="1"/>
      <protection locked="0"/>
    </xf>
    <xf numFmtId="164" fontId="12" fillId="0" borderId="21" xfId="1" applyNumberFormat="1" applyFont="1" applyFill="1" applyBorder="1" applyAlignment="1" applyProtection="1">
      <alignment horizontal="center" vertical="center" wrapText="1"/>
      <protection locked="0"/>
    </xf>
    <xf numFmtId="0" fontId="4" fillId="0" borderId="6" xfId="0" quotePrefix="1" applyFont="1" applyBorder="1" applyAlignment="1" applyProtection="1">
      <alignment horizontal="left" vertical="center" wrapText="1"/>
      <protection locked="0"/>
    </xf>
    <xf numFmtId="0" fontId="4" fillId="0" borderId="4" xfId="0" quotePrefix="1" applyFont="1" applyBorder="1" applyAlignment="1" applyProtection="1">
      <alignment horizontal="left" vertical="center" wrapText="1"/>
      <protection locked="0"/>
    </xf>
    <xf numFmtId="0" fontId="4" fillId="0" borderId="5" xfId="0" quotePrefix="1" applyFont="1" applyBorder="1" applyAlignment="1" applyProtection="1">
      <alignment horizontal="center" vertical="center" wrapText="1"/>
      <protection locked="0"/>
    </xf>
    <xf numFmtId="0" fontId="4" fillId="0" borderId="22" xfId="0" quotePrefix="1" applyFont="1" applyBorder="1" applyAlignment="1" applyProtection="1">
      <alignment horizontal="center" vertical="center" wrapText="1"/>
      <protection locked="0"/>
    </xf>
    <xf numFmtId="165" fontId="23" fillId="0" borderId="11" xfId="2" applyNumberFormat="1" applyFont="1" applyFill="1" applyBorder="1" applyAlignment="1" applyProtection="1">
      <alignment horizontal="center" vertical="center"/>
    </xf>
    <xf numFmtId="165" fontId="23" fillId="0" borderId="12" xfId="2" applyNumberFormat="1" applyFont="1" applyFill="1" applyBorder="1" applyAlignment="1" applyProtection="1">
      <alignment horizontal="center" vertical="center"/>
    </xf>
    <xf numFmtId="0" fontId="12" fillId="7" borderId="5" xfId="0" applyFont="1" applyFill="1" applyBorder="1" applyAlignment="1" applyProtection="1">
      <alignment horizontal="center" vertical="center"/>
      <protection locked="0"/>
    </xf>
  </cellXfs>
  <cellStyles count="5">
    <cellStyle name="Millares" xfId="1" builtinId="3"/>
    <cellStyle name="Moneda" xfId="2" builtinId="4"/>
    <cellStyle name="Normal" xfId="0" builtinId="0"/>
    <cellStyle name="Normal 2" xfId="3" xr:uid="{AA92CAC7-AE0F-4486-A224-EF581EB452F8}"/>
    <cellStyle name="Porcentaje" xfId="4" builtinId="5"/>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1470</xdr:colOff>
      <xdr:row>0</xdr:row>
      <xdr:rowOff>25317</xdr:rowOff>
    </xdr:from>
    <xdr:to>
      <xdr:col>2</xdr:col>
      <xdr:colOff>1121834</xdr:colOff>
      <xdr:row>3</xdr:row>
      <xdr:rowOff>19920</xdr:rowOff>
    </xdr:to>
    <xdr:pic>
      <xdr:nvPicPr>
        <xdr:cNvPr id="2" name="Imagen 1">
          <a:extLst>
            <a:ext uri="{FF2B5EF4-FFF2-40B4-BE49-F238E27FC236}">
              <a16:creationId xmlns:a16="http://schemas.microsoft.com/office/drawing/2014/main" id="{A183F429-FF4A-4207-A775-32EDE9EAD0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830" y="25317"/>
          <a:ext cx="1124174" cy="5394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7A70B-A03B-49BC-B426-8A187E33F108}">
  <sheetPr>
    <tabColor theme="3" tint="0.249977111117893"/>
  </sheetPr>
  <dimension ref="A1:M70"/>
  <sheetViews>
    <sheetView showGridLines="0" tabSelected="1" topLeftCell="A19" zoomScale="85" zoomScaleNormal="100" workbookViewId="0">
      <selection activeCell="B25" sqref="B25:K25"/>
    </sheetView>
  </sheetViews>
  <sheetFormatPr baseColWidth="10" defaultColWidth="11.453125" defaultRowHeight="11.5" x14ac:dyDescent="0.25"/>
  <cols>
    <col min="1" max="1" width="4" style="1" customWidth="1"/>
    <col min="2" max="2" width="5.453125" style="3" customWidth="1"/>
    <col min="3" max="3" width="33" style="3" customWidth="1"/>
    <col min="4" max="5" width="8.54296875" style="2" customWidth="1"/>
    <col min="6" max="6" width="18.26953125" style="2" customWidth="1"/>
    <col min="7" max="8" width="16.453125" style="2" customWidth="1"/>
    <col min="9" max="9" width="15.08984375" style="2" customWidth="1"/>
    <col min="10" max="10" width="17.08984375" style="2" customWidth="1"/>
    <col min="11" max="11" width="21.1796875" style="14" customWidth="1"/>
    <col min="12" max="12" width="7" style="2" customWidth="1"/>
    <col min="13" max="13" width="16.453125" style="2" customWidth="1"/>
    <col min="14" max="16384" width="11.453125" style="2"/>
  </cols>
  <sheetData>
    <row r="1" spans="2:13" ht="14.4" customHeight="1" x14ac:dyDescent="0.25">
      <c r="B1" s="82"/>
      <c r="C1" s="83"/>
      <c r="D1" s="88" t="s">
        <v>69</v>
      </c>
      <c r="E1" s="88"/>
      <c r="F1" s="88"/>
      <c r="G1" s="88"/>
      <c r="H1" s="88"/>
      <c r="I1" s="88"/>
      <c r="J1" s="88"/>
      <c r="K1" s="89"/>
    </row>
    <row r="2" spans="2:13" ht="14.4" customHeight="1" x14ac:dyDescent="0.25">
      <c r="B2" s="84"/>
      <c r="C2" s="85"/>
      <c r="D2" s="90"/>
      <c r="E2" s="90"/>
      <c r="F2" s="90"/>
      <c r="G2" s="90"/>
      <c r="H2" s="90"/>
      <c r="I2" s="90"/>
      <c r="J2" s="90"/>
      <c r="K2" s="91"/>
    </row>
    <row r="3" spans="2:13" ht="14.4" customHeight="1" x14ac:dyDescent="0.25">
      <c r="B3" s="86"/>
      <c r="C3" s="87"/>
      <c r="D3" s="92"/>
      <c r="E3" s="92"/>
      <c r="F3" s="92"/>
      <c r="G3" s="92"/>
      <c r="H3" s="92"/>
      <c r="I3" s="92"/>
      <c r="J3" s="92"/>
      <c r="K3" s="93"/>
    </row>
    <row r="4" spans="2:13" ht="14" x14ac:dyDescent="0.25">
      <c r="B4" s="94" t="s">
        <v>0</v>
      </c>
      <c r="C4" s="95"/>
      <c r="D4" s="96"/>
      <c r="E4" s="96"/>
      <c r="F4" s="96"/>
      <c r="G4" s="96"/>
      <c r="H4" s="96"/>
      <c r="I4" s="96"/>
      <c r="J4" s="96"/>
      <c r="K4" s="97"/>
    </row>
    <row r="5" spans="2:13" ht="62" customHeight="1" x14ac:dyDescent="0.3">
      <c r="B5" s="63" t="s">
        <v>1</v>
      </c>
      <c r="C5" s="64"/>
      <c r="D5" s="65" t="s">
        <v>68</v>
      </c>
      <c r="E5" s="65"/>
      <c r="F5" s="65"/>
      <c r="G5" s="65"/>
      <c r="H5" s="65"/>
      <c r="I5" s="65"/>
      <c r="J5" s="65"/>
      <c r="K5" s="66"/>
      <c r="M5" s="20"/>
    </row>
    <row r="6" spans="2:13" ht="22.25" customHeight="1" x14ac:dyDescent="0.25">
      <c r="B6" s="63" t="s">
        <v>2</v>
      </c>
      <c r="C6" s="64"/>
      <c r="D6" s="65"/>
      <c r="E6" s="65"/>
      <c r="F6" s="65"/>
      <c r="G6" s="65"/>
      <c r="H6" s="65"/>
      <c r="I6" s="65"/>
      <c r="J6" s="65"/>
      <c r="K6" s="66"/>
    </row>
    <row r="7" spans="2:13" ht="22.25" customHeight="1" x14ac:dyDescent="0.25">
      <c r="B7" s="63" t="s">
        <v>3</v>
      </c>
      <c r="C7" s="64"/>
      <c r="D7" s="65"/>
      <c r="E7" s="65"/>
      <c r="F7" s="65"/>
      <c r="G7" s="65"/>
      <c r="H7" s="65"/>
      <c r="I7" s="65"/>
      <c r="J7" s="65"/>
      <c r="K7" s="66"/>
    </row>
    <row r="8" spans="2:13" ht="22.25" customHeight="1" x14ac:dyDescent="0.25">
      <c r="B8" s="63" t="s">
        <v>4</v>
      </c>
      <c r="C8" s="64"/>
      <c r="D8" s="65"/>
      <c r="E8" s="65"/>
      <c r="F8" s="65"/>
      <c r="G8" s="65"/>
      <c r="H8" s="65"/>
      <c r="I8" s="65"/>
      <c r="J8" s="65"/>
      <c r="K8" s="66"/>
    </row>
    <row r="9" spans="2:13" ht="22.25" customHeight="1" thickBot="1" x14ac:dyDescent="0.3">
      <c r="B9" s="67" t="s">
        <v>5</v>
      </c>
      <c r="C9" s="68"/>
      <c r="D9" s="69"/>
      <c r="E9" s="69"/>
      <c r="F9" s="69"/>
      <c r="G9" s="69"/>
      <c r="H9" s="69"/>
      <c r="I9" s="69"/>
      <c r="J9" s="69"/>
      <c r="K9" s="70"/>
    </row>
    <row r="10" spans="2:13" ht="3" customHeight="1" thickBot="1" x14ac:dyDescent="0.3">
      <c r="B10" s="27"/>
      <c r="C10" s="28"/>
      <c r="D10" s="29"/>
      <c r="E10" s="29"/>
      <c r="F10" s="29"/>
      <c r="G10" s="29"/>
      <c r="H10" s="29"/>
      <c r="I10" s="29"/>
      <c r="J10" s="29"/>
      <c r="K10" s="30"/>
    </row>
    <row r="11" spans="2:13" ht="248" customHeight="1" thickBot="1" x14ac:dyDescent="0.3">
      <c r="B11" s="71" t="s">
        <v>60</v>
      </c>
      <c r="C11" s="72"/>
      <c r="D11" s="72"/>
      <c r="E11" s="72"/>
      <c r="F11" s="72"/>
      <c r="G11" s="72"/>
      <c r="H11" s="72"/>
      <c r="I11" s="72"/>
      <c r="J11" s="72"/>
      <c r="K11" s="73"/>
    </row>
    <row r="12" spans="2:13" ht="4.5" customHeight="1" thickBot="1" x14ac:dyDescent="0.3">
      <c r="B12" s="31"/>
      <c r="C12" s="32"/>
      <c r="D12" s="32"/>
      <c r="E12" s="32"/>
      <c r="F12" s="32"/>
      <c r="G12" s="32"/>
      <c r="H12" s="32"/>
      <c r="I12" s="32"/>
      <c r="J12" s="32"/>
      <c r="K12" s="33"/>
    </row>
    <row r="13" spans="2:13" ht="18.649999999999999" customHeight="1" thickBot="1" x14ac:dyDescent="0.3">
      <c r="B13" s="74" t="s">
        <v>67</v>
      </c>
      <c r="C13" s="75"/>
      <c r="D13" s="75"/>
      <c r="E13" s="75"/>
      <c r="F13" s="75"/>
      <c r="G13" s="75"/>
      <c r="H13" s="75"/>
      <c r="I13" s="75"/>
      <c r="J13" s="75"/>
      <c r="K13" s="76"/>
    </row>
    <row r="14" spans="2:13" ht="9.5" customHeight="1" x14ac:dyDescent="0.25">
      <c r="B14" s="39"/>
      <c r="C14" s="40"/>
      <c r="D14" s="40"/>
      <c r="E14" s="40"/>
      <c r="F14" s="40"/>
      <c r="G14" s="40"/>
      <c r="H14" s="40"/>
      <c r="I14" s="40"/>
      <c r="J14" s="40"/>
      <c r="K14" s="41"/>
    </row>
    <row r="15" spans="2:13" ht="18.649999999999999" customHeight="1" x14ac:dyDescent="0.25">
      <c r="B15" s="81" t="s">
        <v>57</v>
      </c>
      <c r="C15" s="81"/>
      <c r="D15" s="81"/>
      <c r="E15" s="81"/>
      <c r="F15" s="81"/>
      <c r="G15" s="81"/>
      <c r="H15" s="81"/>
      <c r="I15" s="81"/>
      <c r="J15" s="81"/>
      <c r="K15" s="81"/>
    </row>
    <row r="16" spans="2:13" ht="18.5" customHeight="1" x14ac:dyDescent="0.25">
      <c r="B16" s="77" t="s">
        <v>6</v>
      </c>
      <c r="C16" s="79" t="s">
        <v>7</v>
      </c>
      <c r="D16" s="79" t="s">
        <v>8</v>
      </c>
      <c r="E16" s="79" t="s">
        <v>9</v>
      </c>
      <c r="F16" s="79" t="s">
        <v>10</v>
      </c>
      <c r="G16" s="100" t="s">
        <v>20</v>
      </c>
      <c r="H16" s="100"/>
      <c r="I16" s="100"/>
      <c r="J16" s="100"/>
      <c r="K16" s="100"/>
    </row>
    <row r="17" spans="1:13" ht="39.65" customHeight="1" thickBot="1" x14ac:dyDescent="0.3">
      <c r="A17" s="4"/>
      <c r="B17" s="78"/>
      <c r="C17" s="80"/>
      <c r="D17" s="80"/>
      <c r="E17" s="80"/>
      <c r="F17" s="80"/>
      <c r="G17" s="47" t="s">
        <v>61</v>
      </c>
      <c r="H17" s="47" t="s">
        <v>59</v>
      </c>
      <c r="I17" s="48" t="s">
        <v>62</v>
      </c>
      <c r="J17" s="48" t="s">
        <v>63</v>
      </c>
      <c r="K17" s="48" t="s">
        <v>64</v>
      </c>
    </row>
    <row r="18" spans="1:13" ht="13" x14ac:dyDescent="0.25">
      <c r="A18" s="4"/>
      <c r="B18" s="21">
        <v>1</v>
      </c>
      <c r="C18" s="22" t="s">
        <v>15</v>
      </c>
      <c r="D18" s="23" t="s">
        <v>13</v>
      </c>
      <c r="E18" s="23">
        <v>5</v>
      </c>
      <c r="F18" s="24">
        <v>450626505</v>
      </c>
      <c r="G18" s="24"/>
      <c r="H18" s="44"/>
      <c r="I18" s="45">
        <f>+ROUND((G18*H18),0)</f>
        <v>0</v>
      </c>
      <c r="J18" s="45">
        <f>+ROUND((G18+I18),0)</f>
        <v>0</v>
      </c>
      <c r="K18" s="46">
        <f>+ROUND((J18*E18),0)</f>
        <v>0</v>
      </c>
    </row>
    <row r="19" spans="1:13" ht="13" x14ac:dyDescent="0.25">
      <c r="A19" s="4"/>
      <c r="B19" s="25">
        <v>2</v>
      </c>
      <c r="C19" s="12" t="s">
        <v>16</v>
      </c>
      <c r="D19" s="13" t="s">
        <v>13</v>
      </c>
      <c r="E19" s="13">
        <v>5</v>
      </c>
      <c r="F19" s="11">
        <v>463110148</v>
      </c>
      <c r="G19" s="11"/>
      <c r="H19" s="44"/>
      <c r="I19" s="11">
        <f>+ROUND((G19*H19),0)</f>
        <v>0</v>
      </c>
      <c r="J19" s="11">
        <f>+ROUND((G19+I19),0)</f>
        <v>0</v>
      </c>
      <c r="K19" s="26">
        <f>+ROUND((J19*E19),0)</f>
        <v>0</v>
      </c>
    </row>
    <row r="20" spans="1:13" ht="13" x14ac:dyDescent="0.25">
      <c r="A20" s="4"/>
      <c r="B20" s="25">
        <v>3</v>
      </c>
      <c r="C20" s="12" t="s">
        <v>17</v>
      </c>
      <c r="D20" s="13" t="s">
        <v>13</v>
      </c>
      <c r="E20" s="13">
        <v>5</v>
      </c>
      <c r="F20" s="11">
        <v>318103754</v>
      </c>
      <c r="G20" s="11"/>
      <c r="H20" s="44"/>
      <c r="I20" s="11">
        <f>+ROUND((G20*H20),0)</f>
        <v>0</v>
      </c>
      <c r="J20" s="11">
        <f>+ROUND((G20+I20),0)</f>
        <v>0</v>
      </c>
      <c r="K20" s="26">
        <f>+ROUND((J20*E20),0)</f>
        <v>0</v>
      </c>
    </row>
    <row r="21" spans="1:13" ht="13" x14ac:dyDescent="0.25">
      <c r="A21" s="4"/>
      <c r="B21" s="25">
        <v>4</v>
      </c>
      <c r="C21" s="12" t="s">
        <v>18</v>
      </c>
      <c r="D21" s="13" t="s">
        <v>13</v>
      </c>
      <c r="E21" s="13">
        <v>5</v>
      </c>
      <c r="F21" s="11">
        <v>175973640</v>
      </c>
      <c r="G21" s="11"/>
      <c r="H21" s="44"/>
      <c r="I21" s="11">
        <f>+ROUND((G21*H21),0)</f>
        <v>0</v>
      </c>
      <c r="J21" s="11">
        <f>+ROUND((G21+I21),0)</f>
        <v>0</v>
      </c>
      <c r="K21" s="26">
        <f>+ROUND((J21*E21),0)</f>
        <v>0</v>
      </c>
    </row>
    <row r="22" spans="1:13" ht="13.5" thickBot="1" x14ac:dyDescent="0.3">
      <c r="A22" s="4"/>
      <c r="B22" s="25">
        <v>5</v>
      </c>
      <c r="C22" s="12" t="s">
        <v>19</v>
      </c>
      <c r="D22" s="13" t="s">
        <v>13</v>
      </c>
      <c r="E22" s="13">
        <v>5</v>
      </c>
      <c r="F22" s="11">
        <v>220819144</v>
      </c>
      <c r="G22" s="11"/>
      <c r="H22" s="57"/>
      <c r="I22" s="56">
        <f>+ROUND((G22*H22),0)</f>
        <v>0</v>
      </c>
      <c r="J22" s="56">
        <f>+ROUND((G22+I22),0)</f>
        <v>0</v>
      </c>
      <c r="K22" s="58">
        <f>+ROUND((J22*E22),0)</f>
        <v>0</v>
      </c>
    </row>
    <row r="23" spans="1:13" ht="13.5" thickBot="1" x14ac:dyDescent="0.3">
      <c r="A23" s="4"/>
      <c r="B23" s="49"/>
      <c r="C23" s="50"/>
      <c r="D23" s="49"/>
      <c r="E23" s="49"/>
      <c r="F23" s="51"/>
      <c r="G23" s="98" t="s">
        <v>65</v>
      </c>
      <c r="H23" s="99"/>
      <c r="I23" s="99"/>
      <c r="J23" s="99"/>
      <c r="K23" s="59">
        <f>SUM(K18:K22)</f>
        <v>0</v>
      </c>
    </row>
    <row r="24" spans="1:13" ht="13" x14ac:dyDescent="0.25">
      <c r="A24" s="4"/>
      <c r="B24" s="49"/>
      <c r="C24" s="50"/>
      <c r="D24" s="49"/>
      <c r="E24" s="49"/>
      <c r="F24" s="51"/>
      <c r="G24" s="52"/>
      <c r="H24" s="53"/>
      <c r="I24" s="51"/>
      <c r="J24" s="51"/>
      <c r="K24" s="51"/>
    </row>
    <row r="25" spans="1:13" ht="18" x14ac:dyDescent="0.25">
      <c r="A25" s="4"/>
      <c r="B25" s="81" t="s">
        <v>58</v>
      </c>
      <c r="C25" s="81"/>
      <c r="D25" s="81"/>
      <c r="E25" s="81"/>
      <c r="F25" s="81"/>
      <c r="G25" s="81"/>
      <c r="H25" s="81"/>
      <c r="I25" s="81"/>
      <c r="J25" s="81"/>
      <c r="K25" s="81"/>
    </row>
    <row r="26" spans="1:13" ht="18" x14ac:dyDescent="0.25">
      <c r="A26" s="4"/>
      <c r="B26" s="77" t="s">
        <v>6</v>
      </c>
      <c r="C26" s="79" t="s">
        <v>7</v>
      </c>
      <c r="D26" s="79" t="s">
        <v>8</v>
      </c>
      <c r="E26" s="79" t="s">
        <v>9</v>
      </c>
      <c r="F26" s="79" t="s">
        <v>10</v>
      </c>
      <c r="G26" s="100" t="s">
        <v>20</v>
      </c>
      <c r="H26" s="100"/>
      <c r="I26" s="100"/>
      <c r="J26" s="100"/>
      <c r="K26" s="100"/>
    </row>
    <row r="27" spans="1:13" ht="39" x14ac:dyDescent="0.25">
      <c r="A27" s="4"/>
      <c r="B27" s="77"/>
      <c r="C27" s="79"/>
      <c r="D27" s="79"/>
      <c r="E27" s="79"/>
      <c r="F27" s="79"/>
      <c r="G27" s="54" t="s">
        <v>61</v>
      </c>
      <c r="H27" s="54" t="s">
        <v>59</v>
      </c>
      <c r="I27" s="55" t="s">
        <v>62</v>
      </c>
      <c r="J27" s="55" t="s">
        <v>63</v>
      </c>
      <c r="K27" s="55" t="s">
        <v>64</v>
      </c>
    </row>
    <row r="28" spans="1:13" ht="13" x14ac:dyDescent="0.25">
      <c r="A28" s="4"/>
      <c r="B28" s="13">
        <v>1</v>
      </c>
      <c r="C28" s="12" t="s">
        <v>21</v>
      </c>
      <c r="D28" s="13" t="s">
        <v>56</v>
      </c>
      <c r="E28" s="13">
        <v>1</v>
      </c>
      <c r="F28" s="11">
        <v>442678</v>
      </c>
      <c r="G28" s="42"/>
      <c r="H28" s="43"/>
      <c r="I28" s="11">
        <f>+ROUND((G28*H28),0)</f>
        <v>0</v>
      </c>
      <c r="J28" s="11">
        <f>+ROUND((G28+I28),0)</f>
        <v>0</v>
      </c>
      <c r="K28" s="11">
        <f>+ROUND((J28*E28),0)</f>
        <v>0</v>
      </c>
    </row>
    <row r="29" spans="1:13" ht="13" x14ac:dyDescent="0.25">
      <c r="A29" s="4"/>
      <c r="B29" s="13">
        <v>2</v>
      </c>
      <c r="C29" s="12" t="s">
        <v>22</v>
      </c>
      <c r="D29" s="13" t="s">
        <v>56</v>
      </c>
      <c r="E29" s="13">
        <v>1</v>
      </c>
      <c r="F29" s="11">
        <v>287129</v>
      </c>
      <c r="G29" s="42"/>
      <c r="H29" s="43"/>
      <c r="I29" s="11">
        <f>+ROUND((G29*H29),0)</f>
        <v>0</v>
      </c>
      <c r="J29" s="11">
        <f>+ROUND((G29+I29),0)</f>
        <v>0</v>
      </c>
      <c r="K29" s="11">
        <f>+ROUND((J29*E29),0)</f>
        <v>0</v>
      </c>
    </row>
    <row r="30" spans="1:13" ht="13" x14ac:dyDescent="0.25">
      <c r="A30" s="4"/>
      <c r="B30" s="13">
        <v>3</v>
      </c>
      <c r="C30" s="12" t="s">
        <v>23</v>
      </c>
      <c r="D30" s="13" t="s">
        <v>56</v>
      </c>
      <c r="E30" s="13">
        <v>1</v>
      </c>
      <c r="F30" s="11">
        <v>305785</v>
      </c>
      <c r="G30" s="42"/>
      <c r="H30" s="43"/>
      <c r="I30" s="11">
        <f>+ROUND((G30*H30),0)</f>
        <v>0</v>
      </c>
      <c r="J30" s="11">
        <f>+ROUND((G30+I30),0)</f>
        <v>0</v>
      </c>
      <c r="K30" s="11">
        <f>+ROUND((J30*E30),0)</f>
        <v>0</v>
      </c>
      <c r="M30" s="2" t="s">
        <v>66</v>
      </c>
    </row>
    <row r="31" spans="1:13" ht="13" x14ac:dyDescent="0.25">
      <c r="A31" s="4"/>
      <c r="B31" s="13">
        <v>4</v>
      </c>
      <c r="C31" s="12" t="s">
        <v>24</v>
      </c>
      <c r="D31" s="13" t="s">
        <v>56</v>
      </c>
      <c r="E31" s="13">
        <v>1</v>
      </c>
      <c r="F31" s="11">
        <v>188724</v>
      </c>
      <c r="G31" s="42"/>
      <c r="H31" s="43"/>
      <c r="I31" s="11">
        <f>+ROUND((G31*H31),0)</f>
        <v>0</v>
      </c>
      <c r="J31" s="11">
        <f>+ROUND((G31+I31),0)</f>
        <v>0</v>
      </c>
      <c r="K31" s="11">
        <f>+ROUND((J31*E31),0)</f>
        <v>0</v>
      </c>
    </row>
    <row r="32" spans="1:13" ht="13" x14ac:dyDescent="0.25">
      <c r="A32" s="4"/>
      <c r="B32" s="13">
        <v>5</v>
      </c>
      <c r="C32" s="12" t="s">
        <v>25</v>
      </c>
      <c r="D32" s="13" t="s">
        <v>56</v>
      </c>
      <c r="E32" s="13">
        <v>1</v>
      </c>
      <c r="F32" s="11">
        <v>364069</v>
      </c>
      <c r="G32" s="42"/>
      <c r="H32" s="43"/>
      <c r="I32" s="11">
        <f>+ROUND((G32*H32),0)</f>
        <v>0</v>
      </c>
      <c r="J32" s="11">
        <f>+ROUND((G32+I32),0)</f>
        <v>0</v>
      </c>
      <c r="K32" s="11">
        <f>+ROUND((J32*E32),0)</f>
        <v>0</v>
      </c>
    </row>
    <row r="33" spans="1:11" ht="13" x14ac:dyDescent="0.25">
      <c r="A33" s="4"/>
      <c r="B33" s="13">
        <v>6</v>
      </c>
      <c r="C33" s="12" t="s">
        <v>26</v>
      </c>
      <c r="D33" s="13" t="s">
        <v>56</v>
      </c>
      <c r="E33" s="13">
        <v>1</v>
      </c>
      <c r="F33" s="11">
        <v>217371</v>
      </c>
      <c r="G33" s="42"/>
      <c r="H33" s="43"/>
      <c r="I33" s="11">
        <f t="shared" ref="I33:I63" si="0">+ROUND((G33*H33),0)</f>
        <v>0</v>
      </c>
      <c r="J33" s="11">
        <f t="shared" ref="J33:J63" si="1">+ROUND((G33+I33),0)</f>
        <v>0</v>
      </c>
      <c r="K33" s="11">
        <f t="shared" ref="K33:K63" si="2">+ROUND((J33*E33),0)</f>
        <v>0</v>
      </c>
    </row>
    <row r="34" spans="1:11" ht="13" x14ac:dyDescent="0.25">
      <c r="A34" s="4"/>
      <c r="B34" s="13">
        <v>7</v>
      </c>
      <c r="C34" s="12" t="s">
        <v>27</v>
      </c>
      <c r="D34" s="13" t="s">
        <v>56</v>
      </c>
      <c r="E34" s="13">
        <v>1</v>
      </c>
      <c r="F34" s="11">
        <v>342833</v>
      </c>
      <c r="G34" s="42"/>
      <c r="H34" s="43"/>
      <c r="I34" s="11">
        <f t="shared" si="0"/>
        <v>0</v>
      </c>
      <c r="J34" s="11">
        <f t="shared" si="1"/>
        <v>0</v>
      </c>
      <c r="K34" s="11">
        <f t="shared" si="2"/>
        <v>0</v>
      </c>
    </row>
    <row r="35" spans="1:11" ht="13" x14ac:dyDescent="0.25">
      <c r="A35" s="4"/>
      <c r="B35" s="13">
        <v>8</v>
      </c>
      <c r="C35" s="12" t="s">
        <v>28</v>
      </c>
      <c r="D35" s="13" t="s">
        <v>56</v>
      </c>
      <c r="E35" s="13">
        <v>1</v>
      </c>
      <c r="F35" s="11">
        <v>209987</v>
      </c>
      <c r="G35" s="42"/>
      <c r="H35" s="43"/>
      <c r="I35" s="11">
        <f t="shared" si="0"/>
        <v>0</v>
      </c>
      <c r="J35" s="11">
        <f t="shared" si="1"/>
        <v>0</v>
      </c>
      <c r="K35" s="11">
        <f t="shared" si="2"/>
        <v>0</v>
      </c>
    </row>
    <row r="36" spans="1:11" ht="13" x14ac:dyDescent="0.25">
      <c r="A36" s="4"/>
      <c r="B36" s="13">
        <v>9</v>
      </c>
      <c r="C36" s="12" t="s">
        <v>29</v>
      </c>
      <c r="D36" s="13" t="s">
        <v>56</v>
      </c>
      <c r="E36" s="13">
        <v>1</v>
      </c>
      <c r="F36" s="11">
        <v>172780</v>
      </c>
      <c r="G36" s="42"/>
      <c r="H36" s="43"/>
      <c r="I36" s="11">
        <f t="shared" si="0"/>
        <v>0</v>
      </c>
      <c r="J36" s="11">
        <f t="shared" si="1"/>
        <v>0</v>
      </c>
      <c r="K36" s="11">
        <f t="shared" si="2"/>
        <v>0</v>
      </c>
    </row>
    <row r="37" spans="1:11" ht="13" x14ac:dyDescent="0.25">
      <c r="A37" s="4"/>
      <c r="B37" s="13">
        <v>10</v>
      </c>
      <c r="C37" s="12" t="s">
        <v>30</v>
      </c>
      <c r="D37" s="13" t="s">
        <v>56</v>
      </c>
      <c r="E37" s="13">
        <v>1</v>
      </c>
      <c r="F37" s="11">
        <v>233359</v>
      </c>
      <c r="G37" s="42"/>
      <c r="H37" s="43"/>
      <c r="I37" s="11">
        <f t="shared" si="0"/>
        <v>0</v>
      </c>
      <c r="J37" s="11">
        <f t="shared" si="1"/>
        <v>0</v>
      </c>
      <c r="K37" s="11">
        <f t="shared" si="2"/>
        <v>0</v>
      </c>
    </row>
    <row r="38" spans="1:11" ht="13" x14ac:dyDescent="0.25">
      <c r="A38" s="4"/>
      <c r="B38" s="13">
        <v>11</v>
      </c>
      <c r="C38" s="12" t="s">
        <v>31</v>
      </c>
      <c r="D38" s="13" t="s">
        <v>56</v>
      </c>
      <c r="E38" s="13">
        <v>1</v>
      </c>
      <c r="F38" s="11">
        <v>228048</v>
      </c>
      <c r="G38" s="42"/>
      <c r="H38" s="43"/>
      <c r="I38" s="11">
        <f t="shared" si="0"/>
        <v>0</v>
      </c>
      <c r="J38" s="11">
        <f t="shared" si="1"/>
        <v>0</v>
      </c>
      <c r="K38" s="11">
        <f t="shared" si="2"/>
        <v>0</v>
      </c>
    </row>
    <row r="39" spans="1:11" ht="13" x14ac:dyDescent="0.25">
      <c r="A39" s="4"/>
      <c r="B39" s="13">
        <v>12</v>
      </c>
      <c r="C39" s="12" t="s">
        <v>32</v>
      </c>
      <c r="D39" s="13" t="s">
        <v>56</v>
      </c>
      <c r="E39" s="13">
        <v>1</v>
      </c>
      <c r="F39" s="11">
        <v>146348</v>
      </c>
      <c r="G39" s="42"/>
      <c r="H39" s="43"/>
      <c r="I39" s="11">
        <f t="shared" si="0"/>
        <v>0</v>
      </c>
      <c r="J39" s="11">
        <f t="shared" si="1"/>
        <v>0</v>
      </c>
      <c r="K39" s="11">
        <f t="shared" si="2"/>
        <v>0</v>
      </c>
    </row>
    <row r="40" spans="1:11" ht="13" x14ac:dyDescent="0.25">
      <c r="A40" s="4"/>
      <c r="B40" s="13">
        <v>13</v>
      </c>
      <c r="C40" s="12" t="s">
        <v>24</v>
      </c>
      <c r="D40" s="13" t="s">
        <v>56</v>
      </c>
      <c r="E40" s="13">
        <v>1</v>
      </c>
      <c r="F40" s="11">
        <v>187989</v>
      </c>
      <c r="G40" s="42"/>
      <c r="H40" s="43"/>
      <c r="I40" s="11">
        <f t="shared" si="0"/>
        <v>0</v>
      </c>
      <c r="J40" s="11">
        <f t="shared" si="1"/>
        <v>0</v>
      </c>
      <c r="K40" s="11">
        <f t="shared" si="2"/>
        <v>0</v>
      </c>
    </row>
    <row r="41" spans="1:11" ht="13" x14ac:dyDescent="0.25">
      <c r="A41" s="4"/>
      <c r="B41" s="13">
        <v>14</v>
      </c>
      <c r="C41" s="12" t="s">
        <v>33</v>
      </c>
      <c r="D41" s="13" t="s">
        <v>56</v>
      </c>
      <c r="E41" s="13">
        <v>1</v>
      </c>
      <c r="F41" s="11">
        <v>250116</v>
      </c>
      <c r="G41" s="42"/>
      <c r="H41" s="43"/>
      <c r="I41" s="11">
        <f t="shared" si="0"/>
        <v>0</v>
      </c>
      <c r="J41" s="11">
        <f t="shared" si="1"/>
        <v>0</v>
      </c>
      <c r="K41" s="11">
        <f t="shared" si="2"/>
        <v>0</v>
      </c>
    </row>
    <row r="42" spans="1:11" ht="13" x14ac:dyDescent="0.25">
      <c r="A42" s="4"/>
      <c r="B42" s="13">
        <v>15</v>
      </c>
      <c r="C42" s="12" t="s">
        <v>34</v>
      </c>
      <c r="D42" s="13" t="s">
        <v>56</v>
      </c>
      <c r="E42" s="13">
        <v>1</v>
      </c>
      <c r="F42" s="11">
        <v>248824</v>
      </c>
      <c r="G42" s="42"/>
      <c r="H42" s="43"/>
      <c r="I42" s="11">
        <f t="shared" si="0"/>
        <v>0</v>
      </c>
      <c r="J42" s="11">
        <f t="shared" si="1"/>
        <v>0</v>
      </c>
      <c r="K42" s="11">
        <f t="shared" si="2"/>
        <v>0</v>
      </c>
    </row>
    <row r="43" spans="1:11" ht="13" x14ac:dyDescent="0.25">
      <c r="A43" s="4"/>
      <c r="B43" s="13">
        <v>16</v>
      </c>
      <c r="C43" s="12" t="s">
        <v>35</v>
      </c>
      <c r="D43" s="13" t="s">
        <v>56</v>
      </c>
      <c r="E43" s="13">
        <v>1</v>
      </c>
      <c r="F43" s="11">
        <v>252086</v>
      </c>
      <c r="G43" s="42"/>
      <c r="H43" s="43"/>
      <c r="I43" s="11">
        <f t="shared" si="0"/>
        <v>0</v>
      </c>
      <c r="J43" s="11">
        <f t="shared" si="1"/>
        <v>0</v>
      </c>
      <c r="K43" s="11">
        <f t="shared" si="2"/>
        <v>0</v>
      </c>
    </row>
    <row r="44" spans="1:11" ht="13" x14ac:dyDescent="0.25">
      <c r="A44" s="4"/>
      <c r="B44" s="13">
        <v>17</v>
      </c>
      <c r="C44" s="12" t="s">
        <v>36</v>
      </c>
      <c r="D44" s="13" t="s">
        <v>56</v>
      </c>
      <c r="E44" s="13">
        <v>1</v>
      </c>
      <c r="F44" s="11">
        <v>284157</v>
      </c>
      <c r="G44" s="42"/>
      <c r="H44" s="43"/>
      <c r="I44" s="11">
        <f t="shared" si="0"/>
        <v>0</v>
      </c>
      <c r="J44" s="11">
        <f t="shared" si="1"/>
        <v>0</v>
      </c>
      <c r="K44" s="11">
        <f t="shared" si="2"/>
        <v>0</v>
      </c>
    </row>
    <row r="45" spans="1:11" ht="13" x14ac:dyDescent="0.25">
      <c r="A45" s="4"/>
      <c r="B45" s="13">
        <v>18</v>
      </c>
      <c r="C45" s="12" t="s">
        <v>37</v>
      </c>
      <c r="D45" s="13" t="s">
        <v>56</v>
      </c>
      <c r="E45" s="13">
        <v>1</v>
      </c>
      <c r="F45" s="11">
        <v>256474</v>
      </c>
      <c r="G45" s="42"/>
      <c r="H45" s="43"/>
      <c r="I45" s="11">
        <f t="shared" si="0"/>
        <v>0</v>
      </c>
      <c r="J45" s="11">
        <f t="shared" si="1"/>
        <v>0</v>
      </c>
      <c r="K45" s="11">
        <f t="shared" si="2"/>
        <v>0</v>
      </c>
    </row>
    <row r="46" spans="1:11" ht="13" x14ac:dyDescent="0.25">
      <c r="A46" s="4"/>
      <c r="B46" s="13">
        <v>19</v>
      </c>
      <c r="C46" s="12" t="s">
        <v>38</v>
      </c>
      <c r="D46" s="13" t="s">
        <v>56</v>
      </c>
      <c r="E46" s="13">
        <v>1</v>
      </c>
      <c r="F46" s="11">
        <v>398602</v>
      </c>
      <c r="G46" s="42"/>
      <c r="H46" s="43"/>
      <c r="I46" s="11">
        <f t="shared" si="0"/>
        <v>0</v>
      </c>
      <c r="J46" s="11">
        <f t="shared" si="1"/>
        <v>0</v>
      </c>
      <c r="K46" s="11">
        <f t="shared" si="2"/>
        <v>0</v>
      </c>
    </row>
    <row r="47" spans="1:11" ht="13" x14ac:dyDescent="0.25">
      <c r="A47" s="4"/>
      <c r="B47" s="13">
        <v>20</v>
      </c>
      <c r="C47" s="12" t="s">
        <v>39</v>
      </c>
      <c r="D47" s="13" t="s">
        <v>56</v>
      </c>
      <c r="E47" s="13">
        <v>1</v>
      </c>
      <c r="F47" s="11">
        <v>335421</v>
      </c>
      <c r="G47" s="42"/>
      <c r="H47" s="43"/>
      <c r="I47" s="11">
        <f t="shared" si="0"/>
        <v>0</v>
      </c>
      <c r="J47" s="11">
        <f t="shared" si="1"/>
        <v>0</v>
      </c>
      <c r="K47" s="11">
        <f t="shared" si="2"/>
        <v>0</v>
      </c>
    </row>
    <row r="48" spans="1:11" ht="13" x14ac:dyDescent="0.25">
      <c r="A48" s="4"/>
      <c r="B48" s="13">
        <v>21</v>
      </c>
      <c r="C48" s="12" t="s">
        <v>40</v>
      </c>
      <c r="D48" s="13" t="s">
        <v>56</v>
      </c>
      <c r="E48" s="13">
        <v>1</v>
      </c>
      <c r="F48" s="11">
        <v>328553</v>
      </c>
      <c r="G48" s="42"/>
      <c r="H48" s="43"/>
      <c r="I48" s="11">
        <f t="shared" si="0"/>
        <v>0</v>
      </c>
      <c r="J48" s="11">
        <f t="shared" si="1"/>
        <v>0</v>
      </c>
      <c r="K48" s="11">
        <f t="shared" si="2"/>
        <v>0</v>
      </c>
    </row>
    <row r="49" spans="1:11" ht="13" x14ac:dyDescent="0.25">
      <c r="A49" s="4"/>
      <c r="B49" s="13">
        <v>22</v>
      </c>
      <c r="C49" s="12" t="s">
        <v>41</v>
      </c>
      <c r="D49" s="13" t="s">
        <v>56</v>
      </c>
      <c r="E49" s="13">
        <v>1</v>
      </c>
      <c r="F49" s="11">
        <v>395217</v>
      </c>
      <c r="G49" s="42"/>
      <c r="H49" s="43"/>
      <c r="I49" s="11">
        <f t="shared" si="0"/>
        <v>0</v>
      </c>
      <c r="J49" s="11">
        <f t="shared" si="1"/>
        <v>0</v>
      </c>
      <c r="K49" s="11">
        <f t="shared" si="2"/>
        <v>0</v>
      </c>
    </row>
    <row r="50" spans="1:11" ht="13" x14ac:dyDescent="0.25">
      <c r="A50" s="4"/>
      <c r="B50" s="13">
        <v>23</v>
      </c>
      <c r="C50" s="12" t="s">
        <v>42</v>
      </c>
      <c r="D50" s="13" t="s">
        <v>56</v>
      </c>
      <c r="E50" s="13">
        <v>1</v>
      </c>
      <c r="F50" s="11">
        <v>339469</v>
      </c>
      <c r="G50" s="42"/>
      <c r="H50" s="43"/>
      <c r="I50" s="11">
        <f t="shared" si="0"/>
        <v>0</v>
      </c>
      <c r="J50" s="11">
        <f t="shared" si="1"/>
        <v>0</v>
      </c>
      <c r="K50" s="11">
        <f t="shared" si="2"/>
        <v>0</v>
      </c>
    </row>
    <row r="51" spans="1:11" ht="13" x14ac:dyDescent="0.25">
      <c r="A51" s="4"/>
      <c r="B51" s="13">
        <v>24</v>
      </c>
      <c r="C51" s="12" t="s">
        <v>43</v>
      </c>
      <c r="D51" s="13" t="s">
        <v>56</v>
      </c>
      <c r="E51" s="13">
        <v>1</v>
      </c>
      <c r="F51" s="11">
        <v>331412</v>
      </c>
      <c r="G51" s="42"/>
      <c r="H51" s="43"/>
      <c r="I51" s="11">
        <f t="shared" si="0"/>
        <v>0</v>
      </c>
      <c r="J51" s="11">
        <f t="shared" si="1"/>
        <v>0</v>
      </c>
      <c r="K51" s="11">
        <f t="shared" si="2"/>
        <v>0</v>
      </c>
    </row>
    <row r="52" spans="1:11" ht="13" x14ac:dyDescent="0.25">
      <c r="A52" s="4"/>
      <c r="B52" s="13">
        <v>25</v>
      </c>
      <c r="C52" s="12" t="s">
        <v>44</v>
      </c>
      <c r="D52" s="13" t="s">
        <v>56</v>
      </c>
      <c r="E52" s="13">
        <v>1</v>
      </c>
      <c r="F52" s="11">
        <v>146735</v>
      </c>
      <c r="G52" s="42"/>
      <c r="H52" s="43"/>
      <c r="I52" s="11">
        <f t="shared" si="0"/>
        <v>0</v>
      </c>
      <c r="J52" s="11">
        <f t="shared" si="1"/>
        <v>0</v>
      </c>
      <c r="K52" s="11">
        <f t="shared" si="2"/>
        <v>0</v>
      </c>
    </row>
    <row r="53" spans="1:11" ht="13" x14ac:dyDescent="0.25">
      <c r="A53" s="4"/>
      <c r="B53" s="13">
        <v>26</v>
      </c>
      <c r="C53" s="12" t="s">
        <v>45</v>
      </c>
      <c r="D53" s="13" t="s">
        <v>56</v>
      </c>
      <c r="E53" s="13">
        <v>1</v>
      </c>
      <c r="F53" s="11">
        <v>284695</v>
      </c>
      <c r="G53" s="42"/>
      <c r="H53" s="43"/>
      <c r="I53" s="11">
        <f t="shared" si="0"/>
        <v>0</v>
      </c>
      <c r="J53" s="11">
        <f t="shared" si="1"/>
        <v>0</v>
      </c>
      <c r="K53" s="11">
        <f t="shared" si="2"/>
        <v>0</v>
      </c>
    </row>
    <row r="54" spans="1:11" ht="13" x14ac:dyDescent="0.25">
      <c r="A54" s="4"/>
      <c r="B54" s="13">
        <v>27</v>
      </c>
      <c r="C54" s="12" t="s">
        <v>46</v>
      </c>
      <c r="D54" s="13" t="s">
        <v>56</v>
      </c>
      <c r="E54" s="13">
        <v>1</v>
      </c>
      <c r="F54" s="11">
        <v>302305</v>
      </c>
      <c r="G54" s="42"/>
      <c r="H54" s="43"/>
      <c r="I54" s="11">
        <f t="shared" si="0"/>
        <v>0</v>
      </c>
      <c r="J54" s="11">
        <f t="shared" si="1"/>
        <v>0</v>
      </c>
      <c r="K54" s="11">
        <f t="shared" si="2"/>
        <v>0</v>
      </c>
    </row>
    <row r="55" spans="1:11" ht="13" x14ac:dyDescent="0.25">
      <c r="A55" s="4"/>
      <c r="B55" s="13">
        <v>28</v>
      </c>
      <c r="C55" s="12" t="s">
        <v>47</v>
      </c>
      <c r="D55" s="13" t="s">
        <v>56</v>
      </c>
      <c r="E55" s="13">
        <v>1</v>
      </c>
      <c r="F55" s="11">
        <v>313719</v>
      </c>
      <c r="G55" s="42"/>
      <c r="H55" s="43"/>
      <c r="I55" s="11">
        <f t="shared" si="0"/>
        <v>0</v>
      </c>
      <c r="J55" s="11">
        <f t="shared" si="1"/>
        <v>0</v>
      </c>
      <c r="K55" s="11">
        <f t="shared" si="2"/>
        <v>0</v>
      </c>
    </row>
    <row r="56" spans="1:11" ht="13" x14ac:dyDescent="0.25">
      <c r="A56" s="4"/>
      <c r="B56" s="13">
        <v>29</v>
      </c>
      <c r="C56" s="12" t="s">
        <v>48</v>
      </c>
      <c r="D56" s="13" t="s">
        <v>56</v>
      </c>
      <c r="E56" s="13">
        <v>1</v>
      </c>
      <c r="F56" s="11">
        <v>281892</v>
      </c>
      <c r="G56" s="42"/>
      <c r="H56" s="43"/>
      <c r="I56" s="11">
        <f t="shared" si="0"/>
        <v>0</v>
      </c>
      <c r="J56" s="11">
        <f t="shared" si="1"/>
        <v>0</v>
      </c>
      <c r="K56" s="11">
        <f t="shared" si="2"/>
        <v>0</v>
      </c>
    </row>
    <row r="57" spans="1:11" ht="13" x14ac:dyDescent="0.25">
      <c r="A57" s="4"/>
      <c r="B57" s="13">
        <v>30</v>
      </c>
      <c r="C57" s="12" t="s">
        <v>49</v>
      </c>
      <c r="D57" s="13" t="s">
        <v>56</v>
      </c>
      <c r="E57" s="13">
        <v>1</v>
      </c>
      <c r="F57" s="11">
        <v>257160</v>
      </c>
      <c r="G57" s="42"/>
      <c r="H57" s="43"/>
      <c r="I57" s="11">
        <f t="shared" si="0"/>
        <v>0</v>
      </c>
      <c r="J57" s="11">
        <f t="shared" si="1"/>
        <v>0</v>
      </c>
      <c r="K57" s="11">
        <f t="shared" si="2"/>
        <v>0</v>
      </c>
    </row>
    <row r="58" spans="1:11" ht="13" x14ac:dyDescent="0.25">
      <c r="A58" s="4"/>
      <c r="B58" s="13">
        <v>31</v>
      </c>
      <c r="C58" s="12" t="s">
        <v>50</v>
      </c>
      <c r="D58" s="13" t="s">
        <v>56</v>
      </c>
      <c r="E58" s="13">
        <v>1</v>
      </c>
      <c r="F58" s="11">
        <v>185801</v>
      </c>
      <c r="G58" s="42"/>
      <c r="H58" s="43"/>
      <c r="I58" s="11">
        <f t="shared" si="0"/>
        <v>0</v>
      </c>
      <c r="J58" s="11">
        <f t="shared" si="1"/>
        <v>0</v>
      </c>
      <c r="K58" s="11">
        <f t="shared" si="2"/>
        <v>0</v>
      </c>
    </row>
    <row r="59" spans="1:11" ht="13" x14ac:dyDescent="0.25">
      <c r="A59" s="4"/>
      <c r="B59" s="13">
        <v>32</v>
      </c>
      <c r="C59" s="12" t="s">
        <v>51</v>
      </c>
      <c r="D59" s="13" t="s">
        <v>56</v>
      </c>
      <c r="E59" s="13">
        <v>1</v>
      </c>
      <c r="F59" s="11">
        <v>297008</v>
      </c>
      <c r="G59" s="42"/>
      <c r="H59" s="43"/>
      <c r="I59" s="11">
        <f t="shared" si="0"/>
        <v>0</v>
      </c>
      <c r="J59" s="11">
        <f t="shared" si="1"/>
        <v>0</v>
      </c>
      <c r="K59" s="11">
        <f t="shared" si="2"/>
        <v>0</v>
      </c>
    </row>
    <row r="60" spans="1:11" ht="13" x14ac:dyDescent="0.25">
      <c r="A60" s="4"/>
      <c r="B60" s="13">
        <v>33</v>
      </c>
      <c r="C60" s="12" t="s">
        <v>52</v>
      </c>
      <c r="D60" s="13" t="s">
        <v>56</v>
      </c>
      <c r="E60" s="13">
        <v>1</v>
      </c>
      <c r="F60" s="11">
        <v>169834</v>
      </c>
      <c r="G60" s="42"/>
      <c r="H60" s="43"/>
      <c r="I60" s="11">
        <f t="shared" si="0"/>
        <v>0</v>
      </c>
      <c r="J60" s="11">
        <f t="shared" si="1"/>
        <v>0</v>
      </c>
      <c r="K60" s="11">
        <f t="shared" si="2"/>
        <v>0</v>
      </c>
    </row>
    <row r="61" spans="1:11" ht="13" x14ac:dyDescent="0.25">
      <c r="A61" s="4"/>
      <c r="B61" s="13">
        <v>34</v>
      </c>
      <c r="C61" s="12" t="s">
        <v>53</v>
      </c>
      <c r="D61" s="13" t="s">
        <v>56</v>
      </c>
      <c r="E61" s="13">
        <v>1</v>
      </c>
      <c r="F61" s="11">
        <v>186903</v>
      </c>
      <c r="G61" s="42"/>
      <c r="H61" s="43"/>
      <c r="I61" s="11">
        <f t="shared" si="0"/>
        <v>0</v>
      </c>
      <c r="J61" s="11">
        <f t="shared" si="1"/>
        <v>0</v>
      </c>
      <c r="K61" s="11">
        <f t="shared" si="2"/>
        <v>0</v>
      </c>
    </row>
    <row r="62" spans="1:11" ht="13" x14ac:dyDescent="0.25">
      <c r="A62" s="4"/>
      <c r="B62" s="13">
        <v>35</v>
      </c>
      <c r="C62" s="12" t="s">
        <v>54</v>
      </c>
      <c r="D62" s="13" t="s">
        <v>56</v>
      </c>
      <c r="E62" s="13">
        <v>1</v>
      </c>
      <c r="F62" s="11">
        <v>327164</v>
      </c>
      <c r="G62" s="42"/>
      <c r="H62" s="43"/>
      <c r="I62" s="11">
        <f t="shared" si="0"/>
        <v>0</v>
      </c>
      <c r="J62" s="11">
        <f t="shared" si="1"/>
        <v>0</v>
      </c>
      <c r="K62" s="11">
        <f t="shared" si="2"/>
        <v>0</v>
      </c>
    </row>
    <row r="63" spans="1:11" ht="13" x14ac:dyDescent="0.25">
      <c r="A63" s="4"/>
      <c r="B63" s="13">
        <v>36</v>
      </c>
      <c r="C63" s="12" t="s">
        <v>55</v>
      </c>
      <c r="D63" s="13" t="s">
        <v>56</v>
      </c>
      <c r="E63" s="13">
        <v>1</v>
      </c>
      <c r="F63" s="11">
        <v>318833</v>
      </c>
      <c r="G63" s="42"/>
      <c r="H63" s="43"/>
      <c r="I63" s="11">
        <f t="shared" si="0"/>
        <v>0</v>
      </c>
      <c r="J63" s="11">
        <f t="shared" si="1"/>
        <v>0</v>
      </c>
      <c r="K63" s="11">
        <f t="shared" si="2"/>
        <v>0</v>
      </c>
    </row>
    <row r="64" spans="1:11" ht="12" thickBot="1" x14ac:dyDescent="0.3"/>
    <row r="65" spans="1:11" ht="218" customHeight="1" thickBot="1" x14ac:dyDescent="0.3">
      <c r="B65" s="60" t="s">
        <v>12</v>
      </c>
      <c r="C65" s="61"/>
      <c r="D65" s="61"/>
      <c r="E65" s="61"/>
      <c r="F65" s="61"/>
      <c r="G65" s="61"/>
      <c r="H65" s="61"/>
      <c r="I65" s="61"/>
      <c r="J65" s="61"/>
      <c r="K65" s="62"/>
    </row>
    <row r="66" spans="1:11" ht="2.4" customHeight="1" thickBot="1" x14ac:dyDescent="0.35">
      <c r="A66" s="5"/>
      <c r="B66" s="34"/>
      <c r="C66" s="5"/>
      <c r="D66" s="5"/>
      <c r="E66" s="5"/>
      <c r="F66" s="5"/>
      <c r="G66" s="5"/>
      <c r="H66" s="5"/>
      <c r="I66" s="5"/>
      <c r="K66" s="17"/>
    </row>
    <row r="67" spans="1:11" ht="14" x14ac:dyDescent="0.3">
      <c r="B67" s="6"/>
      <c r="C67" s="7"/>
      <c r="D67" s="7"/>
      <c r="E67" s="7"/>
      <c r="F67" s="7"/>
      <c r="G67" s="7"/>
      <c r="H67" s="7"/>
      <c r="I67" s="7"/>
      <c r="J67" s="15"/>
      <c r="K67" s="16"/>
    </row>
    <row r="68" spans="1:11" ht="49.75" customHeight="1" x14ac:dyDescent="0.3">
      <c r="B68" s="8"/>
      <c r="C68" s="35" t="s">
        <v>11</v>
      </c>
      <c r="D68" s="36"/>
      <c r="E68" s="36"/>
      <c r="F68" s="36"/>
      <c r="G68" s="36"/>
      <c r="H68" s="36"/>
      <c r="I68" s="36"/>
      <c r="K68" s="17"/>
    </row>
    <row r="69" spans="1:11" ht="49.75" customHeight="1" x14ac:dyDescent="0.3">
      <c r="B69" s="8"/>
      <c r="C69" s="37" t="s">
        <v>14</v>
      </c>
      <c r="D69" s="38"/>
      <c r="E69" s="38"/>
      <c r="F69" s="38"/>
      <c r="G69" s="38"/>
      <c r="H69" s="38"/>
      <c r="I69" s="38"/>
      <c r="K69" s="17"/>
    </row>
    <row r="70" spans="1:11" ht="5.4" customHeight="1" thickBot="1" x14ac:dyDescent="0.3">
      <c r="B70" s="9"/>
      <c r="C70" s="10"/>
      <c r="D70" s="10"/>
      <c r="E70" s="10"/>
      <c r="F70" s="10"/>
      <c r="G70" s="10"/>
      <c r="H70" s="10"/>
      <c r="I70" s="10"/>
      <c r="J70" s="18"/>
      <c r="K70" s="19"/>
    </row>
  </sheetData>
  <mergeCells count="32">
    <mergeCell ref="B25:K25"/>
    <mergeCell ref="G23:J23"/>
    <mergeCell ref="F16:F17"/>
    <mergeCell ref="G16:K16"/>
    <mergeCell ref="B26:B27"/>
    <mergeCell ref="C26:C27"/>
    <mergeCell ref="D26:D27"/>
    <mergeCell ref="E26:E27"/>
    <mergeCell ref="F26:F27"/>
    <mergeCell ref="G26:K26"/>
    <mergeCell ref="B1:C3"/>
    <mergeCell ref="D1:K3"/>
    <mergeCell ref="B4:C4"/>
    <mergeCell ref="D4:K4"/>
    <mergeCell ref="B5:C5"/>
    <mergeCell ref="D5:K5"/>
    <mergeCell ref="B65:K65"/>
    <mergeCell ref="B6:C6"/>
    <mergeCell ref="D6:K6"/>
    <mergeCell ref="B7:C7"/>
    <mergeCell ref="D7:K7"/>
    <mergeCell ref="B8:C8"/>
    <mergeCell ref="D8:K8"/>
    <mergeCell ref="B9:C9"/>
    <mergeCell ref="D9:K9"/>
    <mergeCell ref="B11:K11"/>
    <mergeCell ref="B13:K13"/>
    <mergeCell ref="B16:B17"/>
    <mergeCell ref="C16:C17"/>
    <mergeCell ref="D16:D17"/>
    <mergeCell ref="E16:E17"/>
    <mergeCell ref="B15:K15"/>
  </mergeCells>
  <printOptions horizontalCentered="1" verticalCentered="1"/>
  <pageMargins left="0.31496062992125984" right="0.31496062992125984" top="0.35433070866141736" bottom="0.35433070866141736" header="0.31496062992125984" footer="0.31496062992125984"/>
  <pageSetup scale="60"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Restrepo Gomez</dc:creator>
  <cp:lastModifiedBy>Yesica Lorena Mateus Escobar</cp:lastModifiedBy>
  <cp:lastPrinted>2026-04-14T19:47:24Z</cp:lastPrinted>
  <dcterms:created xsi:type="dcterms:W3CDTF">2025-09-26T20:28:57Z</dcterms:created>
  <dcterms:modified xsi:type="dcterms:W3CDTF">2026-07-01T00:52:09Z</dcterms:modified>
</cp:coreProperties>
</file>