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SVIMED\GENERAL\2026\CONTRATACIÓN PERSONA JURÍDICA\6. JULIO\TABLAS\"/>
    </mc:Choice>
  </mc:AlternateContent>
  <xr:revisionPtr revIDLastSave="0" documentId="13_ncr:1_{30B196B7-33ED-4560-8FDF-07ACBC3A0A14}" xr6:coauthVersionLast="47" xr6:coauthVersionMax="47" xr10:uidLastSave="{00000000-0000-0000-0000-000000000000}"/>
  <bookViews>
    <workbookView xWindow="-120" yWindow="-120" windowWidth="29040" windowHeight="15840" xr2:uid="{D7CE2060-1250-4A99-9D2B-956835961EF5}"/>
  </bookViews>
  <sheets>
    <sheet name="Estudio del Mercado" sheetId="1" r:id="rId1"/>
  </sheets>
  <definedNames>
    <definedName name="_xlnm._FilterDatabase" localSheetId="0" hidden="1">'Estudio del Mercado'!$A$11:$J$16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/>
  <c r="I14" i="1"/>
  <c r="H12" i="1"/>
  <c r="I1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tc={71527B12-B4A1-4FFF-8AED-382CA68ED311}</author>
  </authors>
  <commentList>
    <comment ref="G12" authorId="0" shapeId="0" xr:uid="{71527B12-B4A1-4FFF-8AED-382CA68ED311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Aclarar o ajustar el valor mas capacitaciones </t>
      </text>
    </comment>
  </commentList>
</comments>
</file>

<file path=xl/sharedStrings.xml><?xml version="1.0" encoding="utf-8"?>
<sst xmlns="http://schemas.openxmlformats.org/spreadsheetml/2006/main" count="19" uniqueCount="17">
  <si>
    <t>IDENTIFICACIÓN DE LA NECESIDAD Y DEFINICIÓN DEL PRESUPUESTO</t>
  </si>
  <si>
    <t>OBJETO A CONTRATAR</t>
  </si>
  <si>
    <t>Orden</t>
  </si>
  <si>
    <t>ESPECIFICACIONES TÉCNICAS DETALLADAS</t>
  </si>
  <si>
    <t xml:space="preserve">COTIZANTE 1 
</t>
  </si>
  <si>
    <t xml:space="preserve">COTIZANTE 2 
</t>
  </si>
  <si>
    <t>COTIZANTE 3</t>
  </si>
  <si>
    <t>PROMEDIO</t>
  </si>
  <si>
    <t>VALOR TOTAL IVA INCLUIDO</t>
  </si>
  <si>
    <t>VALOR UNITARIO MES</t>
  </si>
  <si>
    <t>VALOR TOTAL</t>
  </si>
  <si>
    <t>VALOR UNITARIO IVA INCLUIDO</t>
  </si>
  <si>
    <t>CANTIDAD</t>
  </si>
  <si>
    <t>tiempo</t>
  </si>
  <si>
    <t>Tablas de Retención Documental</t>
  </si>
  <si>
    <t>IVA</t>
  </si>
  <si>
    <t>Actualizar las Tablas de Retención Documental del Instituto Social de Vivienda y Hábitat de Medellín – ISVIMED, con el fin de garantizar su adecuación normativa, funcional y operativa conforme a los lineamientos archivísticos vigentes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</si>
</sst>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5" fillId="0" borderId="0" xfId="0" applyFont="1"/>
    <xf numFmtId="0" fontId="5" fillId="0" borderId="10" xfId="0" applyFont="1" applyBorder="1"/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165" fontId="5" fillId="0" borderId="2" xfId="1" applyNumberFormat="1" applyFont="1" applyFill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6" fontId="5" fillId="0" borderId="0" xfId="0" applyNumberFormat="1" applyFont="1"/>
    <xf numFmtId="164" fontId="4" fillId="0" borderId="7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5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3" borderId="2" xfId="1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</cellXfs>
  <cellStyles count="3">
    <cellStyle name="Moneda" xfId="1" builtinId="4"/>
    <cellStyle name="Moneda 2" xfId="2" xr:uid="{5E79449D-F0D2-4535-B8E5-60DA0E3A469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uis Felipe Rojas Garcia" id="{959F428D-6B35-461F-B97B-30AABCBB7486}" userId="S::luis.rojas@isvimed.gov.co::e82b7b3b-c9ec-4eb9-8036-056c79dd630c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12" dT="2026-04-22T22:14:19.34" personId="{959F428D-6B35-461F-B97B-30AABCBB7486}" id="{71527B12-B4A1-4FFF-8AED-382CA68ED311}">
    <text xml:space="preserve">Aclarar o ajustar el valor mas capacitaciones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X29"/>
  <sheetViews>
    <sheetView tabSelected="1" zoomScale="70" zoomScaleNormal="70" workbookViewId="0">
      <selection activeCell="M16" sqref="M16"/>
    </sheetView>
  </sheetViews>
  <sheetFormatPr baseColWidth="10" defaultColWidth="11.42578125" defaultRowHeight="14.25" x14ac:dyDescent="0.2"/>
  <cols>
    <col min="1" max="1" width="8.85546875" style="2" customWidth="1" collapsed="1"/>
    <col min="2" max="2" width="26.28515625" style="2" customWidth="1" collapsed="1"/>
    <col min="3" max="3" width="11.140625" style="2" customWidth="1"/>
    <col min="4" max="4" width="17.28515625" style="2" customWidth="1"/>
    <col min="5" max="5" width="14" style="2" customWidth="1" collapsed="1"/>
    <col min="6" max="6" width="15.28515625" style="2" customWidth="1" collapsed="1"/>
    <col min="7" max="7" width="14.7109375" style="2" customWidth="1" collapsed="1"/>
    <col min="8" max="8" width="27.140625" style="2" customWidth="1" collapsed="1"/>
    <col min="9" max="9" width="48.7109375" style="2" customWidth="1" collapsed="1"/>
    <col min="10" max="10" width="11.85546875" style="2" bestFit="1" customWidth="1"/>
    <col min="11" max="19" width="11.42578125" style="2"/>
    <col min="20" max="20" width="11.42578125" style="2" collapsed="1"/>
    <col min="21" max="21" width="11.42578125" style="2"/>
    <col min="22" max="22" width="11.42578125" style="2" collapsed="1"/>
    <col min="23" max="24" width="11.42578125" style="2"/>
    <col min="25" max="16384" width="11.42578125" style="2" collapsed="1"/>
  </cols>
  <sheetData>
    <row r="1" spans="1:10" ht="14.25" customHeight="1" x14ac:dyDescent="0.2">
      <c r="A1" s="19" t="s">
        <v>0</v>
      </c>
      <c r="B1" s="20"/>
      <c r="C1" s="20"/>
      <c r="D1" s="20"/>
      <c r="E1" s="20"/>
      <c r="F1" s="20"/>
      <c r="G1" s="20"/>
      <c r="H1" s="20"/>
    </row>
    <row r="2" spans="1:10" x14ac:dyDescent="0.2">
      <c r="A2" s="21"/>
      <c r="B2" s="22"/>
      <c r="C2" s="22"/>
      <c r="D2" s="22"/>
      <c r="E2" s="22"/>
      <c r="F2" s="22"/>
      <c r="G2" s="22"/>
      <c r="H2" s="22"/>
    </row>
    <row r="3" spans="1:10" x14ac:dyDescent="0.2">
      <c r="A3" s="23"/>
      <c r="B3" s="24"/>
      <c r="C3" s="24"/>
      <c r="D3" s="24"/>
      <c r="E3" s="24"/>
      <c r="F3" s="24"/>
      <c r="G3" s="24"/>
      <c r="H3" s="24"/>
    </row>
    <row r="4" spans="1:10" x14ac:dyDescent="0.2">
      <c r="A4" s="3"/>
    </row>
    <row r="5" spans="1:10" ht="15" x14ac:dyDescent="0.2">
      <c r="A5" s="29" t="s">
        <v>1</v>
      </c>
      <c r="B5" s="30"/>
      <c r="C5" s="4"/>
      <c r="D5" s="4"/>
      <c r="E5" s="33" t="s">
        <v>16</v>
      </c>
      <c r="F5" s="33"/>
      <c r="G5" s="33"/>
      <c r="H5" s="33"/>
    </row>
    <row r="6" spans="1:10" ht="60.6" customHeight="1" x14ac:dyDescent="0.2">
      <c r="A6" s="31"/>
      <c r="B6" s="32"/>
      <c r="C6" s="5"/>
      <c r="D6" s="5"/>
      <c r="E6" s="33"/>
      <c r="F6" s="33"/>
      <c r="G6" s="33"/>
      <c r="H6" s="33"/>
    </row>
    <row r="7" spans="1:10" x14ac:dyDescent="0.2">
      <c r="A7" s="3"/>
      <c r="B7" s="6"/>
      <c r="C7" s="6"/>
      <c r="D7" s="6"/>
    </row>
    <row r="8" spans="1:10" x14ac:dyDescent="0.2">
      <c r="A8" s="7"/>
      <c r="B8" s="8"/>
      <c r="C8" s="8"/>
      <c r="D8" s="8"/>
      <c r="E8" s="8"/>
      <c r="F8" s="8"/>
      <c r="G8" s="8"/>
      <c r="H8" s="8"/>
    </row>
    <row r="9" spans="1:10" x14ac:dyDescent="0.2">
      <c r="A9" s="3"/>
    </row>
    <row r="10" spans="1:10" ht="55.15" customHeight="1" x14ac:dyDescent="0.2">
      <c r="A10" s="25" t="s">
        <v>2</v>
      </c>
      <c r="B10" s="25" t="s">
        <v>3</v>
      </c>
      <c r="C10" s="25" t="s">
        <v>12</v>
      </c>
      <c r="D10" s="25" t="s">
        <v>13</v>
      </c>
      <c r="E10" s="9" t="s">
        <v>4</v>
      </c>
      <c r="F10" s="9" t="s">
        <v>5</v>
      </c>
      <c r="G10" s="9" t="s">
        <v>6</v>
      </c>
      <c r="H10" s="9" t="s">
        <v>7</v>
      </c>
      <c r="I10" s="25" t="s">
        <v>8</v>
      </c>
    </row>
    <row r="11" spans="1:10" ht="57" customHeight="1" x14ac:dyDescent="0.2">
      <c r="A11" s="26"/>
      <c r="B11" s="26"/>
      <c r="C11" s="26"/>
      <c r="D11" s="26"/>
      <c r="E11" s="9" t="s">
        <v>11</v>
      </c>
      <c r="F11" s="9" t="s">
        <v>11</v>
      </c>
      <c r="G11" s="9" t="s">
        <v>11</v>
      </c>
      <c r="H11" s="9" t="s">
        <v>9</v>
      </c>
      <c r="I11" s="26"/>
    </row>
    <row r="12" spans="1:10" ht="148.9" customHeight="1" x14ac:dyDescent="0.2">
      <c r="A12" s="17">
        <v>1</v>
      </c>
      <c r="B12" s="16" t="s">
        <v>14</v>
      </c>
      <c r="C12" s="1">
        <v>8</v>
      </c>
      <c r="D12" s="1">
        <v>1</v>
      </c>
      <c r="E12" s="10">
        <v>3448998</v>
      </c>
      <c r="F12" s="10">
        <v>6421060</v>
      </c>
      <c r="G12" s="18">
        <v>5087456</v>
      </c>
      <c r="H12" s="11">
        <f>ROUND(AVERAGE(E12:G12),0)</f>
        <v>4985838</v>
      </c>
      <c r="I12" s="11">
        <f>ROUND(D12*H12*C12,0)</f>
        <v>39886704</v>
      </c>
      <c r="J12" s="12"/>
    </row>
    <row r="13" spans="1:10" ht="22.9" customHeight="1" x14ac:dyDescent="0.2">
      <c r="A13" s="28" t="s">
        <v>15</v>
      </c>
      <c r="B13" s="28"/>
      <c r="C13" s="28"/>
      <c r="D13" s="28"/>
      <c r="E13" s="28"/>
      <c r="F13" s="28"/>
      <c r="G13" s="28"/>
      <c r="H13" s="34"/>
      <c r="I13" s="11">
        <f>I12*0.19</f>
        <v>7578473.7599999998</v>
      </c>
      <c r="J13" s="12"/>
    </row>
    <row r="14" spans="1:10" ht="16.5" customHeight="1" x14ac:dyDescent="0.2">
      <c r="A14" s="27" t="s">
        <v>10</v>
      </c>
      <c r="B14" s="28"/>
      <c r="C14" s="28"/>
      <c r="D14" s="28"/>
      <c r="E14" s="28"/>
      <c r="F14" s="28"/>
      <c r="G14" s="28"/>
      <c r="H14" s="28"/>
      <c r="I14" s="13">
        <f>SUM(I12:I13)</f>
        <v>47465177.759999998</v>
      </c>
    </row>
    <row r="15" spans="1:10" ht="16.5" customHeight="1" x14ac:dyDescent="0.2"/>
    <row r="16" spans="1:10" ht="16.5" customHeight="1" x14ac:dyDescent="0.2"/>
    <row r="22" spans="6:8" x14ac:dyDescent="0.2">
      <c r="H22" s="14"/>
    </row>
    <row r="23" spans="6:8" x14ac:dyDescent="0.2">
      <c r="F23" s="12"/>
      <c r="G23" s="12"/>
      <c r="H23" s="15"/>
    </row>
    <row r="28" spans="6:8" x14ac:dyDescent="0.2">
      <c r="G28" s="12"/>
      <c r="H28" s="12"/>
    </row>
    <row r="29" spans="6:8" x14ac:dyDescent="0.2">
      <c r="H29" s="12"/>
    </row>
  </sheetData>
  <sheetProtection algorithmName="SHA-512" hashValue="UoY2YR73PKaWOFQxmV2CaB31lZNBrKZcYnz/7rYdOlco7xNdnWz5HOlCW/G0T+8ufkdX+uENw3dlp9PfrNLaYg==" saltValue="TApmdItlsSVAzEjw+VUmEQ==" spinCount="100000" sheet="1" formatCells="0" formatColumns="0" formatRows="0" insertColumns="0" insertRows="0" insertHyperlinks="0" deleteColumns="0" deleteRows="0" sort="0" autoFilter="0" pivotTables="0"/>
  <mergeCells count="10">
    <mergeCell ref="A1:H3"/>
    <mergeCell ref="I10:I11"/>
    <mergeCell ref="A14:H14"/>
    <mergeCell ref="A5:B6"/>
    <mergeCell ref="E5:H6"/>
    <mergeCell ref="A10:A11"/>
    <mergeCell ref="B10:B11"/>
    <mergeCell ref="C10:C11"/>
    <mergeCell ref="D10:D11"/>
    <mergeCell ref="A13:H13"/>
  </mergeCells>
  <phoneticPr fontId="2" type="noConversion"/>
  <pageMargins left="0.7" right="0.7" top="0.75" bottom="0.75" header="0.3" footer="0.3"/>
  <pageSetup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E39E667A227D945A67792929EA683D0" ma:contentTypeVersion="14" ma:contentTypeDescription="Crear nuevo documento." ma:contentTypeScope="" ma:versionID="af852ba33103e97acbfeb2af94f30f32">
  <xsd:schema xmlns:xsd="http://www.w3.org/2001/XMLSchema" xmlns:xs="http://www.w3.org/2001/XMLSchema" xmlns:p="http://schemas.microsoft.com/office/2006/metadata/properties" xmlns:ns2="48c77cfc-f926-4e40-878b-a2b4daa011b0" xmlns:ns3="cfb0170c-0804-4841-b063-354b1495d77f" targetNamespace="http://schemas.microsoft.com/office/2006/metadata/properties" ma:root="true" ma:fieldsID="671f67e2975d92fb61ab383d1c945fdc" ns2:_="" ns3:_="">
    <xsd:import namespace="48c77cfc-f926-4e40-878b-a2b4daa011b0"/>
    <xsd:import namespace="cfb0170c-0804-4841-b063-354b1495d7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2:MediaServiceOCR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c77cfc-f926-4e40-878b-a2b4daa011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4b8207c3-623c-4b28-9fba-e01ec30e37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b0170c-0804-4841-b063-354b1495d77f" elementFormDefault="qualified">
    <xsd:import namespace="http://schemas.microsoft.com/office/2006/documentManagement/types"/>
    <xsd:import namespace="http://schemas.microsoft.com/office/infopath/2007/PartnerControls"/>
    <xsd:element name="SharedWithUsers" ma:index="2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8c77cfc-f926-4e40-878b-a2b4daa011b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23E1C4-C0CD-47B0-B65F-225DC5AB81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2D56A4-3E1E-4FF7-A851-5D82B5453B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c77cfc-f926-4e40-878b-a2b4daa011b0"/>
    <ds:schemaRef ds:uri="cfb0170c-0804-4841-b063-354b1495d7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B95A7D8-AC11-4509-92A7-1C01F8F2AF0F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cfb0170c-0804-4841-b063-354b1495d77f"/>
    <ds:schemaRef ds:uri="48c77cfc-f926-4e40-878b-a2b4daa011b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del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Luis Felipe Rojas Garcia</cp:lastModifiedBy>
  <cp:revision/>
  <cp:lastPrinted>2026-07-02T15:09:32Z</cp:lastPrinted>
  <dcterms:created xsi:type="dcterms:W3CDTF">2023-09-27T15:10:58Z</dcterms:created>
  <dcterms:modified xsi:type="dcterms:W3CDTF">2026-07-02T15:10:18Z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0x010100EE39E667A227D945A67792929EA683D0</vt:lpwstr>
  </property>
  <property fmtid="{D5CDD505-2E9C-101B-9397-08002B2CF9AE}" pid="3" name="MediaServiceImageTags">
    <vt:lpwstr/>
  </property>
</Properties>
</file>