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BACKUP JEFE CONTRATACION\COMPARTIDO SEC GENERAL\CONTRATOS 2026\SELECCIONES ABREVIADAS\14. SAMC-SS-014-2026 SEMILLAS SALUD\"/>
    </mc:Choice>
  </mc:AlternateContent>
  <bookViews>
    <workbookView xWindow="0" yWindow="0" windowWidth="11610" windowHeight="6915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" i="1" l="1"/>
  <c r="G15" i="1"/>
  <c r="F15" i="1"/>
  <c r="E15" i="1"/>
  <c r="D15" i="1"/>
  <c r="C15" i="1"/>
  <c r="G14" i="1"/>
  <c r="F14" i="1"/>
  <c r="E14" i="1"/>
  <c r="D14" i="1"/>
  <c r="C14" i="1"/>
  <c r="G13" i="1"/>
  <c r="F13" i="1"/>
  <c r="E13" i="1"/>
  <c r="D13" i="1"/>
  <c r="C13" i="1"/>
  <c r="G12" i="1"/>
  <c r="F12" i="1"/>
  <c r="D12" i="1"/>
  <c r="C12" i="1"/>
</calcChain>
</file>

<file path=xl/sharedStrings.xml><?xml version="1.0" encoding="utf-8"?>
<sst xmlns="http://schemas.openxmlformats.org/spreadsheetml/2006/main" count="29" uniqueCount="24">
  <si>
    <t>ENTIDAD</t>
  </si>
  <si>
    <t>NIT</t>
  </si>
  <si>
    <t>LIQUIDEZ</t>
  </si>
  <si>
    <t>NIVEL ENDEUDAMIEN TO</t>
  </si>
  <si>
    <t>COBERTURA DE INTERESES</t>
  </si>
  <si>
    <t>RENTABILIDAD DEL ACTIVO</t>
  </si>
  <si>
    <t>RENTABILIDAD DEL PATRIMONIO</t>
  </si>
  <si>
    <t>INDETERMINADO</t>
  </si>
  <si>
    <t>ANÁLISIS ARITMÉTICOS DE LOS INDICADORES DE LAS EMPRESAS DEL SECTOR</t>
  </si>
  <si>
    <t>Promedio</t>
  </si>
  <si>
    <t>Media</t>
  </si>
  <si>
    <t>Mediana</t>
  </si>
  <si>
    <t>Desviación estandar</t>
  </si>
  <si>
    <t>Indicadores Financieros Propuestos</t>
  </si>
  <si>
    <t>MENOR O IGUAL A</t>
  </si>
  <si>
    <t>MAYOR O IGUAL A</t>
  </si>
  <si>
    <t xml:space="preserve"> </t>
  </si>
  <si>
    <t>ALFA CORP S.A.S</t>
  </si>
  <si>
    <t>ARMORNING GLASS SAS</t>
  </si>
  <si>
    <t>SHALOM GES SAS - BIC</t>
  </si>
  <si>
    <t>SURTITIENDAS DE LA 11 SAS</t>
  </si>
  <si>
    <t>INVERSIONES GENCOLL SAS</t>
  </si>
  <si>
    <t>EVENTOS EN MOVIMIENTO EVEMONT SAS</t>
  </si>
  <si>
    <t>SERVICIO DE ALIMENTOS Y LOGISTICA S.A.S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</si>
</sst>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0.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8"/>
      <color rgb="FF000000"/>
      <name val="Arial Narrow"/>
      <family val="2"/>
    </font>
    <font>
      <sz val="8"/>
      <color theme="1"/>
      <name val="Calibri"/>
      <family val="2"/>
      <scheme val="minor"/>
    </font>
    <font>
      <b/>
      <sz val="11"/>
      <name val="Arial Narrow"/>
      <family val="2"/>
    </font>
    <font>
      <b/>
      <sz val="1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wrapText="1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2" fontId="0" fillId="0" borderId="2" xfId="0" applyNumberFormat="1" applyBorder="1" applyAlignment="1">
      <alignment horizontal="center"/>
    </xf>
    <xf numFmtId="43" fontId="6" fillId="0" borderId="2" xfId="1" applyFont="1" applyBorder="1" applyAlignment="1"/>
    <xf numFmtId="43" fontId="6" fillId="0" borderId="2" xfId="1" applyFont="1" applyBorder="1" applyAlignment="1">
      <alignment horizontal="center" vertical="center"/>
    </xf>
    <xf numFmtId="43" fontId="6" fillId="0" borderId="2" xfId="1" applyFont="1" applyBorder="1" applyAlignment="1">
      <alignment horizontal="center"/>
    </xf>
    <xf numFmtId="43" fontId="4" fillId="2" borderId="2" xfId="1" applyFont="1" applyFill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left"/>
    </xf>
    <xf numFmtId="0" fontId="6" fillId="2" borderId="2" xfId="0" applyFont="1" applyFill="1" applyBorder="1" applyAlignment="1">
      <alignment horizontal="left" vertical="center"/>
    </xf>
    <xf numFmtId="164" fontId="7" fillId="3" borderId="2" xfId="0" applyNumberFormat="1" applyFont="1" applyFill="1" applyBorder="1" applyAlignment="1">
      <alignment horizontal="center"/>
    </xf>
    <xf numFmtId="2" fontId="7" fillId="3" borderId="2" xfId="0" applyNumberFormat="1" applyFont="1" applyFill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workbookViewId="0">
      <selection activeCell="C17" sqref="C17"/>
    </sheetView>
  </sheetViews>
  <sheetFormatPr baseColWidth="10" defaultColWidth="43.85546875" defaultRowHeight="15" x14ac:dyDescent="0.25"/>
  <cols>
    <col min="1" max="1" width="38.85546875" customWidth="1"/>
    <col min="2" max="2" width="14.5703125" customWidth="1"/>
    <col min="3" max="3" width="16.140625" customWidth="1"/>
    <col min="4" max="4" width="17.5703125" customWidth="1"/>
    <col min="5" max="5" width="22.5703125" customWidth="1"/>
    <col min="6" max="6" width="22.140625" customWidth="1"/>
    <col min="7" max="7" width="21.7109375" customWidth="1"/>
  </cols>
  <sheetData>
    <row r="1" spans="1:7" x14ac:dyDescent="0.25">
      <c r="C1" s="1"/>
      <c r="D1" s="1"/>
      <c r="E1" s="1"/>
      <c r="F1" s="1"/>
      <c r="G1" s="1"/>
    </row>
    <row r="3" spans="1:7" ht="25.5" x14ac:dyDescent="0.25">
      <c r="A3" s="2" t="s">
        <v>0</v>
      </c>
      <c r="B3" s="2" t="s">
        <v>1</v>
      </c>
      <c r="C3" s="4" t="s">
        <v>2</v>
      </c>
      <c r="D3" s="4" t="s">
        <v>3</v>
      </c>
      <c r="E3" s="4" t="s">
        <v>4</v>
      </c>
      <c r="F3" s="3" t="s">
        <v>6</v>
      </c>
      <c r="G3" s="3" t="s">
        <v>5</v>
      </c>
    </row>
    <row r="4" spans="1:7" x14ac:dyDescent="0.25">
      <c r="A4" s="5" t="s">
        <v>17</v>
      </c>
      <c r="B4" s="6">
        <v>901366021</v>
      </c>
      <c r="C4" s="7">
        <v>37.28</v>
      </c>
      <c r="D4" s="7">
        <v>0.05</v>
      </c>
      <c r="E4" s="7">
        <v>27.52</v>
      </c>
      <c r="F4" s="8">
        <v>0.2</v>
      </c>
      <c r="G4" s="7">
        <v>0.19</v>
      </c>
    </row>
    <row r="5" spans="1:7" x14ac:dyDescent="0.25">
      <c r="A5" s="5" t="s">
        <v>18</v>
      </c>
      <c r="B5" s="6">
        <v>901556401</v>
      </c>
      <c r="C5" s="7">
        <v>7.93</v>
      </c>
      <c r="D5" s="7">
        <v>0.12</v>
      </c>
      <c r="E5" s="13">
        <v>116</v>
      </c>
      <c r="F5" s="8">
        <v>0.61</v>
      </c>
      <c r="G5" s="8">
        <v>0.53</v>
      </c>
    </row>
    <row r="6" spans="1:7" x14ac:dyDescent="0.25">
      <c r="A6" s="5" t="s">
        <v>19</v>
      </c>
      <c r="B6" s="6">
        <v>900664206</v>
      </c>
      <c r="C6" s="7">
        <v>7.1</v>
      </c>
      <c r="D6" s="7">
        <v>0.17</v>
      </c>
      <c r="E6" s="7">
        <v>32.72</v>
      </c>
      <c r="F6" s="8">
        <v>0.47</v>
      </c>
      <c r="G6" s="8">
        <v>0.39</v>
      </c>
    </row>
    <row r="7" spans="1:7" x14ac:dyDescent="0.25">
      <c r="A7" s="5" t="s">
        <v>20</v>
      </c>
      <c r="B7" s="6">
        <v>830116721</v>
      </c>
      <c r="C7" s="7">
        <v>1.62</v>
      </c>
      <c r="D7" s="7">
        <v>0.68</v>
      </c>
      <c r="E7" s="7">
        <v>6.61</v>
      </c>
      <c r="F7" s="8">
        <v>0.4</v>
      </c>
      <c r="G7" s="8">
        <v>0.12</v>
      </c>
    </row>
    <row r="8" spans="1:7" x14ac:dyDescent="0.25">
      <c r="A8" s="5" t="s">
        <v>21</v>
      </c>
      <c r="B8" s="6">
        <v>901111564</v>
      </c>
      <c r="C8" s="7">
        <v>1.96</v>
      </c>
      <c r="D8" s="8">
        <v>0.5</v>
      </c>
      <c r="E8" s="7" t="s">
        <v>7</v>
      </c>
      <c r="F8" s="7">
        <v>0.76</v>
      </c>
      <c r="G8" s="8">
        <v>0.37</v>
      </c>
    </row>
    <row r="9" spans="1:7" x14ac:dyDescent="0.25">
      <c r="A9" s="5" t="s">
        <v>22</v>
      </c>
      <c r="B9" s="6">
        <v>901657825</v>
      </c>
      <c r="C9" s="7">
        <v>18.850000000000001</v>
      </c>
      <c r="D9" s="7">
        <v>0.03</v>
      </c>
      <c r="E9" s="7" t="s">
        <v>7</v>
      </c>
      <c r="F9" s="7">
        <v>0.27</v>
      </c>
      <c r="G9" s="8">
        <v>0.26</v>
      </c>
    </row>
    <row r="10" spans="1:7" x14ac:dyDescent="0.25">
      <c r="A10" s="5" t="s">
        <v>23</v>
      </c>
      <c r="B10" s="6">
        <v>901084024</v>
      </c>
      <c r="C10" s="7">
        <v>3.07</v>
      </c>
      <c r="D10" s="7">
        <v>0.23</v>
      </c>
      <c r="E10" s="7">
        <v>12.36</v>
      </c>
      <c r="F10" s="7">
        <v>0.36</v>
      </c>
      <c r="G10" s="7">
        <v>0.27</v>
      </c>
    </row>
    <row r="11" spans="1:7" ht="16.5" x14ac:dyDescent="0.25">
      <c r="A11" s="14" t="s">
        <v>8</v>
      </c>
      <c r="B11" s="14"/>
      <c r="C11" s="15"/>
      <c r="D11" s="15"/>
      <c r="E11" s="15"/>
      <c r="F11" s="15"/>
      <c r="G11" s="15"/>
    </row>
    <row r="12" spans="1:7" x14ac:dyDescent="0.25">
      <c r="A12" s="16" t="s">
        <v>9</v>
      </c>
      <c r="B12" s="16"/>
      <c r="C12" s="9">
        <f>AVERAGE(C4:C10)</f>
        <v>11.115714285714287</v>
      </c>
      <c r="D12" s="10">
        <f t="shared" ref="D12:G12" si="0">AVERAGE(D4:D10)</f>
        <v>0.25428571428571428</v>
      </c>
      <c r="E12" s="9">
        <f>AVERAGE(E4:E10)/5</f>
        <v>7.8084000000000016</v>
      </c>
      <c r="F12" s="9">
        <f t="shared" si="0"/>
        <v>0.43857142857142861</v>
      </c>
      <c r="G12" s="9">
        <f t="shared" si="0"/>
        <v>0.30428571428571427</v>
      </c>
    </row>
    <row r="13" spans="1:7" x14ac:dyDescent="0.25">
      <c r="A13" s="16" t="s">
        <v>10</v>
      </c>
      <c r="B13" s="16"/>
      <c r="C13" s="9">
        <f t="shared" ref="C13:G13" si="1">HARMEAN(C4:C10)</f>
        <v>3.8887941779549235</v>
      </c>
      <c r="D13" s="11">
        <f t="shared" si="1"/>
        <v>9.2878311426826232E-2</v>
      </c>
      <c r="E13" s="11">
        <f t="shared" si="1"/>
        <v>16.248942882448052</v>
      </c>
      <c r="F13" s="11">
        <f t="shared" si="1"/>
        <v>0.36717892898624988</v>
      </c>
      <c r="G13" s="11">
        <f t="shared" si="1"/>
        <v>0.24735029094852704</v>
      </c>
    </row>
    <row r="14" spans="1:7" x14ac:dyDescent="0.25">
      <c r="A14" s="16" t="s">
        <v>11</v>
      </c>
      <c r="B14" s="16"/>
      <c r="C14" s="9">
        <f t="shared" ref="C14:G14" si="2">MEDIAN(C4:C10)</f>
        <v>7.1</v>
      </c>
      <c r="D14" s="9">
        <f t="shared" si="2"/>
        <v>0.17</v>
      </c>
      <c r="E14" s="9">
        <f t="shared" si="2"/>
        <v>27.52</v>
      </c>
      <c r="F14" s="9">
        <f t="shared" si="2"/>
        <v>0.4</v>
      </c>
      <c r="G14" s="9">
        <f t="shared" si="2"/>
        <v>0.27</v>
      </c>
    </row>
    <row r="15" spans="1:7" x14ac:dyDescent="0.25">
      <c r="A15" s="16" t="s">
        <v>12</v>
      </c>
      <c r="B15" s="16"/>
      <c r="C15" s="9">
        <f t="shared" ref="C15:G15" si="3">STDEVA(C4:C10)</f>
        <v>12.970434144806484</v>
      </c>
      <c r="D15" s="9">
        <f t="shared" si="3"/>
        <v>0.24473503650936068</v>
      </c>
      <c r="E15" s="9">
        <f t="shared" si="3"/>
        <v>40.899391484587191</v>
      </c>
      <c r="F15" s="9">
        <f t="shared" si="3"/>
        <v>0.19437322958924247</v>
      </c>
      <c r="G15" s="9">
        <f t="shared" si="3"/>
        <v>0.13709572602834169</v>
      </c>
    </row>
    <row r="16" spans="1:7" x14ac:dyDescent="0.25">
      <c r="A16" s="17" t="s">
        <v>13</v>
      </c>
      <c r="B16" s="17"/>
      <c r="C16" s="12" t="s">
        <v>15</v>
      </c>
      <c r="D16" s="12" t="s">
        <v>14</v>
      </c>
      <c r="E16" s="12" t="s">
        <v>15</v>
      </c>
      <c r="F16" s="12" t="s">
        <v>15</v>
      </c>
      <c r="G16" s="12" t="s">
        <v>15</v>
      </c>
    </row>
    <row r="17" spans="1:7" x14ac:dyDescent="0.25">
      <c r="A17" s="17"/>
      <c r="B17" s="17"/>
      <c r="C17" s="18">
        <v>14</v>
      </c>
      <c r="D17" s="19">
        <v>0.17</v>
      </c>
      <c r="E17" s="18">
        <v>40</v>
      </c>
      <c r="F17" s="19">
        <v>0.15</v>
      </c>
      <c r="G17" s="19">
        <v>0.15</v>
      </c>
    </row>
    <row r="19" spans="1:7" x14ac:dyDescent="0.25">
      <c r="D19" t="s">
        <v>16</v>
      </c>
    </row>
    <row r="23" spans="1:7" x14ac:dyDescent="0.25">
      <c r="F23" t="s">
        <v>16</v>
      </c>
    </row>
  </sheetData>
  <mergeCells count="6">
    <mergeCell ref="A16:B17"/>
    <mergeCell ref="A11:G11"/>
    <mergeCell ref="A12:B12"/>
    <mergeCell ref="A13:B13"/>
    <mergeCell ref="A14:B14"/>
    <mergeCell ref="A15:B1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JEF-SALUDPUBLICA</dc:creator>
  <cp:lastModifiedBy>JEF-CONTRATACION</cp:lastModifiedBy>
  <dcterms:created xsi:type="dcterms:W3CDTF">2026-05-13T20:42:17Z</dcterms:created>
  <dcterms:modified xsi:type="dcterms:W3CDTF">2026-06-04T15:06:18Z</dcterms:modified>
</cp:coreProperties>
</file>