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2.xml" ContentType="application/vnd.openxmlformats-officedocument.spreadsheetml.comments+xml"/>
  <Override PartName="/xl/drawings/drawing6.xml" ContentType="application/vnd.openxmlformats-officedocument.drawing+xml"/>
  <Override PartName="/xl/comments3.xml" ContentType="application/vnd.openxmlformats-officedocument.spreadsheetml.comments+xml"/>
  <Override PartName="/xl/drawings/drawing7.xml" ContentType="application/vnd.openxmlformats-officedocument.drawing+xml"/>
  <Override PartName="/xl/comments4.xml" ContentType="application/vnd.openxmlformats-officedocument.spreadsheetml.comments+xml"/>
  <Override PartName="/xl/drawings/drawing8.xml" ContentType="application/vnd.openxmlformats-officedocument.drawing+xml"/>
  <Override PartName="/xl/comments5.xml" ContentType="application/vnd.openxmlformats-officedocument.spreadsheetml.comments+xml"/>
  <Override PartName="/xl/drawings/drawing9.xml" ContentType="application/vnd.openxmlformats-officedocument.drawing+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I:\Mi unidad\7. LICITACIONES PUBLICAS\2026\LP-001-2026\CO1_REQ_10222217_20260310154816\PRESENTACION LICITACION\"/>
    </mc:Choice>
  </mc:AlternateContent>
  <xr:revisionPtr revIDLastSave="0" documentId="8_{05470D76-1822-4FA4-AEA7-3394C55084B4}" xr6:coauthVersionLast="47" xr6:coauthVersionMax="47" xr10:uidLastSave="{00000000-0000-0000-0000-000000000000}"/>
  <bookViews>
    <workbookView xWindow="-120" yWindow="-120" windowWidth="29040" windowHeight="15720" xr2:uid="{B6A04659-384D-4226-9116-F5F9A09052EE}"/>
  </bookViews>
  <sheets>
    <sheet name="PROPUESTA ECONOMICA(Proponente," sheetId="13" r:id="rId1"/>
    <sheet name="PROPUESTA ECONOMICA(Proponente)" sheetId="14" state="hidden" r:id="rId2"/>
    <sheet name="TOTAL" sheetId="10" state="hidden" r:id="rId3"/>
    <sheet name="INDICAR CÓDIGO DEL ITEM DE PAGO" sheetId="15" state="hidden" r:id="rId4"/>
    <sheet name="A.I.U" sheetId="11" state="hidden" r:id="rId5"/>
    <sheet name="APUS" sheetId="12" state="hidden" r:id="rId6"/>
    <sheet name=" 1. LAGUNA" sheetId="6" state="hidden" r:id="rId7"/>
    <sheet name="2. LA CUBA" sheetId="16" state="hidden" r:id="rId8"/>
    <sheet name="3. LOMA AMARILLA" sheetId="7" state="hidden" r:id="rId9"/>
    <sheet name="4.SECTOR UNO" sheetId="5" state="hidden" r:id="rId10"/>
    <sheet name="5. CASINO" sheetId="8" state="hidden" r:id="rId11"/>
  </sheets>
  <externalReferences>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s>
  <definedNames>
    <definedName name="\0" localSheetId="7">#REF!</definedName>
    <definedName name="\0">#REF!</definedName>
    <definedName name="\00">#REF!</definedName>
    <definedName name="\a" localSheetId="3">#REF!</definedName>
    <definedName name="\a">#REF!</definedName>
    <definedName name="\AA">[1]LIQUIDACION!#REF!</definedName>
    <definedName name="\b">[2]STRSUMM0!#REF!</definedName>
    <definedName name="\bb">[2]STRSUMM0!#REF!</definedName>
    <definedName name="\c" localSheetId="7">#REF!</definedName>
    <definedName name="\c">#REF!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3">#REF!</definedName>
    <definedName name="\s">#REF!</definedName>
    <definedName name="\V">#REF!</definedName>
    <definedName name="\X" localSheetId="3">'INDICAR CÓDIGO DEL ITEM DE PAGO'!ERR</definedName>
    <definedName name="\X">[6]!ERR</definedName>
    <definedName name="\Z" localSheetId="3">'INDICAR CÓDIGO DEL ITEM DE PAGO'!ERR</definedName>
    <definedName name="\Z">[6]!ERR</definedName>
    <definedName name="_" localSheetId="7">#REF!</definedName>
    <definedName name="_">#REF!</definedName>
    <definedName name="________________________________FS01_4">#NAME?</definedName>
    <definedName name="______________________________FS01_4">#NAME?</definedName>
    <definedName name="____________________________FS01_4">#NAME?</definedName>
    <definedName name="___________________________FS01_4">#NAME?</definedName>
    <definedName name="__________________________FS01_4">#NAME?</definedName>
    <definedName name="_________________________FS01_4">#NAME?</definedName>
    <definedName name="________________________FS01_4">#NAME?</definedName>
    <definedName name="_______________________FS01_4">#NAME?</definedName>
    <definedName name="______________________FS01_4">#NAME?</definedName>
    <definedName name="____________________FS01_4">#NAME?</definedName>
    <definedName name="___________________FS01_4">#NAME?</definedName>
    <definedName name="__________________FS01_4">#NAME?</definedName>
    <definedName name="_________________FS01_4">#NAME?</definedName>
    <definedName name="________________FS01_4">#NAME?</definedName>
    <definedName name="_______________F_1">#NAME?</definedName>
    <definedName name="_______________F_2">#NAME?</definedName>
    <definedName name="_______________F_4">#NAME?</definedName>
    <definedName name="_______________F_6">#NAME?</definedName>
    <definedName name="_______________F_7">#NAME?</definedName>
    <definedName name="_______________F_8">#NAME?</definedName>
    <definedName name="_______________FS01_1">#NAME?</definedName>
    <definedName name="_______________FS01_2">#NAME?</definedName>
    <definedName name="_______________FS01_4">#NAME?</definedName>
    <definedName name="_______________FS01_6">#NAME?</definedName>
    <definedName name="_______________FS01_7">#NAME?</definedName>
    <definedName name="_______________FS01_8">#NAME?</definedName>
    <definedName name="______________F_1">#NAME?</definedName>
    <definedName name="______________F_2">#NAME?</definedName>
    <definedName name="______________F_4">#NAME?</definedName>
    <definedName name="______________F_6">#NAME?</definedName>
    <definedName name="______________F_7">#NAME?</definedName>
    <definedName name="______________F_8">#NAME?</definedName>
    <definedName name="______________FS01_1">#NAME?</definedName>
    <definedName name="______________FS01_2">#NAME?</definedName>
    <definedName name="______________FS01_4">#NAME?</definedName>
    <definedName name="______________FS01_6">#NAME?</definedName>
    <definedName name="______________FS01_7">#NAME?</definedName>
    <definedName name="______________FS01_8">#NAME?</definedName>
    <definedName name="_____________FS01_4">#NAME?</definedName>
    <definedName name="_____________MAT112">[7]INSUMOS!$D$270</definedName>
    <definedName name="_____________MAT121">[7]INSUMOS!$D$91</definedName>
    <definedName name="_____________MAT177">[7]INSUMOS!$D$310</definedName>
    <definedName name="_____________MAT180">[7]INSUMOS!$D$76</definedName>
    <definedName name="____________F_1">#NAME?</definedName>
    <definedName name="____________F_2">#NAME?</definedName>
    <definedName name="____________F_4">#NAME?</definedName>
    <definedName name="____________F_6">#NAME?</definedName>
    <definedName name="____________F_7">#NAME?</definedName>
    <definedName name="____________F_8">#NAME?</definedName>
    <definedName name="____________FS01_1">#NAME?</definedName>
    <definedName name="____________FS01_2">#NAME?</definedName>
    <definedName name="____________FS01_4">#NAME?</definedName>
    <definedName name="____________FS01_6">#NAME?</definedName>
    <definedName name="____________FS01_7">#NAME?</definedName>
    <definedName name="____________FS01_8">#NAME?</definedName>
    <definedName name="____________MAT112">[7]INSUMOS!$D$270</definedName>
    <definedName name="____________MAT121">[7]INSUMOS!$D$91</definedName>
    <definedName name="____________MAT177">[7]INSUMOS!$D$310</definedName>
    <definedName name="____________MAT180">[7]INSUMOS!$D$76</definedName>
    <definedName name="___________A251140" localSheetId="7">#REF!</definedName>
    <definedName name="___________A251140">#REF!</definedName>
    <definedName name="___________A251150" localSheetId="7">#REF!</definedName>
    <definedName name="___________A251150">#REF!</definedName>
    <definedName name="___________F_1">#NAME?</definedName>
    <definedName name="___________F_2">#NAME?</definedName>
    <definedName name="___________F_4">#NAME?</definedName>
    <definedName name="___________F_6">#NAME?</definedName>
    <definedName name="___________F_7">#NAME?</definedName>
    <definedName name="___________F_8">#NAME?</definedName>
    <definedName name="___________FS01_1">#NAME?</definedName>
    <definedName name="___________FS01_2">#NAME?</definedName>
    <definedName name="___________FS01_4">#NAME?</definedName>
    <definedName name="___________FS01_6">#NAME?</definedName>
    <definedName name="___________FS01_7">#NAME?</definedName>
    <definedName name="___________FS01_8">#NAME?</definedName>
    <definedName name="___________MAT112">[7]INSUMOS!$D$270</definedName>
    <definedName name="___________MAT121">[7]INSUMOS!$D$91</definedName>
    <definedName name="___________MAT177">[7]INSUMOS!$D$310</definedName>
    <definedName name="___________MAT180">[7]INSUMOS!$D$76</definedName>
    <definedName name="__________A251140" localSheetId="7">#REF!</definedName>
    <definedName name="__________A251140">#REF!</definedName>
    <definedName name="__________A251150" localSheetId="7">#REF!</definedName>
    <definedName name="__________A251150">#REF!</definedName>
    <definedName name="__________ff2005_1">#NAME?</definedName>
    <definedName name="__________ff2005_2">#NAME?</definedName>
    <definedName name="__________ff2005_4">#NAME?</definedName>
    <definedName name="__________ff2005_6">#NAME?</definedName>
    <definedName name="__________ff2005_7">#NAME?</definedName>
    <definedName name="__________ff2005_8">#NAME?</definedName>
    <definedName name="__________FS01_4">#NAME?</definedName>
    <definedName name="__________MAT112">[7]INSUMOS!$D$270</definedName>
    <definedName name="__________MAT121">[7]INSUMOS!$D$91</definedName>
    <definedName name="__________MAT177">[7]INSUMOS!$D$310</definedName>
    <definedName name="__________MAT180">[7]INSUMOS!$D$76</definedName>
    <definedName name="_________A251140" localSheetId="7">#REF!</definedName>
    <definedName name="_________A251140">#REF!</definedName>
    <definedName name="_________A251150" localSheetId="7">#REF!</definedName>
    <definedName name="_________A251150">#REF!</definedName>
    <definedName name="_________AFC1">[8]INV!$A$25:$D$28</definedName>
    <definedName name="_________AFC3">[8]INV!$F$25:$I$28</definedName>
    <definedName name="_________AFC5">[8]INV!$K$25:$N$28</definedName>
    <definedName name="_________BGC1">[8]INV!$A$5:$D$8</definedName>
    <definedName name="_________BGC3">[8]INV!$F$5:$I$8</definedName>
    <definedName name="_________BGC5">[8]INV!$K$5:$N$8</definedName>
    <definedName name="_________CAC1">[8]INV!$A$19:$D$22</definedName>
    <definedName name="_________CAC3">[8]INV!$F$19:$I$22</definedName>
    <definedName name="_________CAC5">[8]INV!$K$19:$N$22</definedName>
    <definedName name="_________F_1">#NAME?</definedName>
    <definedName name="_________F_2">#NAME?</definedName>
    <definedName name="_________F_4">#NAME?</definedName>
    <definedName name="_________F_6">#NAME?</definedName>
    <definedName name="_________F_7">#NAME?</definedName>
    <definedName name="_________F_8">#NAME?</definedName>
    <definedName name="_________ff2005_1">#NAME?</definedName>
    <definedName name="_________ff2005_2">#NAME?</definedName>
    <definedName name="_________ff2005_4">#NAME?</definedName>
    <definedName name="_________ff2005_6">#NAME?</definedName>
    <definedName name="_________ff2005_7">#NAME?</definedName>
    <definedName name="_________ff2005_8">#NAME?</definedName>
    <definedName name="_________FS01_1">#NAME?</definedName>
    <definedName name="_________FS01_2">#NAME?</definedName>
    <definedName name="_________FS01_4">#NAME?</definedName>
    <definedName name="_________FS01_6">#NAME?</definedName>
    <definedName name="_________FS01_7">#NAME?</definedName>
    <definedName name="_________FS01_8">#NAME?</definedName>
    <definedName name="_________key2" hidden="1">[9]INST!#REF!</definedName>
    <definedName name="_________MAT112">[7]INSUMOS!$D$270</definedName>
    <definedName name="_________MAT121">[7]INSUMOS!$D$91</definedName>
    <definedName name="_________MAT177">[7]INSUMOS!$D$310</definedName>
    <definedName name="_________MAT180">[7]INSUMOS!$D$76</definedName>
    <definedName name="_________mun2" localSheetId="7">#REF!</definedName>
    <definedName name="_________mun2">#REF!</definedName>
    <definedName name="_________num10" localSheetId="7">#REF!</definedName>
    <definedName name="_________num10">#REF!</definedName>
    <definedName name="_________num2" localSheetId="7">#REF!</definedName>
    <definedName name="_________num2">#REF!</definedName>
    <definedName name="_________num3">#REF!</definedName>
    <definedName name="_________num4">#REF!</definedName>
    <definedName name="_________num5">#REF!</definedName>
    <definedName name="_________num6">#REF!</definedName>
    <definedName name="_________num7">#REF!</definedName>
    <definedName name="_________num8">#REF!</definedName>
    <definedName name="_________num9">#REF!</definedName>
    <definedName name="_________PJ50" localSheetId="3">#REF!</definedName>
    <definedName name="_________PJ50">#REF!</definedName>
    <definedName name="_________ref4">#REF!</definedName>
    <definedName name="_________SBC1">[8]INV!$A$12:$D$15</definedName>
    <definedName name="_________SBC3">[8]INV!$F$12:$I$15</definedName>
    <definedName name="_________SBC5">[8]INV!$K$12:$N$15</definedName>
    <definedName name="________A251140" localSheetId="7">#REF!</definedName>
    <definedName name="________A251140">#REF!</definedName>
    <definedName name="________A251150" localSheetId="7">#REF!</definedName>
    <definedName name="________A251150">#REF!</definedName>
    <definedName name="________AFC1">[8]INV!$A$25:$D$28</definedName>
    <definedName name="________AFC3">[8]INV!$F$25:$I$28</definedName>
    <definedName name="________AFC5">[8]INV!$K$25:$N$28</definedName>
    <definedName name="________BGC1">[8]INV!$A$5:$D$8</definedName>
    <definedName name="________BGC3">[8]INV!$F$5:$I$8</definedName>
    <definedName name="________BGC5">[8]INV!$K$5:$N$8</definedName>
    <definedName name="________CAC1">[8]INV!$A$19:$D$22</definedName>
    <definedName name="________CAC3">[8]INV!$F$19:$I$22</definedName>
    <definedName name="________CAC5">[8]INV!$K$19:$N$22</definedName>
    <definedName name="________F_1">#NAME?</definedName>
    <definedName name="________F_2">#NAME?</definedName>
    <definedName name="________F_4">#NAME?</definedName>
    <definedName name="________F_6">#NAME?</definedName>
    <definedName name="________F_7">#NAME?</definedName>
    <definedName name="________F_8">#NAME?</definedName>
    <definedName name="________FS01_1">#NAME?</definedName>
    <definedName name="________FS01_2">#NAME?</definedName>
    <definedName name="________FS01_4">#NAME?</definedName>
    <definedName name="________FS01_6">#NAME?</definedName>
    <definedName name="________FS01_7">#NAME?</definedName>
    <definedName name="________FS01_8">#NAME?</definedName>
    <definedName name="________key2" hidden="1">[10]INST!#REF!</definedName>
    <definedName name="________key3" hidden="1">#REF!</definedName>
    <definedName name="________MA2" localSheetId="3">#REF!</definedName>
    <definedName name="________MA2">#REF!</definedName>
    <definedName name="________MAT112">[7]INSUMOS!$D$270</definedName>
    <definedName name="________MAT121">[7]INSUMOS!$D$91</definedName>
    <definedName name="________MAT177">[7]INSUMOS!$D$310</definedName>
    <definedName name="________MAT180">[7]INSUMOS!$D$76</definedName>
    <definedName name="________mun2" localSheetId="7">#REF!</definedName>
    <definedName name="________mun2">#REF!</definedName>
    <definedName name="________num10" localSheetId="7">#REF!</definedName>
    <definedName name="________num10">#REF!</definedName>
    <definedName name="________num2" localSheetId="7">#REF!</definedName>
    <definedName name="________num2">#REF!</definedName>
    <definedName name="________num3">#REF!</definedName>
    <definedName name="________num4">#REF!</definedName>
    <definedName name="________num5">#REF!</definedName>
    <definedName name="________num6">#REF!</definedName>
    <definedName name="________num7">#REF!</definedName>
    <definedName name="________num8">#REF!</definedName>
    <definedName name="________num9">#REF!</definedName>
    <definedName name="________PJ50" localSheetId="3">#REF!</definedName>
    <definedName name="________PJ50">#REF!</definedName>
    <definedName name="________ref4">#REF!</definedName>
    <definedName name="________SBC1">[8]INV!$A$12:$D$15</definedName>
    <definedName name="________SBC3">[8]INV!$F$12:$I$15</definedName>
    <definedName name="________SBC5">[8]INV!$K$12:$N$15</definedName>
    <definedName name="_______A251140" localSheetId="7">#REF!</definedName>
    <definedName name="_______A251140">#REF!</definedName>
    <definedName name="_______A251150" localSheetId="7">#REF!</definedName>
    <definedName name="_______A251150">#REF!</definedName>
    <definedName name="_______AFC1">[8]INV!$A$25:$D$28</definedName>
    <definedName name="_______AFC3">[8]INV!$F$25:$I$28</definedName>
    <definedName name="_______AFC5">[8]INV!$K$25:$N$28</definedName>
    <definedName name="_______BGC1">[8]INV!$A$5:$D$8</definedName>
    <definedName name="_______BGC3">[8]INV!$F$5:$I$8</definedName>
    <definedName name="_______BGC5">[8]INV!$K$5:$N$8</definedName>
    <definedName name="_______CAC1">[8]INV!$A$19:$D$22</definedName>
    <definedName name="_______CAC3">[8]INV!$F$19:$I$22</definedName>
    <definedName name="_______CAC5">[8]INV!$K$19:$N$22</definedName>
    <definedName name="_______F_1">#NAME?</definedName>
    <definedName name="_______F_2">#NAME?</definedName>
    <definedName name="_______F_4">#NAME?</definedName>
    <definedName name="_______F_6">#NAME?</definedName>
    <definedName name="_______F_7">#NAME?</definedName>
    <definedName name="_______F_8">#NAME?</definedName>
    <definedName name="_______ff2005_1">#NAME?</definedName>
    <definedName name="_______ff2005_2">#NAME?</definedName>
    <definedName name="_______ff2005_4">#NAME?</definedName>
    <definedName name="_______ff2005_6">#NAME?</definedName>
    <definedName name="_______ff2005_7">#NAME?</definedName>
    <definedName name="_______ff2005_8">#NAME?</definedName>
    <definedName name="_______FS01_1">#NAME?</definedName>
    <definedName name="_______FS01_2">#NAME?</definedName>
    <definedName name="_______FS01_4">#NAME?</definedName>
    <definedName name="_______FS01_6">#NAME?</definedName>
    <definedName name="_______FS01_7">#NAME?</definedName>
    <definedName name="_______FS01_8">#NAME?</definedName>
    <definedName name="_______MA2" localSheetId="3">#REF!</definedName>
    <definedName name="_______MA2">#REF!</definedName>
    <definedName name="_______MAT112">[7]INSUMOS!$D$270</definedName>
    <definedName name="_______MAT121">[7]INSUMOS!$D$91</definedName>
    <definedName name="_______MAT177">[7]INSUMOS!$D$310</definedName>
    <definedName name="_______MAT180">[7]INSUMOS!$D$76</definedName>
    <definedName name="_______PJ50" localSheetId="3">#REF!</definedName>
    <definedName name="_______PJ50">#REF!</definedName>
    <definedName name="_______SBC1">[8]INV!$A$12:$D$15</definedName>
    <definedName name="_______SBC3">[8]INV!$F$12:$I$15</definedName>
    <definedName name="_______SBC5">[8]INV!$K$12:$N$15</definedName>
    <definedName name="_______TD02_1">#NAME?</definedName>
    <definedName name="_______TD02_2">#NAME?</definedName>
    <definedName name="_______TD02_4">#NAME?</definedName>
    <definedName name="_______TD02_6">#NAME?</definedName>
    <definedName name="_______TD02_7">#NAME?</definedName>
    <definedName name="_______TD02_8">#NAME?</definedName>
    <definedName name="______A251140" localSheetId="7">#REF!</definedName>
    <definedName name="______A251140">#REF!</definedName>
    <definedName name="______A251150" localSheetId="7">#REF!</definedName>
    <definedName name="______A251150">#REF!</definedName>
    <definedName name="______AFC1">[8]INV!$A$25:$D$28</definedName>
    <definedName name="______AFC3">[8]INV!$F$25:$I$28</definedName>
    <definedName name="______AFC5">[8]INV!$K$25:$N$28</definedName>
    <definedName name="______BGC1">[8]INV!$A$5:$D$8</definedName>
    <definedName name="______BGC3">[8]INV!$F$5:$I$8</definedName>
    <definedName name="______BGC5">[8]INV!$K$5:$N$8</definedName>
    <definedName name="______CAC1">[8]INV!$A$19:$D$22</definedName>
    <definedName name="______CAC3">[8]INV!$F$19:$I$22</definedName>
    <definedName name="______CAC5">[8]INV!$K$19:$N$22</definedName>
    <definedName name="______F_1">#NAME?</definedName>
    <definedName name="______F_2">#NAME?</definedName>
    <definedName name="______F_4">#NAME?</definedName>
    <definedName name="______F_6">#NAME?</definedName>
    <definedName name="______F_7">#NAME?</definedName>
    <definedName name="______F_8">#NAME?</definedName>
    <definedName name="______FS01_1">#NAME?</definedName>
    <definedName name="______FS01_2">#NAME?</definedName>
    <definedName name="______FS01_4">#NAME?</definedName>
    <definedName name="______FS01_6">#NAME?</definedName>
    <definedName name="______FS01_7">#NAME?</definedName>
    <definedName name="______FS01_8">#NAME?</definedName>
    <definedName name="______MA2" localSheetId="3">#REF!</definedName>
    <definedName name="______MA2">#REF!</definedName>
    <definedName name="______MAT112">[7]INSUMOS!$D$270</definedName>
    <definedName name="______MAT121">[7]INSUMOS!$D$91</definedName>
    <definedName name="______MAT177">[7]INSUMOS!$D$310</definedName>
    <definedName name="______MAT180">[7]INSUMOS!$D$76</definedName>
    <definedName name="______mun2" localSheetId="7">#REF!</definedName>
    <definedName name="______mun2">#REF!</definedName>
    <definedName name="______num10" localSheetId="7">#REF!</definedName>
    <definedName name="______num10">#REF!</definedName>
    <definedName name="______num2" localSheetId="7">#REF!</definedName>
    <definedName name="______num2">#REF!</definedName>
    <definedName name="______num3">#REF!</definedName>
    <definedName name="______num4">#REF!</definedName>
    <definedName name="______num5">#REF!</definedName>
    <definedName name="______num6">#REF!</definedName>
    <definedName name="______num7">#REF!</definedName>
    <definedName name="______num8">#REF!</definedName>
    <definedName name="______num9">#REF!</definedName>
    <definedName name="______PJ50" localSheetId="3">#REF!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ef4">#REF!</definedName>
    <definedName name="______SBC1">[8]INV!$A$12:$D$15</definedName>
    <definedName name="______SBC3">[8]INV!$F$12:$I$15</definedName>
    <definedName name="______SBC5">[8]INV!$K$12:$N$15</definedName>
    <definedName name="______TD02_1">#NAME?</definedName>
    <definedName name="______TD02_2">#NAME?</definedName>
    <definedName name="______TD02_4">#NAME?</definedName>
    <definedName name="______TD02_6">#NAME?</definedName>
    <definedName name="______TD02_7">#NAME?</definedName>
    <definedName name="______TD02_8">#NAME?</definedName>
    <definedName name="_____A251140" localSheetId="7">#REF!</definedName>
    <definedName name="_____A251140">#REF!</definedName>
    <definedName name="_____A251150" localSheetId="7">#REF!</definedName>
    <definedName name="_____A251150">#REF!</definedName>
    <definedName name="_____AFC1">[8]INV!$A$25:$D$28</definedName>
    <definedName name="_____AFC3">[8]INV!$F$25:$I$28</definedName>
    <definedName name="_____AFC5">[8]INV!$K$25:$N$28</definedName>
    <definedName name="_____ane7" localSheetId="1">[11]!_xlbgnm.ane7</definedName>
    <definedName name="_____ane7">[11]!_xlbgnm.ane7</definedName>
    <definedName name="_____ane8" localSheetId="1">[11]!_xlbgnm.ane8</definedName>
    <definedName name="_____ane8">[11]!_xlbgnm.ane8</definedName>
    <definedName name="_____Atp2">[12]EMPRESA!$F$22</definedName>
    <definedName name="_____BGC1">[8]INV!$A$5:$D$8</definedName>
    <definedName name="_____BGC3">[8]INV!$F$5:$I$8</definedName>
    <definedName name="_____BGC5">[8]INV!$K$5:$N$8</definedName>
    <definedName name="_____CAC1">[8]INV!$A$19:$D$22</definedName>
    <definedName name="_____CAC3">[8]INV!$F$19:$I$22</definedName>
    <definedName name="_____CAC5">[8]INV!$K$19:$N$22</definedName>
    <definedName name="_____DCI1">[13]Tablas!#REF!</definedName>
    <definedName name="_____DDS1">[13]Tablas!#REF!</definedName>
    <definedName name="_____DGO1">[13]Tablas!#REF!</definedName>
    <definedName name="_____DGP1">[13]Tablas!#REF!</definedName>
    <definedName name="_____DIJ1">[13]Tablas!#REF!</definedName>
    <definedName name="_____DPI1">[13]Tablas!#REF!</definedName>
    <definedName name="_____DPY1">[13]Tablas!#REF!</definedName>
    <definedName name="_____DRI1">[13]Tablas!#REF!</definedName>
    <definedName name="_____DRL1">[13]Tablas!#REF!</definedName>
    <definedName name="_____DSP1">[13]Tablas!#REF!</definedName>
    <definedName name="_____ECP1">[13]Tablas!#REF!</definedName>
    <definedName name="_____F_1">#NAME?</definedName>
    <definedName name="_____F_2">#NAME?</definedName>
    <definedName name="_____F_4">#NAME?</definedName>
    <definedName name="_____F_6">#NAME?</definedName>
    <definedName name="_____F_7">#NAME?</definedName>
    <definedName name="_____F_8">#NAME?</definedName>
    <definedName name="_____ff2005_1">#NAME?</definedName>
    <definedName name="_____ff2005_2">#NAME?</definedName>
    <definedName name="_____ff2005_4">#NAME?</definedName>
    <definedName name="_____ff2005_6">#NAME?</definedName>
    <definedName name="_____ff2005_7">#NAME?</definedName>
    <definedName name="_____ff2005_8">#NAME?</definedName>
    <definedName name="_____FS01_1">#NAME?</definedName>
    <definedName name="_____FS01_2">#NAME?</definedName>
    <definedName name="_____FS01_4">#NAME?</definedName>
    <definedName name="_____FS01_6">#NAME?</definedName>
    <definedName name="_____FS01_7">#NAME?</definedName>
    <definedName name="_____FS01_8">#NAME?</definedName>
    <definedName name="_____ICP1">[13]Tablas!#REF!</definedName>
    <definedName name="_____MA2" localSheetId="3">#REF!</definedName>
    <definedName name="_____MA2">#REF!</definedName>
    <definedName name="_____MAT112">[7]INSUMOS!$D$270</definedName>
    <definedName name="_____MAT121">[7]INSUMOS!$D$91</definedName>
    <definedName name="_____MAT177">[7]INSUMOS!$D$310</definedName>
    <definedName name="_____MAT180">[7]INSUMOS!$D$76</definedName>
    <definedName name="_____mun2" localSheetId="7">#REF!</definedName>
    <definedName name="_____mun2">#REF!</definedName>
    <definedName name="_____num10" localSheetId="7">#REF!</definedName>
    <definedName name="_____num10">#REF!</definedName>
    <definedName name="_____num2" localSheetId="7">#REF!</definedName>
    <definedName name="_____num2">#REF!</definedName>
    <definedName name="_____num3">#REF!</definedName>
    <definedName name="_____num4">#REF!</definedName>
    <definedName name="_____num5">#REF!</definedName>
    <definedName name="_____num6">#REF!</definedName>
    <definedName name="_____num7">#REF!</definedName>
    <definedName name="_____num8">#REF!</definedName>
    <definedName name="_____num9">#REF!</definedName>
    <definedName name="_____OCD1">[13]Tablas!#REF!</definedName>
    <definedName name="_____OCI1">[13]Tablas!#REF!</definedName>
    <definedName name="_____PJ50" localSheetId="3">#REF!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ef4">#REF!</definedName>
    <definedName name="_____SBC1">[8]INV!$A$12:$D$15</definedName>
    <definedName name="_____SBC3">[8]INV!$F$12:$I$15</definedName>
    <definedName name="_____SBC5">[8]INV!$K$12:$N$15</definedName>
    <definedName name="_____VEX1">[13]Tablas!#REF!</definedName>
    <definedName name="_____VFA1">[13]Tablas!#REF!</definedName>
    <definedName name="_____VIT1">[13]Tablas!#REF!</definedName>
    <definedName name="_____VPR1">[13]Tablas!#REF!</definedName>
    <definedName name="_____VPR2">[14]Tablas!#REF!</definedName>
    <definedName name="_____VRP1">[13]Tablas!#REF!</definedName>
    <definedName name="_____VSM1">[13]Tablas!#REF!</definedName>
    <definedName name="____A251140" localSheetId="7">#REF!</definedName>
    <definedName name="____A251140">#REF!</definedName>
    <definedName name="____A251150" localSheetId="7">#REF!</definedName>
    <definedName name="____A251150">#REF!</definedName>
    <definedName name="____AFC1">[8]INV!$A$25:$D$28</definedName>
    <definedName name="____AFC3">[8]INV!$F$25:$I$28</definedName>
    <definedName name="____AFC5">[8]INV!$K$25:$N$28</definedName>
    <definedName name="____ane7" localSheetId="1">[15]!_xlbgnm.ane7</definedName>
    <definedName name="____ane7">[15]!_xlbgnm.ane7</definedName>
    <definedName name="____ane8" localSheetId="1">[15]!_xlbgnm.ane8</definedName>
    <definedName name="____ane8">[15]!_xlbgnm.ane8</definedName>
    <definedName name="____Atp2">[16]EMPRESA!$F$22</definedName>
    <definedName name="____BGC1">[8]INV!$A$5:$D$8</definedName>
    <definedName name="____BGC3">[8]INV!$F$5:$I$8</definedName>
    <definedName name="____BGC5">[8]INV!$K$5:$N$8</definedName>
    <definedName name="____CAC1">[8]INV!$A$19:$D$22</definedName>
    <definedName name="____CAC3">[8]INV!$F$19:$I$22</definedName>
    <definedName name="____CAC5">[8]INV!$K$19:$N$22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[13]Tablas!#REF!</definedName>
    <definedName name="____DDS1">[13]Tablas!#REF!</definedName>
    <definedName name="____DGO1">[13]Tablas!#REF!</definedName>
    <definedName name="____DGP1">[13]Tablas!#REF!</definedName>
    <definedName name="____DIJ1">[13]Tablas!#REF!</definedName>
    <definedName name="____DPI1">[13]Tablas!#REF!</definedName>
    <definedName name="____DPY1">[13]Tablas!#REF!</definedName>
    <definedName name="____DRI1">[13]Tablas!#REF!</definedName>
    <definedName name="____DRL1">[13]Tablas!#REF!</definedName>
    <definedName name="____DSP1">[13]Tablas!#REF!</definedName>
    <definedName name="____ECP1">[13]Tablas!#REF!</definedName>
    <definedName name="____F_1">#NAME?</definedName>
    <definedName name="____F_2">#NAME?</definedName>
    <definedName name="____F_4">#NAME?</definedName>
    <definedName name="____F_6">#NAME?</definedName>
    <definedName name="____F_7">#NAME?</definedName>
    <definedName name="____F_8">#NAME?</definedName>
    <definedName name="____ff2005_1">#NAME?</definedName>
    <definedName name="____ff2005_2">#NAME?</definedName>
    <definedName name="____ff2005_4">#NAME?</definedName>
    <definedName name="____ff2005_6">#NAME?</definedName>
    <definedName name="____ff2005_7">#NAME?</definedName>
    <definedName name="____ff2005_8">#NAME?</definedName>
    <definedName name="____FS01_1">#NAME?</definedName>
    <definedName name="____FS01_2">#NAME?</definedName>
    <definedName name="____FS01_4">#NAME?</definedName>
    <definedName name="____FS01_6">#NAME?</definedName>
    <definedName name="____FS01_7">#NAME?</definedName>
    <definedName name="____FS01_8">#NAME?</definedName>
    <definedName name="____ICP1">[13]Tablas!#REF!</definedName>
    <definedName name="____LEY80">#REF!</definedName>
    <definedName name="____MA2" localSheetId="3">#REF!</definedName>
    <definedName name="____MA2">#REF!</definedName>
    <definedName name="____MAT112">[7]INSUMOS!$D$270</definedName>
    <definedName name="____MAT121">[7]INSUMOS!$D$91</definedName>
    <definedName name="____MAT177">[7]INSUMOS!$D$310</definedName>
    <definedName name="____MAT180">[7]INSUMOS!$D$76</definedName>
    <definedName name="____num10" localSheetId="7">#REF!</definedName>
    <definedName name="____num10">#REF!</definedName>
    <definedName name="____num2" localSheetId="7">#REF!</definedName>
    <definedName name="____num2">#REF!</definedName>
    <definedName name="____num3" localSheetId="7">#REF!</definedName>
    <definedName name="____num3">#REF!</definedName>
    <definedName name="____num4">#REF!</definedName>
    <definedName name="____num5">#REF!</definedName>
    <definedName name="____num6">#REF!</definedName>
    <definedName name="____num7">#REF!</definedName>
    <definedName name="____num8">#REF!</definedName>
    <definedName name="____num9">#REF!</definedName>
    <definedName name="____OCD1">[13]Tablas!#REF!</definedName>
    <definedName name="____OCI1">[13]Tablas!#REF!</definedName>
    <definedName name="____PJ50" localSheetId="3">#REF!</definedName>
    <definedName name="____PJ50">#REF!</definedName>
    <definedName name="____pj51" localSheetId="3">#REF!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ef4">#REF!</definedName>
    <definedName name="____SBC1">[8]INV!$A$12:$D$15</definedName>
    <definedName name="____SBC3">[8]INV!$F$12:$I$15</definedName>
    <definedName name="____SBC5">[8]INV!$K$12:$N$15</definedName>
    <definedName name="____TD02_1">#NAME?</definedName>
    <definedName name="____TD02_2">#NAME?</definedName>
    <definedName name="____TD02_4">#NAME?</definedName>
    <definedName name="____TD02_6">#NAME?</definedName>
    <definedName name="____TD02_7">#NAME?</definedName>
    <definedName name="____TD02_8">#NAME?</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[13]Tablas!#REF!</definedName>
    <definedName name="____VFA1">[13]Tablas!#REF!</definedName>
    <definedName name="____VIT1">[13]Tablas!#REF!</definedName>
    <definedName name="____VPR1">[13]Tablas!#REF!</definedName>
    <definedName name="____VPR2">#REF!</definedName>
    <definedName name="____VRP1">[13]Tablas!#REF!</definedName>
    <definedName name="____VSM1">[13]Tablas!#REF!</definedName>
    <definedName name="___A251140" localSheetId="7">#REF!</definedName>
    <definedName name="___A251140">#REF!</definedName>
    <definedName name="___A251150" localSheetId="7">#REF!</definedName>
    <definedName name="___A251150">#REF!</definedName>
    <definedName name="___AFC1">[8]INV!$A$25:$D$28</definedName>
    <definedName name="___AFC3">[8]INV!$F$25:$I$28</definedName>
    <definedName name="___AFC5">[8]INV!$K$25:$N$28</definedName>
    <definedName name="___ane7" localSheetId="1">[17]!_xlbgnm.ane7</definedName>
    <definedName name="___ane7">[17]!_xlbgnm.ane7</definedName>
    <definedName name="___ane8" localSheetId="1">[17]!_xlbgnm.ane8</definedName>
    <definedName name="___ane8">[17]!_xlbgnm.ane8</definedName>
    <definedName name="___Atp2">[18]EMPRESA!$F$22</definedName>
    <definedName name="___BGC1">[8]INV!$A$5:$D$8</definedName>
    <definedName name="___BGC3">[8]INV!$F$5:$I$8</definedName>
    <definedName name="___BGC5">[8]INV!$K$5:$N$8</definedName>
    <definedName name="___CAC1">[8]INV!$A$19:$D$22</definedName>
    <definedName name="___CAC3">[8]INV!$F$19:$I$22</definedName>
    <definedName name="___CAC5">[8]INV!$K$19:$N$22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[13]Tablas!#REF!</definedName>
    <definedName name="___DDS1">[13]Tablas!#REF!</definedName>
    <definedName name="___DGO1">[13]Tablas!#REF!</definedName>
    <definedName name="___DGP1">[13]Tablas!#REF!</definedName>
    <definedName name="___DIJ1">[13]Tablas!#REF!</definedName>
    <definedName name="___DPI1">[13]Tablas!#REF!</definedName>
    <definedName name="___DPY1">[13]Tablas!#REF!</definedName>
    <definedName name="___DRI1">[13]Tablas!#REF!</definedName>
    <definedName name="___DRL1">[13]Tablas!#REF!</definedName>
    <definedName name="___DSP1">[13]Tablas!#REF!</definedName>
    <definedName name="___ECP1">[13]Tablas!#REF!</definedName>
    <definedName name="___FS01_4">#NAME?</definedName>
    <definedName name="___FS01_6">#NAME?</definedName>
    <definedName name="___FS01_7">#NAME?</definedName>
    <definedName name="___FS01_8">#NAME?</definedName>
    <definedName name="___ICP1">[13]Tablas!#REF!</definedName>
    <definedName name="___key2" hidden="1">[10]INST!#REF!</definedName>
    <definedName name="___key3" hidden="1">#REF!</definedName>
    <definedName name="___key31" hidden="1">#REF!</definedName>
    <definedName name="___LEY80">#REF!</definedName>
    <definedName name="___MA2" localSheetId="3">#REF!</definedName>
    <definedName name="___MA2">#REF!</definedName>
    <definedName name="___MAT112">[7]INSUMOS!$D$270</definedName>
    <definedName name="___MAT121">[7]INSUMOS!$D$91</definedName>
    <definedName name="___MAT177">[7]INSUMOS!$D$310</definedName>
    <definedName name="___MAT180">[7]INSUMOS!$D$76</definedName>
    <definedName name="___mun2" localSheetId="7">#REF!</definedName>
    <definedName name="___mun2">#REF!</definedName>
    <definedName name="___num10" localSheetId="7">#REF!</definedName>
    <definedName name="___num10">#REF!</definedName>
    <definedName name="___num2" localSheetId="7">#REF!</definedName>
    <definedName name="___num2">#REF!</definedName>
    <definedName name="___num3">#REF!</definedName>
    <definedName name="___num4">#REF!</definedName>
    <definedName name="___num5">#REF!</definedName>
    <definedName name="___num6">#REF!</definedName>
    <definedName name="___num7">#REF!</definedName>
    <definedName name="___num8">#REF!</definedName>
    <definedName name="___num9">#REF!</definedName>
    <definedName name="___OCD1">[13]Tablas!#REF!</definedName>
    <definedName name="___OCI1">[13]Tablas!#REF!</definedName>
    <definedName name="___PJ50" localSheetId="3">#REF!</definedName>
    <definedName name="___PJ50">#REF!</definedName>
    <definedName name="___pj51" localSheetId="3">#REF!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ef4">#REF!</definedName>
    <definedName name="___SBC1">[8]INV!$A$12:$D$15</definedName>
    <definedName name="___SBC3">[8]INV!$F$12:$I$15</definedName>
    <definedName name="___SBC5">[8]INV!$K$12:$N$15</definedName>
    <definedName name="___TD02">#N/A</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[13]Tablas!#REF!</definedName>
    <definedName name="___VFA1">[13]Tablas!#REF!</definedName>
    <definedName name="___VIT1">[13]Tablas!#REF!</definedName>
    <definedName name="___VPR1">[13]Tablas!#REF!</definedName>
    <definedName name="___VPR2">#REF!</definedName>
    <definedName name="___VRP1">[13]Tablas!#REF!</definedName>
    <definedName name="___VSM1">[13]Tablas!#REF!</definedName>
    <definedName name="__123Graph_A" hidden="1">#REF!</definedName>
    <definedName name="__123Graph_B" hidden="1">#REF!</definedName>
    <definedName name="__A251140" localSheetId="7">#REF!</definedName>
    <definedName name="__A251140">#REF!</definedName>
    <definedName name="__A251150" localSheetId="7">#REF!</definedName>
    <definedName name="__A251150">#REF!</definedName>
    <definedName name="__AFC1">[8]INV!$A$25:$D$28</definedName>
    <definedName name="__AFC3">[8]INV!$F$25:$I$28</definedName>
    <definedName name="__AFC5">[8]INV!$K$25:$N$28</definedName>
    <definedName name="__ane7" localSheetId="1">[15]!_xlbgnm.ane7</definedName>
    <definedName name="__ane7">[15]!_xlbgnm.ane7</definedName>
    <definedName name="__ane8" localSheetId="1">[15]!_xlbgnm.ane8</definedName>
    <definedName name="__ane8">[15]!_xlbgnm.ane8</definedName>
    <definedName name="__Atp2">[19]EMPRESA!$F$22</definedName>
    <definedName name="__BGC1">[8]INV!$A$5:$D$8</definedName>
    <definedName name="__BGC3">[8]INV!$F$5:$I$8</definedName>
    <definedName name="__BGC5">[8]INV!$K$5:$N$8</definedName>
    <definedName name="__BRI10">[20]Hoja3!$F$1327</definedName>
    <definedName name="__BRI12">[20]Hoja3!$F$1366</definedName>
    <definedName name="__BRI3">[20]Hoja3!$F$1175</definedName>
    <definedName name="__BRI4">[20]Hoja3!$F$1212</definedName>
    <definedName name="__BRI6">[20]Hoja3!$F$1249</definedName>
    <definedName name="__BRI8">[20]Hoja3!$F$1288</definedName>
    <definedName name="__CAC1">[8]INV!$A$19:$D$22</definedName>
    <definedName name="__CAC3">[8]INV!$F$19:$I$22</definedName>
    <definedName name="__CAC5">[8]INV!$K$19:$N$22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[13]Tablas!#REF!</definedName>
    <definedName name="__DDS1">[13]Tablas!#REF!</definedName>
    <definedName name="__DGO1">[13]Tablas!#REF!</definedName>
    <definedName name="__DGP1">[13]Tablas!#REF!</definedName>
    <definedName name="__DIJ1">[13]Tablas!#REF!</definedName>
    <definedName name="__DPI1">[13]Tablas!#REF!</definedName>
    <definedName name="__DPY1">[13]Tablas!#REF!</definedName>
    <definedName name="__DRI1">[13]Tablas!#REF!</definedName>
    <definedName name="__DRL1">[13]Tablas!#REF!</definedName>
    <definedName name="__DSP1">[13]Tablas!#REF!</definedName>
    <definedName name="__ECP1">[13]Tablas!#REF!</definedName>
    <definedName name="__F" localSheetId="3">'INDICAR CÓDIGO DEL ITEM DE PAGO'!ERR</definedName>
    <definedName name="__F">[6]!ERR</definedName>
    <definedName name="__F_1">#NAME?</definedName>
    <definedName name="__F_2">#NAME?</definedName>
    <definedName name="__F_4">#NAME?</definedName>
    <definedName name="__F_6">#NAME?</definedName>
    <definedName name="__F_7">#NAME?</definedName>
    <definedName name="__F_8">#NAME?</definedName>
    <definedName name="__ff2005_1">#NAME?</definedName>
    <definedName name="__ff2005_2">#NAME?</definedName>
    <definedName name="__ff2005_4">#NAME?</definedName>
    <definedName name="__ff2005_6">#NAME?</definedName>
    <definedName name="__ff2005_7">#NAME?</definedName>
    <definedName name="__ff2005_8">#NAME?</definedName>
    <definedName name="__FS01" localSheetId="3">'INDICAR CÓDIGO DEL ITEM DE PAGO'!ERR</definedName>
    <definedName name="__FS01">[6]!ERR</definedName>
    <definedName name="__FS01_1">#NAME?</definedName>
    <definedName name="__FS01_2">#NAME?</definedName>
    <definedName name="__FS01_4">#NAME?</definedName>
    <definedName name="__FS01_6">#NAME?</definedName>
    <definedName name="__FS01_7">#NAME?</definedName>
    <definedName name="__FS01_8">#NAME?</definedName>
    <definedName name="__ICP1">[13]Tablas!#REF!</definedName>
    <definedName name="__ipc1" localSheetId="7">#REF!</definedName>
    <definedName name="__ipc1">#REF!</definedName>
    <definedName name="__ipc2" localSheetId="7">#REF!</definedName>
    <definedName name="__ipc2">#REF!</definedName>
    <definedName name="__ipc3" localSheetId="7">#REF!</definedName>
    <definedName name="__ipc3">#REF!</definedName>
    <definedName name="__ipc4">#REF!</definedName>
    <definedName name="__key2" hidden="1">[21]INST!#REF!</definedName>
    <definedName name="__key21" hidden="1">[10]INST!#REF!</definedName>
    <definedName name="__key3" hidden="1">#REF!</definedName>
    <definedName name="__key31" hidden="1">#REF!</definedName>
    <definedName name="__LEY80">#REF!</definedName>
    <definedName name="__MA2" localSheetId="3">#REF!</definedName>
    <definedName name="__MA2">#REF!</definedName>
    <definedName name="__MAT112">[22]INSUMOS!$D$270</definedName>
    <definedName name="__MAT121">[22]INSUMOS!$D$91</definedName>
    <definedName name="__MAT177">[22]INSUMOS!$D$310</definedName>
    <definedName name="__MAT180">[22]INSUMOS!$D$76</definedName>
    <definedName name="__mun2" localSheetId="7">#REF!</definedName>
    <definedName name="__mun2" localSheetId="3">[23]PESOS!#REF!</definedName>
    <definedName name="__mun2">#REF!</definedName>
    <definedName name="__num10" localSheetId="7">#REF!</definedName>
    <definedName name="__num10" localSheetId="3">#REF!</definedName>
    <definedName name="__num10">#REF!</definedName>
    <definedName name="__num2" localSheetId="7">#REF!</definedName>
    <definedName name="__num2" localSheetId="3">#REF!</definedName>
    <definedName name="__num2">#REF!</definedName>
    <definedName name="__num3" localSheetId="3">#REF!</definedName>
    <definedName name="__num3">#REF!</definedName>
    <definedName name="__num4" localSheetId="3">#REF!</definedName>
    <definedName name="__num4">#REF!</definedName>
    <definedName name="__num5" localSheetId="3">#REF!</definedName>
    <definedName name="__num5">#REF!</definedName>
    <definedName name="__num6" localSheetId="3">#REF!</definedName>
    <definedName name="__num6">#REF!</definedName>
    <definedName name="__num7" localSheetId="3">#REF!</definedName>
    <definedName name="__num7">#REF!</definedName>
    <definedName name="__num8" localSheetId="3">#REF!</definedName>
    <definedName name="__num8">#REF!</definedName>
    <definedName name="__num9" localSheetId="3">#REF!</definedName>
    <definedName name="__num9">#REF!</definedName>
    <definedName name="__OCD1">[13]Tablas!#REF!</definedName>
    <definedName name="__OCI1">[13]Tablas!#REF!</definedName>
    <definedName name="__Pa1">'[24]Paral. 1'!$E$1:$E$65536</definedName>
    <definedName name="__Pa2">'[24]Paral. 2'!$E$1:$E$65536</definedName>
    <definedName name="__Pa3">'[24]Paral. 3'!$E$1:$E$65536</definedName>
    <definedName name="__Pa4">[24]Paral.4!$E$1:$E$65536</definedName>
    <definedName name="__PJ50" localSheetId="3">#REF!</definedName>
    <definedName name="__PJ50">#REF!</definedName>
    <definedName name="__pj51" localSheetId="3">#REF!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3">#REF!</definedName>
    <definedName name="__ref4">#REF!</definedName>
    <definedName name="__SBC1">[8]INV!$A$12:$D$15</definedName>
    <definedName name="__SBC3">[8]INV!$F$12:$I$15</definedName>
    <definedName name="__SBC5">[8]INV!$K$12:$N$15</definedName>
    <definedName name="__TD02_1">#NAME?</definedName>
    <definedName name="__TD02_2">#NAME?</definedName>
    <definedName name="__TD02_4">#NAME?</definedName>
    <definedName name="__TD02_6">#NAME?</definedName>
    <definedName name="__TD02_7">#NAME?</definedName>
    <definedName name="__TD02_8">#NAME?</definedName>
    <definedName name="__TEE10">[20]Hoja3!$F$786</definedName>
    <definedName name="__TEE6">[20]Hoja3!$F$746</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UB10">[20]Hoja3!$F$163</definedName>
    <definedName name="__TUB12">[20]Hoja3!$F$202</definedName>
    <definedName name="__TUB3">[20]Hoja3!$F$47</definedName>
    <definedName name="__TUB6">[20]Hoja3!$F$85</definedName>
    <definedName name="__TUB8">[20]Hoja3!$F$124</definedName>
    <definedName name="__VEX1">[13]Tablas!#REF!</definedName>
    <definedName name="__VFA1">[13]Tablas!#REF!</definedName>
    <definedName name="__VIT1">[13]Tablas!#REF!</definedName>
    <definedName name="__VPR1">[13]Tablas!#REF!</definedName>
    <definedName name="__VPR2">[14]Tablas!#REF!</definedName>
    <definedName name="__VRP1">[13]Tablas!#REF!</definedName>
    <definedName name="__VSM1">[13]Tablas!#REF!</definedName>
    <definedName name="__WEL124">[20]Hoja3!$F$1026</definedName>
    <definedName name="_1">#REF!</definedName>
    <definedName name="_1_25">[14]Tablas!#REF!</definedName>
    <definedName name="_116B">#REF!</definedName>
    <definedName name="_117A">#REF!</definedName>
    <definedName name="_117B">#REF!</definedName>
    <definedName name="_12" localSheetId="7">#REF!</definedName>
    <definedName name="_12">#REF!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7" hidden="1">{"TAB1",#N/A,TRUE,"GENERAL";"TAB2",#N/A,TRUE,"GENERAL";"TAB3",#N/A,TRUE,"GENERAL";"TAB4",#N/A,TRUE,"GENERAL";"TAB5",#N/A,TRUE,"GENERAL"}</definedName>
    <definedName name="_a1" localSheetId="4" hidden="1">{"TAB1",#N/A,TRUE,"GENERAL";"TAB2",#N/A,TRUE,"GENERAL";"TAB3",#N/A,TRUE,"GENERAL";"TAB4",#N/A,TRUE,"GENERAL";"TAB5",#N/A,TRUE,"GENERAL"}</definedName>
    <definedName name="_a1" localSheetId="3" hidden="1">{"TAB1",#N/A,TRUE,"GENERAL";"TAB2",#N/A,TRUE,"GENERAL";"TAB3",#N/A,TRUE,"GENERAL";"TAB4",#N/A,TRUE,"GENERAL";"TAB5",#N/A,TRUE,"GENERAL"}</definedName>
    <definedName name="_a1" hidden="1">{"TAB1",#N/A,TRUE,"GENERAL";"TAB2",#N/A,TRUE,"GENERAL";"TAB3",#N/A,TRUE,"GENERAL";"TAB4",#N/A,TRUE,"GENERAL";"TAB5",#N/A,TRUE,"GENERAL"}</definedName>
    <definedName name="_A251140">#REF!</definedName>
    <definedName name="_A251150">#REF!</definedName>
    <definedName name="_a3" localSheetId="7" hidden="1">{"TAB1",#N/A,TRUE,"GENERAL";"TAB2",#N/A,TRUE,"GENERAL";"TAB3",#N/A,TRUE,"GENERAL";"TAB4",#N/A,TRUE,"GENERAL";"TAB5",#N/A,TRUE,"GENERAL"}</definedName>
    <definedName name="_a3" localSheetId="4" hidden="1">{"TAB1",#N/A,TRUE,"GENERAL";"TAB2",#N/A,TRUE,"GENERAL";"TAB3",#N/A,TRUE,"GENERAL";"TAB4",#N/A,TRUE,"GENERAL";"TAB5",#N/A,TRUE,"GENERAL"}</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4" localSheetId="7" hidden="1">{"via1",#N/A,TRUE,"general";"via2",#N/A,TRUE,"general";"via3",#N/A,TRUE,"general"}</definedName>
    <definedName name="_a4" localSheetId="4" hidden="1">{"via1",#N/A,TRUE,"general";"via2",#N/A,TRUE,"general";"via3",#N/A,TRUE,"general"}</definedName>
    <definedName name="_a4" localSheetId="3" hidden="1">{"via1",#N/A,TRUE,"general";"via2",#N/A,TRUE,"general";"via3",#N/A,TRUE,"general"}</definedName>
    <definedName name="_a4" hidden="1">{"via1",#N/A,TRUE,"general";"via2",#N/A,TRUE,"general";"via3",#N/A,TRUE,"general"}</definedName>
    <definedName name="_a5" localSheetId="7" hidden="1">{"TAB1",#N/A,TRUE,"GENERAL";"TAB2",#N/A,TRUE,"GENERAL";"TAB3",#N/A,TRUE,"GENERAL";"TAB4",#N/A,TRUE,"GENERAL";"TAB5",#N/A,TRUE,"GENERAL"}</definedName>
    <definedName name="_a5" localSheetId="4" hidden="1">{"TAB1",#N/A,TRUE,"GENERAL";"TAB2",#N/A,TRUE,"GENERAL";"TAB3",#N/A,TRUE,"GENERAL";"TAB4",#N/A,TRUE,"GENERAL";"TAB5",#N/A,TRUE,"GENERAL"}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6" localSheetId="7" hidden="1">{"TAB1",#N/A,TRUE,"GENERAL";"TAB2",#N/A,TRUE,"GENERAL";"TAB3",#N/A,TRUE,"GENERAL";"TAB4",#N/A,TRUE,"GENERAL";"TAB5",#N/A,TRUE,"GENERAL"}</definedName>
    <definedName name="_a6" localSheetId="4"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AS1" localSheetId="7" hidden="1">{#N/A,#N/A,TRUE,"INGENIERIA";#N/A,#N/A,TRUE,"COMPRAS";#N/A,#N/A,TRUE,"DIRECCION";#N/A,#N/A,TRUE,"RESUMEN"}</definedName>
    <definedName name="_AAS1" localSheetId="4" hidden="1">{#N/A,#N/A,TRUE,"INGENIERIA";#N/A,#N/A,TRUE,"COMPRAS";#N/A,#N/A,TRUE,"DIRECCION";#N/A,#N/A,TRUE,"RESUMEN"}</definedName>
    <definedName name="_AAS1" hidden="1">{#N/A,#N/A,TRUE,"INGENIERIA";#N/A,#N/A,TRUE,"COMPRAS";#N/A,#N/A,TRUE,"DIRECCION";#N/A,#N/A,TRUE,"RESUMEN"}</definedName>
    <definedName name="_ABC1" localSheetId="7" hidden="1">{#N/A,#N/A,TRUE,"1842CWN0"}</definedName>
    <definedName name="_ABC1" localSheetId="4" hidden="1">{#N/A,#N/A,TRUE,"1842CWN0"}</definedName>
    <definedName name="_ABC1" hidden="1">{#N/A,#N/A,TRUE,"1842CWN0"}</definedName>
    <definedName name="_abc2" localSheetId="7" hidden="1">{#N/A,#N/A,TRUE,"1842CWN0"}</definedName>
    <definedName name="_abc2" localSheetId="4" hidden="1">{#N/A,#N/A,TRUE,"1842CWN0"}</definedName>
    <definedName name="_abc2" hidden="1">{#N/A,#N/A,TRUE,"1842CWN0"}</definedName>
    <definedName name="_AFC1">[8]INV!$A$25:$D$28</definedName>
    <definedName name="_AFC3">[8]INV!$F$25:$I$28</definedName>
    <definedName name="_AFC5">[8]INV!$K$25:$N$28</definedName>
    <definedName name="_ALM1">#REF!</definedName>
    <definedName name="_AND1">#REF!</definedName>
    <definedName name="_ane7" localSheetId="1">[15]!_xlbgnm.ane7</definedName>
    <definedName name="_ane7">[15]!_xlbgnm.ane7</definedName>
    <definedName name="_ane8" localSheetId="1">[15]!_xlbgnm.ane8</definedName>
    <definedName name="_ane8">[15]!_xlbgnm.ane8</definedName>
    <definedName name="_APU221" localSheetId="3">#REF!</definedName>
    <definedName name="_APU221">#REF!</definedName>
    <definedName name="_APU465" localSheetId="1">[25]!absc</definedName>
    <definedName name="_APU465">[25]!absc</definedName>
    <definedName name="_Atp2">[19]EMPRESA!$F$22</definedName>
    <definedName name="_b2" localSheetId="7" hidden="1">{"TAB1",#N/A,TRUE,"GENERAL";"TAB2",#N/A,TRUE,"GENERAL";"TAB3",#N/A,TRUE,"GENERAL";"TAB4",#N/A,TRUE,"GENERAL";"TAB5",#N/A,TRUE,"GENERAL"}</definedName>
    <definedName name="_b2" localSheetId="4" hidden="1">{"TAB1",#N/A,TRUE,"GENERAL";"TAB2",#N/A,TRUE,"GENERAL";"TAB3",#N/A,TRUE,"GENERAL";"TAB4",#N/A,TRUE,"GENERAL";"TAB5",#N/A,TRUE,"GENERAL"}</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3" localSheetId="7" hidden="1">{"TAB1",#N/A,TRUE,"GENERAL";"TAB2",#N/A,TRUE,"GENERAL";"TAB3",#N/A,TRUE,"GENERAL";"TAB4",#N/A,TRUE,"GENERAL";"TAB5",#N/A,TRUE,"GENERAL"}</definedName>
    <definedName name="_b3" localSheetId="4"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7" hidden="1">{"TAB1",#N/A,TRUE,"GENERAL";"TAB2",#N/A,TRUE,"GENERAL";"TAB3",#N/A,TRUE,"GENERAL";"TAB4",#N/A,TRUE,"GENERAL";"TAB5",#N/A,TRUE,"GENERAL"}</definedName>
    <definedName name="_b4" localSheetId="4"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7" hidden="1">{"TAB1",#N/A,TRUE,"GENERAL";"TAB2",#N/A,TRUE,"GENERAL";"TAB3",#N/A,TRUE,"GENERAL";"TAB4",#N/A,TRUE,"GENERAL";"TAB5",#N/A,TRUE,"GENERAL"}</definedName>
    <definedName name="_b5" localSheetId="4"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7" hidden="1">{"TAB1",#N/A,TRUE,"GENERAL";"TAB2",#N/A,TRUE,"GENERAL";"TAB3",#N/A,TRUE,"GENERAL";"TAB4",#N/A,TRUE,"GENERAL";"TAB5",#N/A,TRUE,"GENERAL"}</definedName>
    <definedName name="_b6" localSheetId="4"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7" hidden="1">{"via1",#N/A,TRUE,"general";"via2",#N/A,TRUE,"general";"via3",#N/A,TRUE,"general"}</definedName>
    <definedName name="_b7" localSheetId="4" hidden="1">{"via1",#N/A,TRUE,"general";"via2",#N/A,TRUE,"general";"via3",#N/A,TRUE,"general"}</definedName>
    <definedName name="_b7" localSheetId="3" hidden="1">{"via1",#N/A,TRUE,"general";"via2",#N/A,TRUE,"general";"via3",#N/A,TRUE,"general"}</definedName>
    <definedName name="_b7" hidden="1">{"via1",#N/A,TRUE,"general";"via2",#N/A,TRUE,"general";"via3",#N/A,TRUE,"general"}</definedName>
    <definedName name="_b8" localSheetId="7" hidden="1">{"via1",#N/A,TRUE,"general";"via2",#N/A,TRUE,"general";"via3",#N/A,TRUE,"general"}</definedName>
    <definedName name="_b8" localSheetId="4"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b9" localSheetId="7" hidden="1">{"TAB1",#N/A,TRUE,"GENERAL";"TAB2",#N/A,TRUE,"GENERAL";"TAB3",#N/A,TRUE,"GENERAL";"TAB4",#N/A,TRUE,"GENERAL";"TAB5",#N/A,TRUE,"GENERAL"}</definedName>
    <definedName name="_bb9" localSheetId="4" hidden="1">{"TAB1",#N/A,TRUE,"GENERAL";"TAB2",#N/A,TRUE,"GENERAL";"TAB3",#N/A,TRUE,"GENERAL";"TAB4",#N/A,TRUE,"GENERAL";"TAB5",#N/A,TRUE,"GENERAL"}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7" hidden="1">{"TAB1",#N/A,TRUE,"GENERAL";"TAB2",#N/A,TRUE,"GENERAL";"TAB3",#N/A,TRUE,"GENERAL";"TAB4",#N/A,TRUE,"GENERAL";"TAB5",#N/A,TRUE,"GENERAL"}</definedName>
    <definedName name="_bgb5" localSheetId="4"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BGC1">[8]INV!$A$5:$D$8</definedName>
    <definedName name="_BGC3">[8]INV!$F$5:$I$8</definedName>
    <definedName name="_BGC5">[8]INV!$K$5:$N$8</definedName>
    <definedName name="_BRI10">[26]Hoja3!$F$1327</definedName>
    <definedName name="_BRI12">[26]Hoja3!$F$1366</definedName>
    <definedName name="_BRI3">[26]Hoja3!$F$1175</definedName>
    <definedName name="_BRI4">[26]Hoja3!$F$1212</definedName>
    <definedName name="_BRI6">[26]Hoja3!$F$1249</definedName>
    <definedName name="_BRI8">[26]Hoja3!$F$1288</definedName>
    <definedName name="_CAC1">[8]INV!$A$19:$D$22</definedName>
    <definedName name="_CAC3">[8]INV!$F$19:$I$22</definedName>
    <definedName name="_CAC5">[8]INV!$K$19:$N$22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[13]Tablas!#REF!</definedName>
    <definedName name="_DDS1">[13]Tablas!#REF!</definedName>
    <definedName name="_DGO1">[13]Tablas!#REF!</definedName>
    <definedName name="_DGP1">[13]Tablas!#REF!</definedName>
    <definedName name="_DIJ1">[13]Tablas!#REF!</definedName>
    <definedName name="_DPI1">[13]Tablas!#REF!</definedName>
    <definedName name="_DPY1">[13]Tablas!#REF!</definedName>
    <definedName name="_DRI1">[13]Tablas!#REF!</definedName>
    <definedName name="_DRL1">[13]Tablas!#REF!</definedName>
    <definedName name="_DSP1">[13]Tablas!#REF!</definedName>
    <definedName name="_e">#NAME?</definedName>
    <definedName name="_e_6">#NAME?</definedName>
    <definedName name="_e_7">#NAME?</definedName>
    <definedName name="_e_8">#NAME?</definedName>
    <definedName name="_ECP1">[13]Tablas!#REF!</definedName>
    <definedName name="_EST1" localSheetId="3">#REF!</definedName>
    <definedName name="_EST1">#REF!</definedName>
    <definedName name="_EST10" localSheetId="3">#REF!</definedName>
    <definedName name="_EST10">#REF!</definedName>
    <definedName name="_EST11" localSheetId="3">#REF!</definedName>
    <definedName name="_EST11">#REF!</definedName>
    <definedName name="_EST12" localSheetId="3">#REF!</definedName>
    <definedName name="_EST12">#REF!</definedName>
    <definedName name="_EST13" localSheetId="3">#REF!</definedName>
    <definedName name="_EST13">#REF!</definedName>
    <definedName name="_EST14" localSheetId="3">#REF!</definedName>
    <definedName name="_EST14">#REF!</definedName>
    <definedName name="_EST15" localSheetId="3">#REF!</definedName>
    <definedName name="_EST15">#REF!</definedName>
    <definedName name="_EST16" localSheetId="3">#REF!</definedName>
    <definedName name="_EST16">#REF!</definedName>
    <definedName name="_EST17" localSheetId="3">#REF!</definedName>
    <definedName name="_EST17">#REF!</definedName>
    <definedName name="_EST18" localSheetId="3">#REF!</definedName>
    <definedName name="_EST18">#REF!</definedName>
    <definedName name="_EST19" localSheetId="3">#REF!</definedName>
    <definedName name="_EST19">#REF!</definedName>
    <definedName name="_EST2" localSheetId="3">#REF!</definedName>
    <definedName name="_EST2">#REF!</definedName>
    <definedName name="_EST3" localSheetId="3">#REF!</definedName>
    <definedName name="_EST3">#REF!</definedName>
    <definedName name="_EST4" localSheetId="3">#REF!</definedName>
    <definedName name="_EST4">#REF!</definedName>
    <definedName name="_EST5" localSheetId="3">#REF!</definedName>
    <definedName name="_EST5">#REF!</definedName>
    <definedName name="_EST6" localSheetId="3">#REF!</definedName>
    <definedName name="_EST6">#REF!</definedName>
    <definedName name="_EST7" localSheetId="3">#REF!</definedName>
    <definedName name="_EST7">#REF!</definedName>
    <definedName name="_EST8" localSheetId="3">#REF!</definedName>
    <definedName name="_EST8">#REF!</definedName>
    <definedName name="_EST9" localSheetId="3">#REF!</definedName>
    <definedName name="_EST9">#REF!</definedName>
    <definedName name="_EXC1" localSheetId="3">#REF!</definedName>
    <definedName name="_EXC1">#REF!</definedName>
    <definedName name="_EXC10" localSheetId="3">#REF!</definedName>
    <definedName name="_EXC10">#REF!</definedName>
    <definedName name="_EXC11" localSheetId="3">#REF!</definedName>
    <definedName name="_EXC11">#REF!</definedName>
    <definedName name="_EXC12" localSheetId="3">#REF!</definedName>
    <definedName name="_EXC12">#REF!</definedName>
    <definedName name="_EXC2" localSheetId="3">#REF!</definedName>
    <definedName name="_EXC2">#REF!</definedName>
    <definedName name="_EXC3" localSheetId="3">#REF!</definedName>
    <definedName name="_EXC3">#REF!</definedName>
    <definedName name="_EXC4" localSheetId="3">#REF!</definedName>
    <definedName name="_EXC4">#REF!</definedName>
    <definedName name="_EXC5" localSheetId="3">#REF!</definedName>
    <definedName name="_EXC5">#REF!</definedName>
    <definedName name="_EXC6" localSheetId="3">#REF!</definedName>
    <definedName name="_EXC6">#REF!</definedName>
    <definedName name="_EXC7" localSheetId="3">#REF!</definedName>
    <definedName name="_EXC7">#REF!</definedName>
    <definedName name="_EXC8" localSheetId="3">#REF!</definedName>
    <definedName name="_EXC8">#REF!</definedName>
    <definedName name="_EXC9" localSheetId="3">#REF!</definedName>
    <definedName name="_EXC9">#REF!</definedName>
    <definedName name="_F" localSheetId="3">'INDICAR CÓDIGO DEL ITEM DE PAGO'!ERR</definedName>
    <definedName name="_F">[6]!ERR</definedName>
    <definedName name="_F_1">#NAME?</definedName>
    <definedName name="_F_2">#NAME?</definedName>
    <definedName name="_F_4">#NAME?</definedName>
    <definedName name="_F_6">#NAME?</definedName>
    <definedName name="_F_7">#NAME?</definedName>
    <definedName name="_F_8">#NAME?</definedName>
    <definedName name="_F10">#REF!</definedName>
    <definedName name="_FC">#REF!</definedName>
    <definedName name="_ff2005_1">#NAME?</definedName>
    <definedName name="_ff2005_2">#NAME?</definedName>
    <definedName name="_ff2005_4">#NAME?</definedName>
    <definedName name="_ff2005_6">#NAME?</definedName>
    <definedName name="_ff2005_7">#NAME?</definedName>
    <definedName name="_ff2005_8">#NAME?</definedName>
    <definedName name="_Fill" localSheetId="7" hidden="1">#REF!</definedName>
    <definedName name="_Fill" localSheetId="3" hidden="1">#REF!</definedName>
    <definedName name="_Fill" hidden="1">#REF!</definedName>
    <definedName name="_xlnm._FilterDatabase" localSheetId="1" hidden="1">'PROPUESTA ECONOMICA(Proponente)'!$I$11:$I$40</definedName>
    <definedName name="_xlnm._FilterDatabase" localSheetId="0" hidden="1">'PROPUESTA ECONOMICA(Proponente,'!$I$11:$I$48</definedName>
    <definedName name="_FS01" localSheetId="3">'INDICAR CÓDIGO DEL ITEM DE PAGO'!ERR</definedName>
    <definedName name="_FS01">[6]!ERR</definedName>
    <definedName name="_FS01_1">#NAME?</definedName>
    <definedName name="_FS01_2">#NAME?</definedName>
    <definedName name="_FS01_4">#NAME?</definedName>
    <definedName name="_FS01_6">#NAME?</definedName>
    <definedName name="_FS01_7">#NAME?</definedName>
    <definedName name="_FS01_8">#NAME?</definedName>
    <definedName name="_g2" localSheetId="7" hidden="1">{"TAB1",#N/A,TRUE,"GENERAL";"TAB2",#N/A,TRUE,"GENERAL";"TAB3",#N/A,TRUE,"GENERAL";"TAB4",#N/A,TRUE,"GENERAL";"TAB5",#N/A,TRUE,"GENERAL"}</definedName>
    <definedName name="_g2" localSheetId="4" hidden="1">{"TAB1",#N/A,TRUE,"GENERAL";"TAB2",#N/A,TRUE,"GENERAL";"TAB3",#N/A,TRUE,"GENERAL";"TAB4",#N/A,TRUE,"GENERAL";"TAB5",#N/A,TRUE,"GENERAL"}</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7" hidden="1">{"via1",#N/A,TRUE,"general";"via2",#N/A,TRUE,"general";"via3",#N/A,TRUE,"general"}</definedName>
    <definedName name="_g3" localSheetId="4" hidden="1">{"via1",#N/A,TRUE,"general";"via2",#N/A,TRUE,"general";"via3",#N/A,TRUE,"general"}</definedName>
    <definedName name="_g3" localSheetId="3" hidden="1">{"via1",#N/A,TRUE,"general";"via2",#N/A,TRUE,"general";"via3",#N/A,TRUE,"general"}</definedName>
    <definedName name="_g3" hidden="1">{"via1",#N/A,TRUE,"general";"via2",#N/A,TRUE,"general";"via3",#N/A,TRUE,"general"}</definedName>
    <definedName name="_g4" localSheetId="7" hidden="1">{"via1",#N/A,TRUE,"general";"via2",#N/A,TRUE,"general";"via3",#N/A,TRUE,"general"}</definedName>
    <definedName name="_g4" localSheetId="4"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5" localSheetId="7" hidden="1">{"via1",#N/A,TRUE,"general";"via2",#N/A,TRUE,"general";"via3",#N/A,TRUE,"general"}</definedName>
    <definedName name="_g5" localSheetId="4"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7" hidden="1">{"via1",#N/A,TRUE,"general";"via2",#N/A,TRUE,"general";"via3",#N/A,TRUE,"general"}</definedName>
    <definedName name="_g6" localSheetId="4"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7" localSheetId="7" hidden="1">{"TAB1",#N/A,TRUE,"GENERAL";"TAB2",#N/A,TRUE,"GENERAL";"TAB3",#N/A,TRUE,"GENERAL";"TAB4",#N/A,TRUE,"GENERAL";"TAB5",#N/A,TRUE,"GENERAL"}</definedName>
    <definedName name="_g7" localSheetId="4" hidden="1">{"TAB1",#N/A,TRUE,"GENERAL";"TAB2",#N/A,TRUE,"GENERAL";"TAB3",#N/A,TRUE,"GENERAL";"TAB4",#N/A,TRUE,"GENERAL";"TAB5",#N/A,TRUE,"GENERAL"}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7" hidden="1">{"TAB1",#N/A,TRUE,"GENERAL";"TAB2",#N/A,TRUE,"GENERAL";"TAB3",#N/A,TRUE,"GENERAL";"TAB4",#N/A,TRUE,"GENERAL";"TAB5",#N/A,TRUE,"GENERAL"}</definedName>
    <definedName name="_GR1" localSheetId="4" hidden="1">{"TAB1",#N/A,TRUE,"GENERAL";"TAB2",#N/A,TRUE,"GENERAL";"TAB3",#N/A,TRUE,"GENERAL";"TAB4",#N/A,TRUE,"GENERAL";"TAB5",#N/A,TRUE,"GENERAL"}</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7" hidden="1">{"via1",#N/A,TRUE,"general";"via2",#N/A,TRUE,"general";"via3",#N/A,TRUE,"general"}</definedName>
    <definedName name="_gtr4" localSheetId="4" hidden="1">{"via1",#N/A,TRUE,"general";"via2",#N/A,TRUE,"general";"via3",#N/A,TRUE,"general"}</definedName>
    <definedName name="_gtr4" localSheetId="3" hidden="1">{"via1",#N/A,TRUE,"general";"via2",#N/A,TRUE,"general";"via3",#N/A,TRUE,"general"}</definedName>
    <definedName name="_gtr4" hidden="1">{"via1",#N/A,TRUE,"general";"via2",#N/A,TRUE,"general";"via3",#N/A,TRUE,"general"}</definedName>
    <definedName name="_h2" localSheetId="7" hidden="1">{"via1",#N/A,TRUE,"general";"via2",#N/A,TRUE,"general";"via3",#N/A,TRUE,"general"}</definedName>
    <definedName name="_h2" localSheetId="4"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7" hidden="1">{"via1",#N/A,TRUE,"general";"via2",#N/A,TRUE,"general";"via3",#N/A,TRUE,"general"}</definedName>
    <definedName name="_h3" localSheetId="4"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7" hidden="1">{"TAB1",#N/A,TRUE,"GENERAL";"TAB2",#N/A,TRUE,"GENERAL";"TAB3",#N/A,TRUE,"GENERAL";"TAB4",#N/A,TRUE,"GENERAL";"TAB5",#N/A,TRUE,"GENERAL"}</definedName>
    <definedName name="_h4" localSheetId="4" hidden="1">{"TAB1",#N/A,TRUE,"GENERAL";"TAB2",#N/A,TRUE,"GENERAL";"TAB3",#N/A,TRUE,"GENERAL";"TAB4",#N/A,TRUE,"GENERAL";"TAB5",#N/A,TRUE,"GENERAL"}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7" hidden="1">{"TAB1",#N/A,TRUE,"GENERAL";"TAB2",#N/A,TRUE,"GENERAL";"TAB3",#N/A,TRUE,"GENERAL";"TAB4",#N/A,TRUE,"GENERAL";"TAB5",#N/A,TRUE,"GENERAL"}</definedName>
    <definedName name="_h5" localSheetId="4"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6" localSheetId="7" hidden="1">{"via1",#N/A,TRUE,"general";"via2",#N/A,TRUE,"general";"via3",#N/A,TRUE,"general"}</definedName>
    <definedName name="_h6" localSheetId="4" hidden="1">{"via1",#N/A,TRUE,"general";"via2",#N/A,TRUE,"general";"via3",#N/A,TRUE,"general"}</definedName>
    <definedName name="_h6" localSheetId="3" hidden="1">{"via1",#N/A,TRUE,"general";"via2",#N/A,TRUE,"general";"via3",#N/A,TRUE,"general"}</definedName>
    <definedName name="_h6" hidden="1">{"via1",#N/A,TRUE,"general";"via2",#N/A,TRUE,"general";"via3",#N/A,TRUE,"general"}</definedName>
    <definedName name="_h7" localSheetId="7" hidden="1">{"TAB1",#N/A,TRUE,"GENERAL";"TAB2",#N/A,TRUE,"GENERAL";"TAB3",#N/A,TRUE,"GENERAL";"TAB4",#N/A,TRUE,"GENERAL";"TAB5",#N/A,TRUE,"GENERAL"}</definedName>
    <definedName name="_h7" localSheetId="4" hidden="1">{"TAB1",#N/A,TRUE,"GENERAL";"TAB2",#N/A,TRUE,"GENERAL";"TAB3",#N/A,TRUE,"GENERAL";"TAB4",#N/A,TRUE,"GENERAL";"TAB5",#N/A,TRUE,"GENERAL"}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8" localSheetId="7" hidden="1">{"via1",#N/A,TRUE,"general";"via2",#N/A,TRUE,"general";"via3",#N/A,TRUE,"general"}</definedName>
    <definedName name="_h8" localSheetId="4" hidden="1">{"via1",#N/A,TRUE,"general";"via2",#N/A,TRUE,"general";"via3",#N/A,TRUE,"general"}</definedName>
    <definedName name="_h8" localSheetId="3" hidden="1">{"via1",#N/A,TRUE,"general";"via2",#N/A,TRUE,"general";"via3",#N/A,TRUE,"general"}</definedName>
    <definedName name="_h8" hidden="1">{"via1",#N/A,TRUE,"general";"via2",#N/A,TRUE,"general";"via3",#N/A,TRUE,"general"}</definedName>
    <definedName name="_hfh7" localSheetId="7" hidden="1">{"via1",#N/A,TRUE,"general";"via2",#N/A,TRUE,"general";"via3",#N/A,TRUE,"general"}</definedName>
    <definedName name="_hfh7" localSheetId="4"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hhg1" localSheetId="7" hidden="1">{#N/A,#N/A,TRUE,"1842CWN0"}</definedName>
    <definedName name="_hhg1" localSheetId="4" hidden="1">{#N/A,#N/A,TRUE,"1842CWN0"}</definedName>
    <definedName name="_hhg1" hidden="1">{#N/A,#N/A,TRUE,"1842CWN0"}</definedName>
    <definedName name="_i4" localSheetId="7" hidden="1">{"via1",#N/A,TRUE,"general";"via2",#N/A,TRUE,"general";"via3",#N/A,TRUE,"general"}</definedName>
    <definedName name="_i4" localSheetId="4" hidden="1">{"via1",#N/A,TRUE,"general";"via2",#N/A,TRUE,"general";"via3",#N/A,TRUE,"general"}</definedName>
    <definedName name="_i4" localSheetId="3" hidden="1">{"via1",#N/A,TRUE,"general";"via2",#N/A,TRUE,"general";"via3",#N/A,TRUE,"general"}</definedName>
    <definedName name="_i4" hidden="1">{"via1",#N/A,TRUE,"general";"via2",#N/A,TRUE,"general";"via3",#N/A,TRUE,"general"}</definedName>
    <definedName name="_i5" localSheetId="7" hidden="1">{"TAB1",#N/A,TRUE,"GENERAL";"TAB2",#N/A,TRUE,"GENERAL";"TAB3",#N/A,TRUE,"GENERAL";"TAB4",#N/A,TRUE,"GENERAL";"TAB5",#N/A,TRUE,"GENERAL"}</definedName>
    <definedName name="_i5" localSheetId="4" hidden="1">{"TAB1",#N/A,TRUE,"GENERAL";"TAB2",#N/A,TRUE,"GENERAL";"TAB3",#N/A,TRUE,"GENERAL";"TAB4",#N/A,TRUE,"GENERAL";"TAB5",#N/A,TRUE,"GENERAL"}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7" hidden="1">{"TAB1",#N/A,TRUE,"GENERAL";"TAB2",#N/A,TRUE,"GENERAL";"TAB3",#N/A,TRUE,"GENERAL";"TAB4",#N/A,TRUE,"GENERAL";"TAB5",#N/A,TRUE,"GENERAL"}</definedName>
    <definedName name="_i6" localSheetId="4"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7" localSheetId="7" hidden="1">{"via1",#N/A,TRUE,"general";"via2",#N/A,TRUE,"general";"via3",#N/A,TRUE,"general"}</definedName>
    <definedName name="_i7" localSheetId="4" hidden="1">{"via1",#N/A,TRUE,"general";"via2",#N/A,TRUE,"general";"via3",#N/A,TRUE,"general"}</definedName>
    <definedName name="_i7" localSheetId="3" hidden="1">{"via1",#N/A,TRUE,"general";"via2",#N/A,TRUE,"general";"via3",#N/A,TRUE,"general"}</definedName>
    <definedName name="_i7" hidden="1">{"via1",#N/A,TRUE,"general";"via2",#N/A,TRUE,"general";"via3",#N/A,TRUE,"general"}</definedName>
    <definedName name="_i77" localSheetId="7" hidden="1">{"TAB1",#N/A,TRUE,"GENERAL";"TAB2",#N/A,TRUE,"GENERAL";"TAB3",#N/A,TRUE,"GENERAL";"TAB4",#N/A,TRUE,"GENERAL";"TAB5",#N/A,TRUE,"GENERAL"}</definedName>
    <definedName name="_i77" localSheetId="4" hidden="1">{"TAB1",#N/A,TRUE,"GENERAL";"TAB2",#N/A,TRUE,"GENERAL";"TAB3",#N/A,TRUE,"GENERAL";"TAB4",#N/A,TRUE,"GENERAL";"TAB5",#N/A,TRUE,"GENERAL"}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7" hidden="1">{"via1",#N/A,TRUE,"general";"via2",#N/A,TRUE,"general";"via3",#N/A,TRUE,"general"}</definedName>
    <definedName name="_i8" localSheetId="4" hidden="1">{"via1",#N/A,TRUE,"general";"via2",#N/A,TRUE,"general";"via3",#N/A,TRUE,"general"}</definedName>
    <definedName name="_i8" localSheetId="3" hidden="1">{"via1",#N/A,TRUE,"general";"via2",#N/A,TRUE,"general";"via3",#N/A,TRUE,"general"}</definedName>
    <definedName name="_i8" hidden="1">{"via1",#N/A,TRUE,"general";"via2",#N/A,TRUE,"general";"via3",#N/A,TRUE,"general"}</definedName>
    <definedName name="_i9" localSheetId="7" hidden="1">{"TAB1",#N/A,TRUE,"GENERAL";"TAB2",#N/A,TRUE,"GENERAL";"TAB3",#N/A,TRUE,"GENERAL";"TAB4",#N/A,TRUE,"GENERAL";"TAB5",#N/A,TRUE,"GENERAL"}</definedName>
    <definedName name="_i9" localSheetId="4" hidden="1">{"TAB1",#N/A,TRUE,"GENERAL";"TAB2",#N/A,TRUE,"GENERAL";"TAB3",#N/A,TRUE,"GENERAL";"TAB4",#N/A,TRUE,"GENERAL";"TAB5",#N/A,TRUE,"GENERAL"}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ICP1">[13]Tablas!#REF!</definedName>
    <definedName name="_IMP1">#REF!</definedName>
    <definedName name="_ipc1" localSheetId="7">#REF!</definedName>
    <definedName name="_ipc1">#REF!</definedName>
    <definedName name="_ipc2" localSheetId="7">#REF!</definedName>
    <definedName name="_ipc2">#REF!</definedName>
    <definedName name="_IPC2002" localSheetId="3">#REF!</definedName>
    <definedName name="_IPC2002">#REF!</definedName>
    <definedName name="_ipc3" localSheetId="7">#REF!</definedName>
    <definedName name="_ipc3">#REF!</definedName>
    <definedName name="_ipc4">#REF!</definedName>
    <definedName name="_IVA1">#REF!</definedName>
    <definedName name="_k3" localSheetId="7" hidden="1">{"TAB1",#N/A,TRUE,"GENERAL";"TAB2",#N/A,TRUE,"GENERAL";"TAB3",#N/A,TRUE,"GENERAL";"TAB4",#N/A,TRUE,"GENERAL";"TAB5",#N/A,TRUE,"GENERAL"}</definedName>
    <definedName name="_k3" localSheetId="4" hidden="1">{"TAB1",#N/A,TRUE,"GENERAL";"TAB2",#N/A,TRUE,"GENERAL";"TAB3",#N/A,TRUE,"GENERAL";"TAB4",#N/A,TRUE,"GENERAL";"TAB5",#N/A,TRUE,"GENERAL"}</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7" hidden="1">{"via1",#N/A,TRUE,"general";"via2",#N/A,TRUE,"general";"via3",#N/A,TRUE,"general"}</definedName>
    <definedName name="_k4" localSheetId="4" hidden="1">{"via1",#N/A,TRUE,"general";"via2",#N/A,TRUE,"general";"via3",#N/A,TRUE,"general"}</definedName>
    <definedName name="_k4" localSheetId="3" hidden="1">{"via1",#N/A,TRUE,"general";"via2",#N/A,TRUE,"general";"via3",#N/A,TRUE,"general"}</definedName>
    <definedName name="_k4" hidden="1">{"via1",#N/A,TRUE,"general";"via2",#N/A,TRUE,"general";"via3",#N/A,TRUE,"general"}</definedName>
    <definedName name="_k5" localSheetId="7" hidden="1">{"via1",#N/A,TRUE,"general";"via2",#N/A,TRUE,"general";"via3",#N/A,TRUE,"general"}</definedName>
    <definedName name="_k5" localSheetId="4"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7" hidden="1">{"TAB1",#N/A,TRUE,"GENERAL";"TAB2",#N/A,TRUE,"GENERAL";"TAB3",#N/A,TRUE,"GENERAL";"TAB4",#N/A,TRUE,"GENERAL";"TAB5",#N/A,TRUE,"GENERAL"}</definedName>
    <definedName name="_k6" localSheetId="4" hidden="1">{"TAB1",#N/A,TRUE,"GENERAL";"TAB2",#N/A,TRUE,"GENERAL";"TAB3",#N/A,TRUE,"GENERAL";"TAB4",#N/A,TRUE,"GENERAL";"TAB5",#N/A,TRUE,"GENERAL"}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7" hidden="1">{"via1",#N/A,TRUE,"general";"via2",#N/A,TRUE,"general";"via3",#N/A,TRUE,"general"}</definedName>
    <definedName name="_k7" localSheetId="4" hidden="1">{"via1",#N/A,TRUE,"general";"via2",#N/A,TRUE,"general";"via3",#N/A,TRUE,"general"}</definedName>
    <definedName name="_k7" localSheetId="3" hidden="1">{"via1",#N/A,TRUE,"general";"via2",#N/A,TRUE,"general";"via3",#N/A,TRUE,"general"}</definedName>
    <definedName name="_k7" hidden="1">{"via1",#N/A,TRUE,"general";"via2",#N/A,TRUE,"general";"via3",#N/A,TRUE,"general"}</definedName>
    <definedName name="_k8" localSheetId="7" hidden="1">{"via1",#N/A,TRUE,"general";"via2",#N/A,TRUE,"general";"via3",#N/A,TRUE,"general"}</definedName>
    <definedName name="_k8" localSheetId="4"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7" hidden="1">{"TAB1",#N/A,TRUE,"GENERAL";"TAB2",#N/A,TRUE,"GENERAL";"TAB3",#N/A,TRUE,"GENERAL";"TAB4",#N/A,TRUE,"GENERAL";"TAB5",#N/A,TRUE,"GENERAL"}</definedName>
    <definedName name="_k9" localSheetId="4" hidden="1">{"TAB1",#N/A,TRUE,"GENERAL";"TAB2",#N/A,TRUE,"GENERAL";"TAB3",#N/A,TRUE,"GENERAL";"TAB4",#N/A,TRUE,"GENERAL";"TAB5",#N/A,TRUE,"GENERAL"}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ey1" localSheetId="7" hidden="1">#REF!</definedName>
    <definedName name="_Key1" localSheetId="3" hidden="1">#REF!</definedName>
    <definedName name="_Key1" hidden="1">#REF!</definedName>
    <definedName name="_Key11" hidden="1">[27]INST!#REF!</definedName>
    <definedName name="_Key2" hidden="1">#REF!</definedName>
    <definedName name="_Key21" hidden="1">#REF!</definedName>
    <definedName name="_key3" hidden="1">#REF!</definedName>
    <definedName name="_key31" hidden="1">#REF!</definedName>
    <definedName name="_kjk6" localSheetId="7" hidden="1">{"TAB1",#N/A,TRUE,"GENERAL";"TAB2",#N/A,TRUE,"GENERAL";"TAB3",#N/A,TRUE,"GENERAL";"TAB4",#N/A,TRUE,"GENERAL";"TAB5",#N/A,TRUE,"GENERAL"}</definedName>
    <definedName name="_kjk6" localSheetId="4" hidden="1">{"TAB1",#N/A,TRUE,"GENERAL";"TAB2",#N/A,TRUE,"GENERAL";"TAB3",#N/A,TRUE,"GENERAL";"TAB4",#N/A,TRUE,"GENERAL";"TAB5",#N/A,TRUE,"GENERAL"}</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lar03" localSheetId="3">#REF!</definedName>
    <definedName name="_lar03">#REF!</definedName>
    <definedName name="_LEY80">#REF!</definedName>
    <definedName name="_m3" localSheetId="7" hidden="1">{"via1",#N/A,TRUE,"general";"via2",#N/A,TRUE,"general";"via3",#N/A,TRUE,"general"}</definedName>
    <definedName name="_m3" localSheetId="4" hidden="1">{"via1",#N/A,TRUE,"general";"via2",#N/A,TRUE,"general";"via3",#N/A,TRUE,"general"}</definedName>
    <definedName name="_m3" localSheetId="3" hidden="1">{"via1",#N/A,TRUE,"general";"via2",#N/A,TRUE,"general";"via3",#N/A,TRUE,"general"}</definedName>
    <definedName name="_m3" hidden="1">{"via1",#N/A,TRUE,"general";"via2",#N/A,TRUE,"general";"via3",#N/A,TRUE,"general"}</definedName>
    <definedName name="_m4" localSheetId="7" hidden="1">{"TAB1",#N/A,TRUE,"GENERAL";"TAB2",#N/A,TRUE,"GENERAL";"TAB3",#N/A,TRUE,"GENERAL";"TAB4",#N/A,TRUE,"GENERAL";"TAB5",#N/A,TRUE,"GENERAL"}</definedName>
    <definedName name="_m4" localSheetId="4" hidden="1">{"TAB1",#N/A,TRUE,"GENERAL";"TAB2",#N/A,TRUE,"GENERAL";"TAB3",#N/A,TRUE,"GENERAL";"TAB4",#N/A,TRUE,"GENERAL";"TAB5",#N/A,TRUE,"GENERAL"}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7" hidden="1">{"via1",#N/A,TRUE,"general";"via2",#N/A,TRUE,"general";"via3",#N/A,TRUE,"general"}</definedName>
    <definedName name="_m5" localSheetId="4" hidden="1">{"via1",#N/A,TRUE,"general";"via2",#N/A,TRUE,"general";"via3",#N/A,TRUE,"general"}</definedName>
    <definedName name="_m5" localSheetId="3" hidden="1">{"via1",#N/A,TRUE,"general";"via2",#N/A,TRUE,"general";"via3",#N/A,TRUE,"general"}</definedName>
    <definedName name="_m5" hidden="1">{"via1",#N/A,TRUE,"general";"via2",#N/A,TRUE,"general";"via3",#N/A,TRUE,"general"}</definedName>
    <definedName name="_m6" localSheetId="7" hidden="1">{"TAB1",#N/A,TRUE,"GENERAL";"TAB2",#N/A,TRUE,"GENERAL";"TAB3",#N/A,TRUE,"GENERAL";"TAB4",#N/A,TRUE,"GENERAL";"TAB5",#N/A,TRUE,"GENERAL"}</definedName>
    <definedName name="_m6" localSheetId="4" hidden="1">{"TAB1",#N/A,TRUE,"GENERAL";"TAB2",#N/A,TRUE,"GENERAL";"TAB3",#N/A,TRUE,"GENERAL";"TAB4",#N/A,TRUE,"GENERAL";"TAB5",#N/A,TRUE,"GENERAL"}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7" hidden="1">{"TAB1",#N/A,TRUE,"GENERAL";"TAB2",#N/A,TRUE,"GENERAL";"TAB3",#N/A,TRUE,"GENERAL";"TAB4",#N/A,TRUE,"GENERAL";"TAB5",#N/A,TRUE,"GENERAL"}</definedName>
    <definedName name="_m7" localSheetId="4"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7" hidden="1">{"via1",#N/A,TRUE,"general";"via2",#N/A,TRUE,"general";"via3",#N/A,TRUE,"general"}</definedName>
    <definedName name="_m8" localSheetId="4" hidden="1">{"via1",#N/A,TRUE,"general";"via2",#N/A,TRUE,"general";"via3",#N/A,TRUE,"general"}</definedName>
    <definedName name="_m8" localSheetId="3" hidden="1">{"via1",#N/A,TRUE,"general";"via2",#N/A,TRUE,"general";"via3",#N/A,TRUE,"general"}</definedName>
    <definedName name="_m8" hidden="1">{"via1",#N/A,TRUE,"general";"via2",#N/A,TRUE,"general";"via3",#N/A,TRUE,"general"}</definedName>
    <definedName name="_m9" localSheetId="7" hidden="1">{"via1",#N/A,TRUE,"general";"via2",#N/A,TRUE,"general";"via3",#N/A,TRUE,"general"}</definedName>
    <definedName name="_m9" localSheetId="4"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MA2" localSheetId="3">#REF!</definedName>
    <definedName name="_MA2">#REF!</definedName>
    <definedName name="_MAT1">#REF!</definedName>
    <definedName name="_MAT112">[22]INSUMOS!$D$270</definedName>
    <definedName name="_MAT121">[22]INSUMOS!$D$91</definedName>
    <definedName name="_MAT177">[22]INSUMOS!$D$310</definedName>
    <definedName name="_MAT180">[22]INSUMOS!$D$76</definedName>
    <definedName name="_MOD1">#REF!</definedName>
    <definedName name="_mun2" localSheetId="7">#REF!</definedName>
    <definedName name="_mun2" localSheetId="3">[23]PESOS!#REF!</definedName>
    <definedName name="_mun2">#REF!</definedName>
    <definedName name="_n3" localSheetId="7" hidden="1">{"TAB1",#N/A,TRUE,"GENERAL";"TAB2",#N/A,TRUE,"GENERAL";"TAB3",#N/A,TRUE,"GENERAL";"TAB4",#N/A,TRUE,"GENERAL";"TAB5",#N/A,TRUE,"GENERAL"}</definedName>
    <definedName name="_n3" localSheetId="4" hidden="1">{"TAB1",#N/A,TRUE,"GENERAL";"TAB2",#N/A,TRUE,"GENERAL";"TAB3",#N/A,TRUE,"GENERAL";"TAB4",#N/A,TRUE,"GENERAL";"TAB5",#N/A,TRUE,"GENERAL"}</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7" hidden="1">{"via1",#N/A,TRUE,"general";"via2",#N/A,TRUE,"general";"via3",#N/A,TRUE,"general"}</definedName>
    <definedName name="_n4" localSheetId="4" hidden="1">{"via1",#N/A,TRUE,"general";"via2",#N/A,TRUE,"general";"via3",#N/A,TRUE,"general"}</definedName>
    <definedName name="_n4" localSheetId="3" hidden="1">{"via1",#N/A,TRUE,"general";"via2",#N/A,TRUE,"general";"via3",#N/A,TRUE,"general"}</definedName>
    <definedName name="_n4" hidden="1">{"via1",#N/A,TRUE,"general";"via2",#N/A,TRUE,"general";"via3",#N/A,TRUE,"general"}</definedName>
    <definedName name="_n5" localSheetId="7" hidden="1">{"TAB1",#N/A,TRUE,"GENERAL";"TAB2",#N/A,TRUE,"GENERAL";"TAB3",#N/A,TRUE,"GENERAL";"TAB4",#N/A,TRUE,"GENERAL";"TAB5",#N/A,TRUE,"GENERAL"}</definedName>
    <definedName name="_n5" localSheetId="4" hidden="1">{"TAB1",#N/A,TRUE,"GENERAL";"TAB2",#N/A,TRUE,"GENERAL";"TAB3",#N/A,TRUE,"GENERAL";"TAB4",#N/A,TRUE,"GENERAL";"TAB5",#N/A,TRUE,"GENERAL"}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7">#REF!</definedName>
    <definedName name="_num10" localSheetId="3">#REF!</definedName>
    <definedName name="_num10">#REF!</definedName>
    <definedName name="_num2" localSheetId="7">#REF!</definedName>
    <definedName name="_num2" localSheetId="3">#REF!</definedName>
    <definedName name="_num2">#REF!</definedName>
    <definedName name="_num3" localSheetId="7">#REF!</definedName>
    <definedName name="_num3" localSheetId="3">#REF!</definedName>
    <definedName name="_num3">#REF!</definedName>
    <definedName name="_num4" localSheetId="3">#REF!</definedName>
    <definedName name="_num4">#REF!</definedName>
    <definedName name="_num5" localSheetId="3">#REF!</definedName>
    <definedName name="_num5">#REF!</definedName>
    <definedName name="_num6" localSheetId="3">#REF!</definedName>
    <definedName name="_num6">#REF!</definedName>
    <definedName name="_num7" localSheetId="3">#REF!</definedName>
    <definedName name="_num7">#REF!</definedName>
    <definedName name="_num8" localSheetId="3">#REF!</definedName>
    <definedName name="_num8">#REF!</definedName>
    <definedName name="_num9" localSheetId="3">#REF!</definedName>
    <definedName name="_num9">#REF!</definedName>
    <definedName name="_nyn7" localSheetId="7" hidden="1">{"via1",#N/A,TRUE,"general";"via2",#N/A,TRUE,"general";"via3",#N/A,TRUE,"general"}</definedName>
    <definedName name="_nyn7" localSheetId="4" hidden="1">{"via1",#N/A,TRUE,"general";"via2",#N/A,TRUE,"general";"via3",#N/A,TRUE,"general"}</definedName>
    <definedName name="_nyn7" localSheetId="3" hidden="1">{"via1",#N/A,TRUE,"general";"via2",#N/A,TRUE,"general";"via3",#N/A,TRUE,"general"}</definedName>
    <definedName name="_nyn7" hidden="1">{"via1",#N/A,TRUE,"general";"via2",#N/A,TRUE,"general";"via3",#N/A,TRUE,"general"}</definedName>
    <definedName name="_o4" localSheetId="7" hidden="1">{"via1",#N/A,TRUE,"general";"via2",#N/A,TRUE,"general";"via3",#N/A,TRUE,"general"}</definedName>
    <definedName name="_o4" localSheetId="4"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7" hidden="1">{"TAB1",#N/A,TRUE,"GENERAL";"TAB2",#N/A,TRUE,"GENERAL";"TAB3",#N/A,TRUE,"GENERAL";"TAB4",#N/A,TRUE,"GENERAL";"TAB5",#N/A,TRUE,"GENERAL"}</definedName>
    <definedName name="_o5" localSheetId="4" hidden="1">{"TAB1",#N/A,TRUE,"GENERAL";"TAB2",#N/A,TRUE,"GENERAL";"TAB3",#N/A,TRUE,"GENERAL";"TAB4",#N/A,TRUE,"GENERAL";"TAB5",#N/A,TRUE,"GENERAL"}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7" hidden="1">{"TAB1",#N/A,TRUE,"GENERAL";"TAB2",#N/A,TRUE,"GENERAL";"TAB3",#N/A,TRUE,"GENERAL";"TAB4",#N/A,TRUE,"GENERAL";"TAB5",#N/A,TRUE,"GENERAL"}</definedName>
    <definedName name="_o6" localSheetId="4"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7" hidden="1">{"TAB1",#N/A,TRUE,"GENERAL";"TAB2",#N/A,TRUE,"GENERAL";"TAB3",#N/A,TRUE,"GENERAL";"TAB4",#N/A,TRUE,"GENERAL";"TAB5",#N/A,TRUE,"GENERAL"}</definedName>
    <definedName name="_o7" localSheetId="4"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7" hidden="1">{"via1",#N/A,TRUE,"general";"via2",#N/A,TRUE,"general";"via3",#N/A,TRUE,"general"}</definedName>
    <definedName name="_o8" localSheetId="4" hidden="1">{"via1",#N/A,TRUE,"general";"via2",#N/A,TRUE,"general";"via3",#N/A,TRUE,"general"}</definedName>
    <definedName name="_o8" localSheetId="3" hidden="1">{"via1",#N/A,TRUE,"general";"via2",#N/A,TRUE,"general";"via3",#N/A,TRUE,"general"}</definedName>
    <definedName name="_o8" hidden="1">{"via1",#N/A,TRUE,"general";"via2",#N/A,TRUE,"general";"via3",#N/A,TRUE,"general"}</definedName>
    <definedName name="_o9" localSheetId="7" hidden="1">{"TAB1",#N/A,TRUE,"GENERAL";"TAB2",#N/A,TRUE,"GENERAL";"TAB3",#N/A,TRUE,"GENERAL";"TAB4",#N/A,TRUE,"GENERAL";"TAB5",#N/A,TRUE,"GENERAL"}</definedName>
    <definedName name="_o9" localSheetId="4" hidden="1">{"TAB1",#N/A,TRUE,"GENERAL";"TAB2",#N/A,TRUE,"GENERAL";"TAB3",#N/A,TRUE,"GENERAL";"TAB4",#N/A,TRUE,"GENERAL";"TAB5",#N/A,TRUE,"GENERAL"}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CD1">[13]Tablas!#REF!</definedName>
    <definedName name="_OCI1">[13]Tablas!#REF!</definedName>
    <definedName name="_Order1" hidden="1">0</definedName>
    <definedName name="_Order2" hidden="1">255</definedName>
    <definedName name="_p6" localSheetId="7" hidden="1">{"via1",#N/A,TRUE,"general";"via2",#N/A,TRUE,"general";"via3",#N/A,TRUE,"general"}</definedName>
    <definedName name="_p6" localSheetId="4" hidden="1">{"via1",#N/A,TRUE,"general";"via2",#N/A,TRUE,"general";"via3",#N/A,TRUE,"general"}</definedName>
    <definedName name="_p6" localSheetId="3" hidden="1">{"via1",#N/A,TRUE,"general";"via2",#N/A,TRUE,"general";"via3",#N/A,TRUE,"general"}</definedName>
    <definedName name="_p6" hidden="1">{"via1",#N/A,TRUE,"general";"via2",#N/A,TRUE,"general";"via3",#N/A,TRUE,"general"}</definedName>
    <definedName name="_p7" localSheetId="7" hidden="1">{"via1",#N/A,TRUE,"general";"via2",#N/A,TRUE,"general";"via3",#N/A,TRUE,"general"}</definedName>
    <definedName name="_p7" localSheetId="4"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7" hidden="1">{"TAB1",#N/A,TRUE,"GENERAL";"TAB2",#N/A,TRUE,"GENERAL";"TAB3",#N/A,TRUE,"GENERAL";"TAB4",#N/A,TRUE,"GENERAL";"TAB5",#N/A,TRUE,"GENERAL"}</definedName>
    <definedName name="_p8" localSheetId="4" hidden="1">{"TAB1",#N/A,TRUE,"GENERAL";"TAB2",#N/A,TRUE,"GENERAL";"TAB3",#N/A,TRUE,"GENERAL";"TAB4",#N/A,TRUE,"GENERAL";"TAB5",#N/A,TRUE,"GENERAL"}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a1">'[24]Paral. 1'!$E$1:$E$65536</definedName>
    <definedName name="_Pa2">'[24]Paral. 2'!$E$1:$E$65536</definedName>
    <definedName name="_Pa3">'[24]Paral. 3'!$E$1:$E$65536</definedName>
    <definedName name="_Pa4">[24]Paral.4!$E$1:$E$65536</definedName>
    <definedName name="_Parse_Out" hidden="1">'[3]7422CW00'!#REF!</definedName>
    <definedName name="_PJ50" localSheetId="3">#REF!</definedName>
    <definedName name="_PJ50">#REF!</definedName>
    <definedName name="_pj51" localSheetId="3">#REF!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3">#REF!</definedName>
    <definedName name="_PRE1">#REF!</definedName>
    <definedName name="_PTO97">#REF!</definedName>
    <definedName name="_PW2">#REF!</definedName>
    <definedName name="_QTY1">#REF!</definedName>
    <definedName name="_r" localSheetId="7" hidden="1">{"TAB1",#N/A,TRUE,"GENERAL";"TAB2",#N/A,TRUE,"GENERAL";"TAB3",#N/A,TRUE,"GENERAL";"TAB4",#N/A,TRUE,"GENERAL";"TAB5",#N/A,TRUE,"GENERAL"}</definedName>
    <definedName name="_r" localSheetId="4" hidden="1">{"TAB1",#N/A,TRUE,"GENERAL";"TAB2",#N/A,TRUE,"GENERAL";"TAB3",#N/A,TRUE,"GENERAL";"TAB4",#N/A,TRUE,"GENERAL";"TAB5",#N/A,TRUE,"GENERAL"}</definedName>
    <definedName name="_r" localSheetId="3" hidden="1">{"TAB1",#N/A,TRUE,"GENERAL";"TAB2",#N/A,TRUE,"GENERAL";"TAB3",#N/A,TRUE,"GENERAL";"TAB4",#N/A,TRUE,"GENERAL";"TAB5",#N/A,TRUE,"GENERAL"}</definedName>
    <definedName name="_r" hidden="1">{"TAB1",#N/A,TRUE,"GENERAL";"TAB2",#N/A,TRUE,"GENERAL";"TAB3",#N/A,TRUE,"GENERAL";"TAB4",#N/A,TRUE,"GENERAL";"TAB5",#N/A,TRUE,"GENERAL"}</definedName>
    <definedName name="_r4r" localSheetId="7" hidden="1">{"via1",#N/A,TRUE,"general";"via2",#N/A,TRUE,"general";"via3",#N/A,TRUE,"general"}</definedName>
    <definedName name="_r4r" localSheetId="4" hidden="1">{"via1",#N/A,TRUE,"general";"via2",#N/A,TRUE,"general";"via3",#N/A,TRUE,"general"}</definedName>
    <definedName name="_r4r" localSheetId="3" hidden="1">{"via1",#N/A,TRUE,"general";"via2",#N/A,TRUE,"general";"via3",#N/A,TRUE,"general"}</definedName>
    <definedName name="_r4r" hidden="1">{"via1",#N/A,TRUE,"general";"via2",#N/A,TRUE,"general";"via3",#N/A,TRUE,"general"}</definedName>
    <definedName name="_REC1">"Rectángulo 31"</definedName>
    <definedName name="_ref4" localSheetId="7">#REF!</definedName>
    <definedName name="_ref4" localSheetId="3">#REF!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7" hidden="1">{"via1",#N/A,TRUE,"general";"via2",#N/A,TRUE,"general";"via3",#N/A,TRUE,"general"}</definedName>
    <definedName name="_rtu6" localSheetId="4" hidden="1">{"via1",#N/A,TRUE,"general";"via2",#N/A,TRUE,"general";"via3",#N/A,TRUE,"general"}</definedName>
    <definedName name="_rtu6" localSheetId="3" hidden="1">{"via1",#N/A,TRUE,"general";"via2",#N/A,TRUE,"general";"via3",#N/A,TRUE,"general"}</definedName>
    <definedName name="_rtu6" hidden="1">{"via1",#N/A,TRUE,"general";"via2",#N/A,TRUE,"general";"via3",#N/A,TRUE,"general"}</definedName>
    <definedName name="_s1" localSheetId="7" hidden="1">{"via1",#N/A,TRUE,"general";"via2",#N/A,TRUE,"general";"via3",#N/A,TRUE,"general"}</definedName>
    <definedName name="_s1" localSheetId="4"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7" hidden="1">{"TAB1",#N/A,TRUE,"GENERAL";"TAB2",#N/A,TRUE,"GENERAL";"TAB3",#N/A,TRUE,"GENERAL";"TAB4",#N/A,TRUE,"GENERAL";"TAB5",#N/A,TRUE,"GENERAL"}</definedName>
    <definedName name="_s2" localSheetId="4" hidden="1">{"TAB1",#N/A,TRUE,"GENERAL";"TAB2",#N/A,TRUE,"GENERAL";"TAB3",#N/A,TRUE,"GENERAL";"TAB4",#N/A,TRUE,"GENERAL";"TAB5",#N/A,TRUE,"GENERAL"}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7" hidden="1">{"TAB1",#N/A,TRUE,"GENERAL";"TAB2",#N/A,TRUE,"GENERAL";"TAB3",#N/A,TRUE,"GENERAL";"TAB4",#N/A,TRUE,"GENERAL";"TAB5",#N/A,TRUE,"GENERAL"}</definedName>
    <definedName name="_s3" localSheetId="4"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7" hidden="1">{"via1",#N/A,TRUE,"general";"via2",#N/A,TRUE,"general";"via3",#N/A,TRUE,"general"}</definedName>
    <definedName name="_s4" localSheetId="4" hidden="1">{"via1",#N/A,TRUE,"general";"via2",#N/A,TRUE,"general";"via3",#N/A,TRUE,"general"}</definedName>
    <definedName name="_s4" localSheetId="3" hidden="1">{"via1",#N/A,TRUE,"general";"via2",#N/A,TRUE,"general";"via3",#N/A,TRUE,"general"}</definedName>
    <definedName name="_s4" hidden="1">{"via1",#N/A,TRUE,"general";"via2",#N/A,TRUE,"general";"via3",#N/A,TRUE,"general"}</definedName>
    <definedName name="_s5" localSheetId="7" hidden="1">{"via1",#N/A,TRUE,"general";"via2",#N/A,TRUE,"general";"via3",#N/A,TRUE,"general"}</definedName>
    <definedName name="_s5" localSheetId="4"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7" hidden="1">{"TAB1",#N/A,TRUE,"GENERAL";"TAB2",#N/A,TRUE,"GENERAL";"TAB3",#N/A,TRUE,"GENERAL";"TAB4",#N/A,TRUE,"GENERAL";"TAB5",#N/A,TRUE,"GENERAL"}</definedName>
    <definedName name="_s6" localSheetId="4" hidden="1">{"TAB1",#N/A,TRUE,"GENERAL";"TAB2",#N/A,TRUE,"GENERAL";"TAB3",#N/A,TRUE,"GENERAL";"TAB4",#N/A,TRUE,"GENERAL";"TAB5",#N/A,TRUE,"GENERAL"}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7" hidden="1">{"via1",#N/A,TRUE,"general";"via2",#N/A,TRUE,"general";"via3",#N/A,TRUE,"general"}</definedName>
    <definedName name="_s7" localSheetId="4" hidden="1">{"via1",#N/A,TRUE,"general";"via2",#N/A,TRUE,"general";"via3",#N/A,TRUE,"general"}</definedName>
    <definedName name="_s7" localSheetId="3" hidden="1">{"via1",#N/A,TRUE,"general";"via2",#N/A,TRUE,"general";"via3",#N/A,TRUE,"general"}</definedName>
    <definedName name="_s7" hidden="1">{"via1",#N/A,TRUE,"general";"via2",#N/A,TRUE,"general";"via3",#N/A,TRUE,"general"}</definedName>
    <definedName name="_SAL93">#REF!</definedName>
    <definedName name="_SAL94">#REF!</definedName>
    <definedName name="_SAL95">#REF!</definedName>
    <definedName name="_SAL96">#REF!</definedName>
    <definedName name="_SAL97">#REF!</definedName>
    <definedName name="_SAL98">#REF!</definedName>
    <definedName name="_SBC1">[8]INV!$A$12:$D$15</definedName>
    <definedName name="_SBC3">[8]INV!$F$12:$I$15</definedName>
    <definedName name="_SBC5">[8]INV!$K$12:$N$15</definedName>
    <definedName name="_Sort" localSheetId="3" hidden="1">#REF!</definedName>
    <definedName name="_Sort" hidden="1">#REF!</definedName>
    <definedName name="_srn001" localSheetId="3">#REF!</definedName>
    <definedName name="_srn001">#REF!</definedName>
    <definedName name="_SUM1">#REF!</definedName>
    <definedName name="_SUM2">#REF!</definedName>
    <definedName name="_t3" localSheetId="7" hidden="1">{"TAB1",#N/A,TRUE,"GENERAL";"TAB2",#N/A,TRUE,"GENERAL";"TAB3",#N/A,TRUE,"GENERAL";"TAB4",#N/A,TRUE,"GENERAL";"TAB5",#N/A,TRUE,"GENERAL"}</definedName>
    <definedName name="_t3" localSheetId="4" hidden="1">{"TAB1",#N/A,TRUE,"GENERAL";"TAB2",#N/A,TRUE,"GENERAL";"TAB3",#N/A,TRUE,"GENERAL";"TAB4",#N/A,TRUE,"GENERAL";"TAB5",#N/A,TRUE,"GENERAL"}</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7" hidden="1">{"via1",#N/A,TRUE,"general";"via2",#N/A,TRUE,"general";"via3",#N/A,TRUE,"general"}</definedName>
    <definedName name="_t4" localSheetId="4" hidden="1">{"via1",#N/A,TRUE,"general";"via2",#N/A,TRUE,"general";"via3",#N/A,TRUE,"general"}</definedName>
    <definedName name="_t4" localSheetId="3" hidden="1">{"via1",#N/A,TRUE,"general";"via2",#N/A,TRUE,"general";"via3",#N/A,TRUE,"general"}</definedName>
    <definedName name="_t4" hidden="1">{"via1",#N/A,TRUE,"general";"via2",#N/A,TRUE,"general";"via3",#N/A,TRUE,"general"}</definedName>
    <definedName name="_t5" localSheetId="7" hidden="1">{"TAB1",#N/A,TRUE,"GENERAL";"TAB2",#N/A,TRUE,"GENERAL";"TAB3",#N/A,TRUE,"GENERAL";"TAB4",#N/A,TRUE,"GENERAL";"TAB5",#N/A,TRUE,"GENERAL"}</definedName>
    <definedName name="_t5" localSheetId="4" hidden="1">{"TAB1",#N/A,TRUE,"GENERAL";"TAB2",#N/A,TRUE,"GENERAL";"TAB3",#N/A,TRUE,"GENERAL";"TAB4",#N/A,TRUE,"GENERAL";"TAB5",#N/A,TRUE,"GENERAL"}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7" hidden="1">{"via1",#N/A,TRUE,"general";"via2",#N/A,TRUE,"general";"via3",#N/A,TRUE,"general"}</definedName>
    <definedName name="_t6" localSheetId="4" hidden="1">{"via1",#N/A,TRUE,"general";"via2",#N/A,TRUE,"general";"via3",#N/A,TRUE,"general"}</definedName>
    <definedName name="_t6" localSheetId="3" hidden="1">{"via1",#N/A,TRUE,"general";"via2",#N/A,TRUE,"general";"via3",#N/A,TRUE,"general"}</definedName>
    <definedName name="_t6" hidden="1">{"via1",#N/A,TRUE,"general";"via2",#N/A,TRUE,"general";"via3",#N/A,TRUE,"general"}</definedName>
    <definedName name="_t66" localSheetId="7" hidden="1">{"TAB1",#N/A,TRUE,"GENERAL";"TAB2",#N/A,TRUE,"GENERAL";"TAB3",#N/A,TRUE,"GENERAL";"TAB4",#N/A,TRUE,"GENERAL";"TAB5",#N/A,TRUE,"GENERAL"}</definedName>
    <definedName name="_t66" localSheetId="4" hidden="1">{"TAB1",#N/A,TRUE,"GENERAL";"TAB2",#N/A,TRUE,"GENERAL";"TAB3",#N/A,TRUE,"GENERAL";"TAB4",#N/A,TRUE,"GENERAL";"TAB5",#N/A,TRUE,"GENERAL"}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7" hidden="1">{"via1",#N/A,TRUE,"general";"via2",#N/A,TRUE,"general";"via3",#N/A,TRUE,"general"}</definedName>
    <definedName name="_t7" localSheetId="4" hidden="1">{"via1",#N/A,TRUE,"general";"via2",#N/A,TRUE,"general";"via3",#N/A,TRUE,"general"}</definedName>
    <definedName name="_t7" localSheetId="3" hidden="1">{"via1",#N/A,TRUE,"general";"via2",#N/A,TRUE,"general";"via3",#N/A,TRUE,"general"}</definedName>
    <definedName name="_t7" hidden="1">{"via1",#N/A,TRUE,"general";"via2",#N/A,TRUE,"general";"via3",#N/A,TRUE,"general"}</definedName>
    <definedName name="_t77" localSheetId="7" hidden="1">{"TAB1",#N/A,TRUE,"GENERAL";"TAB2",#N/A,TRUE,"GENERAL";"TAB3",#N/A,TRUE,"GENERAL";"TAB4",#N/A,TRUE,"GENERAL";"TAB5",#N/A,TRUE,"GENERAL"}</definedName>
    <definedName name="_t77" localSheetId="4" hidden="1">{"TAB1",#N/A,TRUE,"GENERAL";"TAB2",#N/A,TRUE,"GENERAL";"TAB3",#N/A,TRUE,"GENERAL";"TAB4",#N/A,TRUE,"GENERAL";"TAB5",#N/A,TRUE,"GENERAL"}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7" hidden="1">{"TAB1",#N/A,TRUE,"GENERAL";"TAB2",#N/A,TRUE,"GENERAL";"TAB3",#N/A,TRUE,"GENERAL";"TAB4",#N/A,TRUE,"GENERAL";"TAB5",#N/A,TRUE,"GENERAL"}</definedName>
    <definedName name="_t8" localSheetId="4"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7" hidden="1">{"via1",#N/A,TRUE,"general";"via2",#N/A,TRUE,"general";"via3",#N/A,TRUE,"general"}</definedName>
    <definedName name="_t88" localSheetId="4" hidden="1">{"via1",#N/A,TRUE,"general";"via2",#N/A,TRUE,"general";"via3",#N/A,TRUE,"general"}</definedName>
    <definedName name="_t88" localSheetId="3" hidden="1">{"via1",#N/A,TRUE,"general";"via2",#N/A,TRUE,"general";"via3",#N/A,TRUE,"general"}</definedName>
    <definedName name="_t88" hidden="1">{"via1",#N/A,TRUE,"general";"via2",#N/A,TRUE,"general";"via3",#N/A,TRUE,"general"}</definedName>
    <definedName name="_t9" localSheetId="7" hidden="1">{"TAB1",#N/A,TRUE,"GENERAL";"TAB2",#N/A,TRUE,"GENERAL";"TAB3",#N/A,TRUE,"GENERAL";"TAB4",#N/A,TRUE,"GENERAL";"TAB5",#N/A,TRUE,"GENERAL"}</definedName>
    <definedName name="_t9" localSheetId="4" hidden="1">{"TAB1",#N/A,TRUE,"GENERAL";"TAB2",#N/A,TRUE,"GENERAL";"TAB3",#N/A,TRUE,"GENERAL";"TAB4",#N/A,TRUE,"GENERAL";"TAB5",#N/A,TRUE,"GENERAL"}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7" hidden="1">{"via1",#N/A,TRUE,"general";"via2",#N/A,TRUE,"general";"via3",#N/A,TRUE,"general"}</definedName>
    <definedName name="_t99" localSheetId="4" hidden="1">{"via1",#N/A,TRUE,"general";"via2",#N/A,TRUE,"general";"via3",#N/A,TRUE,"general"}</definedName>
    <definedName name="_t99" localSheetId="3"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D02_1">#NAME?</definedName>
    <definedName name="_TD02_2">#NAME?</definedName>
    <definedName name="_TD02_4">#NAME?</definedName>
    <definedName name="_TD02_6">#NAME?</definedName>
    <definedName name="_TD02_7">#NAME?</definedName>
    <definedName name="_TD02_8">#NAME?</definedName>
    <definedName name="_TEE10">[26]Hoja3!$F$786</definedName>
    <definedName name="_TEE6">[26]Hoja3!$F$746</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UB10">[26]Hoja3!$F$163</definedName>
    <definedName name="_TUB12">[26]Hoja3!$F$202</definedName>
    <definedName name="_TUB3">[26]Hoja3!$F$47</definedName>
    <definedName name="_TUB6">[26]Hoja3!$F$85</definedName>
    <definedName name="_TUB8">[26]Hoja3!$F$124</definedName>
    <definedName name="_u4" localSheetId="7" hidden="1">{"TAB1",#N/A,TRUE,"GENERAL";"TAB2",#N/A,TRUE,"GENERAL";"TAB3",#N/A,TRUE,"GENERAL";"TAB4",#N/A,TRUE,"GENERAL";"TAB5",#N/A,TRUE,"GENERAL"}</definedName>
    <definedName name="_u4" localSheetId="4" hidden="1">{"TAB1",#N/A,TRUE,"GENERAL";"TAB2",#N/A,TRUE,"GENERAL";"TAB3",#N/A,TRUE,"GENERAL";"TAB4",#N/A,TRUE,"GENERAL";"TAB5",#N/A,TRUE,"GENERAL"}</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7" hidden="1">{"TAB1",#N/A,TRUE,"GENERAL";"TAB2",#N/A,TRUE,"GENERAL";"TAB3",#N/A,TRUE,"GENERAL";"TAB4",#N/A,TRUE,"GENERAL";"TAB5",#N/A,TRUE,"GENERAL"}</definedName>
    <definedName name="_u5" localSheetId="4"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7" hidden="1">{"TAB1",#N/A,TRUE,"GENERAL";"TAB2",#N/A,TRUE,"GENERAL";"TAB3",#N/A,TRUE,"GENERAL";"TAB4",#N/A,TRUE,"GENERAL";"TAB5",#N/A,TRUE,"GENERAL"}</definedName>
    <definedName name="_u6" localSheetId="4"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7" hidden="1">{"via1",#N/A,TRUE,"general";"via2",#N/A,TRUE,"general";"via3",#N/A,TRUE,"general"}</definedName>
    <definedName name="_u7" localSheetId="4" hidden="1">{"via1",#N/A,TRUE,"general";"via2",#N/A,TRUE,"general";"via3",#N/A,TRUE,"general"}</definedName>
    <definedName name="_u7" localSheetId="3" hidden="1">{"via1",#N/A,TRUE,"general";"via2",#N/A,TRUE,"general";"via3",#N/A,TRUE,"general"}</definedName>
    <definedName name="_u7" hidden="1">{"via1",#N/A,TRUE,"general";"via2",#N/A,TRUE,"general";"via3",#N/A,TRUE,"general"}</definedName>
    <definedName name="_u8" localSheetId="7" hidden="1">{"TAB1",#N/A,TRUE,"GENERAL";"TAB2",#N/A,TRUE,"GENERAL";"TAB3",#N/A,TRUE,"GENERAL";"TAB4",#N/A,TRUE,"GENERAL";"TAB5",#N/A,TRUE,"GENERAL"}</definedName>
    <definedName name="_u8" localSheetId="4" hidden="1">{"TAB1",#N/A,TRUE,"GENERAL";"TAB2",#N/A,TRUE,"GENERAL";"TAB3",#N/A,TRUE,"GENERAL";"TAB4",#N/A,TRUE,"GENERAL";"TAB5",#N/A,TRUE,"GENERAL"}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7" hidden="1">{"TAB1",#N/A,TRUE,"GENERAL";"TAB2",#N/A,TRUE,"GENERAL";"TAB3",#N/A,TRUE,"GENERAL";"TAB4",#N/A,TRUE,"GENERAL";"TAB5",#N/A,TRUE,"GENERAL"}</definedName>
    <definedName name="_u9" localSheetId="4"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nj1" hidden="1">[10]INST!#REF!</definedName>
    <definedName name="_ur7" localSheetId="7" hidden="1">{"TAB1",#N/A,TRUE,"GENERAL";"TAB2",#N/A,TRUE,"GENERAL";"TAB3",#N/A,TRUE,"GENERAL";"TAB4",#N/A,TRUE,"GENERAL";"TAB5",#N/A,TRUE,"GENERAL"}</definedName>
    <definedName name="_ur7" localSheetId="4" hidden="1">{"TAB1",#N/A,TRUE,"GENERAL";"TAB2",#N/A,TRUE,"GENERAL";"TAB3",#N/A,TRUE,"GENERAL";"TAB4",#N/A,TRUE,"GENERAL";"TAB5",#N/A,TRUE,"GENERAL"}</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v2" localSheetId="7" hidden="1">{"via1",#N/A,TRUE,"general";"via2",#N/A,TRUE,"general";"via3",#N/A,TRUE,"general"}</definedName>
    <definedName name="_v2" localSheetId="4" hidden="1">{"via1",#N/A,TRUE,"general";"via2",#N/A,TRUE,"general";"via3",#N/A,TRUE,"general"}</definedName>
    <definedName name="_v2" localSheetId="3" hidden="1">{"via1",#N/A,TRUE,"general";"via2",#N/A,TRUE,"general";"via3",#N/A,TRUE,"general"}</definedName>
    <definedName name="_v2" hidden="1">{"via1",#N/A,TRUE,"general";"via2",#N/A,TRUE,"general";"via3",#N/A,TRUE,"general"}</definedName>
    <definedName name="_v3" localSheetId="7" hidden="1">{"TAB1",#N/A,TRUE,"GENERAL";"TAB2",#N/A,TRUE,"GENERAL";"TAB3",#N/A,TRUE,"GENERAL";"TAB4",#N/A,TRUE,"GENERAL";"TAB5",#N/A,TRUE,"GENERAL"}</definedName>
    <definedName name="_v3" localSheetId="4" hidden="1">{"TAB1",#N/A,TRUE,"GENERAL";"TAB2",#N/A,TRUE,"GENERAL";"TAB3",#N/A,TRUE,"GENERAL";"TAB4",#N/A,TRUE,"GENERAL";"TAB5",#N/A,TRUE,"GENERAL"}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7" hidden="1">{"TAB1",#N/A,TRUE,"GENERAL";"TAB2",#N/A,TRUE,"GENERAL";"TAB3",#N/A,TRUE,"GENERAL";"TAB4",#N/A,TRUE,"GENERAL";"TAB5",#N/A,TRUE,"GENERAL"}</definedName>
    <definedName name="_v4" localSheetId="4"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7" hidden="1">{"TAB1",#N/A,TRUE,"GENERAL";"TAB2",#N/A,TRUE,"GENERAL";"TAB3",#N/A,TRUE,"GENERAL";"TAB4",#N/A,TRUE,"GENERAL";"TAB5",#N/A,TRUE,"GENERAL"}</definedName>
    <definedName name="_v5" localSheetId="4"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7" hidden="1">{"TAB1",#N/A,TRUE,"GENERAL";"TAB2",#N/A,TRUE,"GENERAL";"TAB3",#N/A,TRUE,"GENERAL";"TAB4",#N/A,TRUE,"GENERAL";"TAB5",#N/A,TRUE,"GENERAL"}</definedName>
    <definedName name="_v6" localSheetId="4"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7" hidden="1">{"via1",#N/A,TRUE,"general";"via2",#N/A,TRUE,"general";"via3",#N/A,TRUE,"general"}</definedName>
    <definedName name="_v7" localSheetId="4" hidden="1">{"via1",#N/A,TRUE,"general";"via2",#N/A,TRUE,"general";"via3",#N/A,TRUE,"general"}</definedName>
    <definedName name="_v7" localSheetId="3" hidden="1">{"via1",#N/A,TRUE,"general";"via2",#N/A,TRUE,"general";"via3",#N/A,TRUE,"general"}</definedName>
    <definedName name="_v7" hidden="1">{"via1",#N/A,TRUE,"general";"via2",#N/A,TRUE,"general";"via3",#N/A,TRUE,"general"}</definedName>
    <definedName name="_v8" localSheetId="7" hidden="1">{"TAB1",#N/A,TRUE,"GENERAL";"TAB2",#N/A,TRUE,"GENERAL";"TAB3",#N/A,TRUE,"GENERAL";"TAB4",#N/A,TRUE,"GENERAL";"TAB5",#N/A,TRUE,"GENERAL"}</definedName>
    <definedName name="_v8" localSheetId="4" hidden="1">{"TAB1",#N/A,TRUE,"GENERAL";"TAB2",#N/A,TRUE,"GENERAL";"TAB3",#N/A,TRUE,"GENERAL";"TAB4",#N/A,TRUE,"GENERAL";"TAB5",#N/A,TRUE,"GENERAL"}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7" hidden="1">{"TAB1",#N/A,TRUE,"GENERAL";"TAB2",#N/A,TRUE,"GENERAL";"TAB3",#N/A,TRUE,"GENERAL";"TAB4",#N/A,TRUE,"GENERAL";"TAB5",#N/A,TRUE,"GENERAL"}</definedName>
    <definedName name="_v9" localSheetId="4"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EX1">[13]Tablas!#REF!</definedName>
    <definedName name="_VFA1">[13]Tablas!#REF!</definedName>
    <definedName name="_vfv4" localSheetId="7" hidden="1">{"via1",#N/A,TRUE,"general";"via2",#N/A,TRUE,"general";"via3",#N/A,TRUE,"general"}</definedName>
    <definedName name="_vfv4" localSheetId="4" hidden="1">{"via1",#N/A,TRUE,"general";"via2",#N/A,TRUE,"general";"via3",#N/A,TRUE,"general"}</definedName>
    <definedName name="_vfv4" localSheetId="3" hidden="1">{"via1",#N/A,TRUE,"general";"via2",#N/A,TRUE,"general";"via3",#N/A,TRUE,"general"}</definedName>
    <definedName name="_vfv4" hidden="1">{"via1",#N/A,TRUE,"general";"via2",#N/A,TRUE,"general";"via3",#N/A,TRUE,"general"}</definedName>
    <definedName name="_VIT1">[13]Tablas!#REF!</definedName>
    <definedName name="_VPR1">[13]Tablas!#REF!</definedName>
    <definedName name="_VPR2">[14]Tablas!#REF!</definedName>
    <definedName name="_VRP1">[13]Tablas!#REF!</definedName>
    <definedName name="_VSM1">[13]Tablas!#REF!</definedName>
    <definedName name="_WEL124">[26]Hoja3!$F$1026</definedName>
    <definedName name="_X">#NAME?</definedName>
    <definedName name="_X_1">#NAME?</definedName>
    <definedName name="_X_10">#N/A</definedName>
    <definedName name="_X_2">#NAME?</definedName>
    <definedName name="_X_3">#N/A</definedName>
    <definedName name="_X_4">#NAME?</definedName>
    <definedName name="_X_5">#NAME?</definedName>
    <definedName name="_X_6">#N/A</definedName>
    <definedName name="_X_7">#N/A</definedName>
    <definedName name="_X_8">#N/A</definedName>
    <definedName name="_X_9">#N/A</definedName>
    <definedName name="_x1" localSheetId="7" hidden="1">{"TAB1",#N/A,TRUE,"GENERAL";"TAB2",#N/A,TRUE,"GENERAL";"TAB3",#N/A,TRUE,"GENERAL";"TAB4",#N/A,TRUE,"GENERAL";"TAB5",#N/A,TRUE,"GENERAL"}</definedName>
    <definedName name="_x1" localSheetId="4" hidden="1">{"TAB1",#N/A,TRUE,"GENERAL";"TAB2",#N/A,TRUE,"GENERAL";"TAB3",#N/A,TRUE,"GENERAL";"TAB4",#N/A,TRUE,"GENERAL";"TAB5",#N/A,TRUE,"GENERAL"}</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7" hidden="1">{"via1",#N/A,TRUE,"general";"via2",#N/A,TRUE,"general";"via3",#N/A,TRUE,"general"}</definedName>
    <definedName name="_x2" localSheetId="4" hidden="1">{"via1",#N/A,TRUE,"general";"via2",#N/A,TRUE,"general";"via3",#N/A,TRUE,"general"}</definedName>
    <definedName name="_x2" localSheetId="3" hidden="1">{"via1",#N/A,TRUE,"general";"via2",#N/A,TRUE,"general";"via3",#N/A,TRUE,"general"}</definedName>
    <definedName name="_x2" hidden="1">{"via1",#N/A,TRUE,"general";"via2",#N/A,TRUE,"general";"via3",#N/A,TRUE,"general"}</definedName>
    <definedName name="_x3" localSheetId="7" hidden="1">{"via1",#N/A,TRUE,"general";"via2",#N/A,TRUE,"general";"via3",#N/A,TRUE,"general"}</definedName>
    <definedName name="_x3" localSheetId="4"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7" hidden="1">{"via1",#N/A,TRUE,"general";"via2",#N/A,TRUE,"general";"via3",#N/A,TRUE,"general"}</definedName>
    <definedName name="_x4" localSheetId="4"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7" hidden="1">{"TAB1",#N/A,TRUE,"GENERAL";"TAB2",#N/A,TRUE,"GENERAL";"TAB3",#N/A,TRUE,"GENERAL";"TAB4",#N/A,TRUE,"GENERAL";"TAB5",#N/A,TRUE,"GENERAL"}</definedName>
    <definedName name="_x5" localSheetId="4" hidden="1">{"TAB1",#N/A,TRUE,"GENERAL";"TAB2",#N/A,TRUE,"GENERAL";"TAB3",#N/A,TRUE,"GENERAL";"TAB4",#N/A,TRUE,"GENERAL";"TAB5",#N/A,TRUE,"GENERAL"}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7" hidden="1">{"TAB1",#N/A,TRUE,"GENERAL";"TAB2",#N/A,TRUE,"GENERAL";"TAB3",#N/A,TRUE,"GENERAL";"TAB4",#N/A,TRUE,"GENERAL";"TAB5",#N/A,TRUE,"GENERAL"}</definedName>
    <definedName name="_x6" localSheetId="4"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7" hidden="1">{"TAB1",#N/A,TRUE,"GENERAL";"TAB2",#N/A,TRUE,"GENERAL";"TAB3",#N/A,TRUE,"GENERAL";"TAB4",#N/A,TRUE,"GENERAL";"TAB5",#N/A,TRUE,"GENERAL"}</definedName>
    <definedName name="_x7" localSheetId="4"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7" hidden="1">{"via1",#N/A,TRUE,"general";"via2",#N/A,TRUE,"general";"via3",#N/A,TRUE,"general"}</definedName>
    <definedName name="_x8" localSheetId="4" hidden="1">{"via1",#N/A,TRUE,"general";"via2",#N/A,TRUE,"general";"via3",#N/A,TRUE,"general"}</definedName>
    <definedName name="_x8" localSheetId="3" hidden="1">{"via1",#N/A,TRUE,"general";"via2",#N/A,TRUE,"general";"via3",#N/A,TRUE,"general"}</definedName>
    <definedName name="_x8" hidden="1">{"via1",#N/A,TRUE,"general";"via2",#N/A,TRUE,"general";"via3",#N/A,TRUE,"general"}</definedName>
    <definedName name="_x9" localSheetId="7" hidden="1">{"TAB1",#N/A,TRUE,"GENERAL";"TAB2",#N/A,TRUE,"GENERAL";"TAB3",#N/A,TRUE,"GENERAL";"TAB4",#N/A,TRUE,"GENERAL";"TAB5",#N/A,TRUE,"GENERAL"}</definedName>
    <definedName name="_x9" localSheetId="4" hidden="1">{"TAB1",#N/A,TRUE,"GENERAL";"TAB2",#N/A,TRUE,"GENERAL";"TAB3",#N/A,TRUE,"GENERAL";"TAB4",#N/A,TRUE,"GENERAL";"TAB5",#N/A,TRUE,"GENERAL"}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y2" localSheetId="7" hidden="1">{"TAB1",#N/A,TRUE,"GENERAL";"TAB2",#N/A,TRUE,"GENERAL";"TAB3",#N/A,TRUE,"GENERAL";"TAB4",#N/A,TRUE,"GENERAL";"TAB5",#N/A,TRUE,"GENERAL"}</definedName>
    <definedName name="_y2" localSheetId="4" hidden="1">{"TAB1",#N/A,TRUE,"GENERAL";"TAB2",#N/A,TRUE,"GENERAL";"TAB3",#N/A,TRUE,"GENERAL";"TAB4",#N/A,TRUE,"GENERAL";"TAB5",#N/A,TRUE,"GENERAL"}</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7" hidden="1">{"via1",#N/A,TRUE,"general";"via2",#N/A,TRUE,"general";"via3",#N/A,TRUE,"general"}</definedName>
    <definedName name="_y3" localSheetId="4" hidden="1">{"via1",#N/A,TRUE,"general";"via2",#N/A,TRUE,"general";"via3",#N/A,TRUE,"general"}</definedName>
    <definedName name="_y3" localSheetId="3" hidden="1">{"via1",#N/A,TRUE,"general";"via2",#N/A,TRUE,"general";"via3",#N/A,TRUE,"general"}</definedName>
    <definedName name="_y3" hidden="1">{"via1",#N/A,TRUE,"general";"via2",#N/A,TRUE,"general";"via3",#N/A,TRUE,"general"}</definedName>
    <definedName name="_y4" localSheetId="7" hidden="1">{"via1",#N/A,TRUE,"general";"via2",#N/A,TRUE,"general";"via3",#N/A,TRUE,"general"}</definedName>
    <definedName name="_y4" localSheetId="4"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7" hidden="1">{"TAB1",#N/A,TRUE,"GENERAL";"TAB2",#N/A,TRUE,"GENERAL";"TAB3",#N/A,TRUE,"GENERAL";"TAB4",#N/A,TRUE,"GENERAL";"TAB5",#N/A,TRUE,"GENERAL"}</definedName>
    <definedName name="_y5" localSheetId="4" hidden="1">{"TAB1",#N/A,TRUE,"GENERAL";"TAB2",#N/A,TRUE,"GENERAL";"TAB3",#N/A,TRUE,"GENERAL";"TAB4",#N/A,TRUE,"GENERAL";"TAB5",#N/A,TRUE,"GENERAL"}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7" hidden="1">{"via1",#N/A,TRUE,"general";"via2",#N/A,TRUE,"general";"via3",#N/A,TRUE,"general"}</definedName>
    <definedName name="_y6" localSheetId="4" hidden="1">{"via1",#N/A,TRUE,"general";"via2",#N/A,TRUE,"general";"via3",#N/A,TRUE,"general"}</definedName>
    <definedName name="_y6" localSheetId="3" hidden="1">{"via1",#N/A,TRUE,"general";"via2",#N/A,TRUE,"general";"via3",#N/A,TRUE,"general"}</definedName>
    <definedName name="_y6" hidden="1">{"via1",#N/A,TRUE,"general";"via2",#N/A,TRUE,"general";"via3",#N/A,TRUE,"general"}</definedName>
    <definedName name="_y7" localSheetId="7" hidden="1">{"via1",#N/A,TRUE,"general";"via2",#N/A,TRUE,"general";"via3",#N/A,TRUE,"general"}</definedName>
    <definedName name="_y7" localSheetId="4"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7" hidden="1">{"via1",#N/A,TRUE,"general";"via2",#N/A,TRUE,"general";"via3",#N/A,TRUE,"general"}</definedName>
    <definedName name="_y8" localSheetId="4"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7" hidden="1">{"TAB1",#N/A,TRUE,"GENERAL";"TAB2",#N/A,TRUE,"GENERAL";"TAB3",#N/A,TRUE,"GENERAL";"TAB4",#N/A,TRUE,"GENERAL";"TAB5",#N/A,TRUE,"GENERAL"}</definedName>
    <definedName name="_y9" localSheetId="4" hidden="1">{"TAB1",#N/A,TRUE,"GENERAL";"TAB2",#N/A,TRUE,"GENERAL";"TAB3",#N/A,TRUE,"GENERAL";"TAB4",#N/A,TRUE,"GENERAL";"TAB5",#N/A,TRUE,"GENERAL"}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Z">#NAME?</definedName>
    <definedName name="_Z_1">#NAME?</definedName>
    <definedName name="_Z_10">#N/A</definedName>
    <definedName name="_Z_2">#NAME?</definedName>
    <definedName name="_Z_3">#N/A</definedName>
    <definedName name="_Z_4">#NAME?</definedName>
    <definedName name="_Z_5">#NAME?</definedName>
    <definedName name="_Z_6">#N/A</definedName>
    <definedName name="_Z_7">#N/A</definedName>
    <definedName name="_Z_8">#N/A</definedName>
    <definedName name="_Z_9">#N/A</definedName>
    <definedName name="_z1" localSheetId="7" hidden="1">{"TAB1",#N/A,TRUE,"GENERAL";"TAB2",#N/A,TRUE,"GENERAL";"TAB3",#N/A,TRUE,"GENERAL";"TAB4",#N/A,TRUE,"GENERAL";"TAB5",#N/A,TRUE,"GENERAL"}</definedName>
    <definedName name="_z1" localSheetId="4"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7" hidden="1">{"via1",#N/A,TRUE,"general";"via2",#N/A,TRUE,"general";"via3",#N/A,TRUE,"general"}</definedName>
    <definedName name="_z2" localSheetId="4" hidden="1">{"via1",#N/A,TRUE,"general";"via2",#N/A,TRUE,"general";"via3",#N/A,TRUE,"general"}</definedName>
    <definedName name="_z2" localSheetId="3" hidden="1">{"via1",#N/A,TRUE,"general";"via2",#N/A,TRUE,"general";"via3",#N/A,TRUE,"general"}</definedName>
    <definedName name="_z2" hidden="1">{"via1",#N/A,TRUE,"general";"via2",#N/A,TRUE,"general";"via3",#N/A,TRUE,"general"}</definedName>
    <definedName name="_z3" localSheetId="7" hidden="1">{"via1",#N/A,TRUE,"general";"via2",#N/A,TRUE,"general";"via3",#N/A,TRUE,"general"}</definedName>
    <definedName name="_z3" localSheetId="4"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7" hidden="1">{"TAB1",#N/A,TRUE,"GENERAL";"TAB2",#N/A,TRUE,"GENERAL";"TAB3",#N/A,TRUE,"GENERAL";"TAB4",#N/A,TRUE,"GENERAL";"TAB5",#N/A,TRUE,"GENERAL"}</definedName>
    <definedName name="_z4" localSheetId="4" hidden="1">{"TAB1",#N/A,TRUE,"GENERAL";"TAB2",#N/A,TRUE,"GENERAL";"TAB3",#N/A,TRUE,"GENERAL";"TAB4",#N/A,TRUE,"GENERAL";"TAB5",#N/A,TRUE,"GENERAL"}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7" hidden="1">{"via1",#N/A,TRUE,"general";"via2",#N/A,TRUE,"general";"via3",#N/A,TRUE,"general"}</definedName>
    <definedName name="_z5" localSheetId="4" hidden="1">{"via1",#N/A,TRUE,"general";"via2",#N/A,TRUE,"general";"via3",#N/A,TRUE,"general"}</definedName>
    <definedName name="_z5" localSheetId="3" hidden="1">{"via1",#N/A,TRUE,"general";"via2",#N/A,TRUE,"general";"via3",#N/A,TRUE,"general"}</definedName>
    <definedName name="_z5" hidden="1">{"via1",#N/A,TRUE,"general";"via2",#N/A,TRUE,"general";"via3",#N/A,TRUE,"general"}</definedName>
    <definedName name="_z6" localSheetId="7" hidden="1">{"TAB1",#N/A,TRUE,"GENERAL";"TAB2",#N/A,TRUE,"GENERAL";"TAB3",#N/A,TRUE,"GENERAL";"TAB4",#N/A,TRUE,"GENERAL";"TAB5",#N/A,TRUE,"GENERAL"}</definedName>
    <definedName name="_z6" localSheetId="4" hidden="1">{"TAB1",#N/A,TRUE,"GENERAL";"TAB2",#N/A,TRUE,"GENERAL";"TAB3",#N/A,TRUE,"GENERAL";"TAB4",#N/A,TRUE,"GENERAL";"TAB5",#N/A,TRUE,"GENERAL"}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a" localSheetId="3">'[28]DUB-823'!#REF!</definedName>
    <definedName name="A">'[29]BASE DATOS'!$B$7</definedName>
    <definedName name="A.COMB" localSheetId="7">#REF!</definedName>
    <definedName name="A.COMB">#REF!</definedName>
    <definedName name="A.COMB1" localSheetId="7">#REF!</definedName>
    <definedName name="A.COMB1">#REF!</definedName>
    <definedName name="A.CONV1" localSheetId="7">#REF!</definedName>
    <definedName name="A.CONV1">#REF!</definedName>
    <definedName name="A.CONV2">#REF!</definedName>
    <definedName name="A.CONV4">#REF!</definedName>
    <definedName name="A.IPC1">#REF!</definedName>
    <definedName name="A.SMML">#REF!</definedName>
    <definedName name="A_1">#REF!</definedName>
    <definedName name="a_6">#NAME?</definedName>
    <definedName name="a_7">#NAME?</definedName>
    <definedName name="a_8">#NAME?</definedName>
    <definedName name="a_i_u">#REF!</definedName>
    <definedName name="A_impresión_IM" localSheetId="7">#REF!</definedName>
    <definedName name="A_impresión_IM" localSheetId="3">#REF!</definedName>
    <definedName name="A_impresión_IM">#REF!</definedName>
    <definedName name="A18A200">[30]ESPEC!#REF!</definedName>
    <definedName name="a2a" localSheetId="7" hidden="1">{"TAB1",#N/A,TRUE,"GENERAL";"TAB2",#N/A,TRUE,"GENERAL";"TAB3",#N/A,TRUE,"GENERAL";"TAB4",#N/A,TRUE,"GENERAL";"TAB5",#N/A,TRUE,"GENERAL"}</definedName>
    <definedName name="a2a" localSheetId="4" hidden="1">{"TAB1",#N/A,TRUE,"GENERAL";"TAB2",#N/A,TRUE,"GENERAL";"TAB3",#N/A,TRUE,"GENERAL";"TAB4",#N/A,TRUE,"GENERAL";"TAB5",#N/A,TRUE,"GENERAL"}</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a" localSheetId="3">'INDICAR CÓDIGO DEL ITEM DE PAGO'!ERR</definedName>
    <definedName name="aa">[6]!ERR</definedName>
    <definedName name="AA.CONV1" localSheetId="7">#REF!</definedName>
    <definedName name="AA.CONV1">#REF!</definedName>
    <definedName name="aa_2">#NAME?</definedName>
    <definedName name="aa_4">#NAME?</definedName>
    <definedName name="AAA" localSheetId="3">'INDICAR CÓDIGO DEL ITEM DE PAGO'!ERR</definedName>
    <definedName name="AAA">[6]!ERR</definedName>
    <definedName name="AAA_1">#NAME?</definedName>
    <definedName name="AAA_10">#N/A</definedName>
    <definedName name="AAA_2">#NAME?</definedName>
    <definedName name="AAA_3">#N/A</definedName>
    <definedName name="AAA_4">#NAME?</definedName>
    <definedName name="AAA_5">#NAME?</definedName>
    <definedName name="AAA_6">#N/A</definedName>
    <definedName name="AAA_7">#N/A</definedName>
    <definedName name="AAA_8">#N/A</definedName>
    <definedName name="AAA_9">#N/A</definedName>
    <definedName name="aaaaaa">[31]otros!$C$5</definedName>
    <definedName name="aaaaas" localSheetId="7"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aadddd">#REF!</definedName>
    <definedName name="AAC">[8]AASHTO!$A$14:$F$17</definedName>
    <definedName name="aas" localSheetId="7" hidden="1">{"TAB1",#N/A,TRUE,"GENERAL";"TAB2",#N/A,TRUE,"GENERAL";"TAB3",#N/A,TRUE,"GENERAL";"TAB4",#N/A,TRUE,"GENERAL";"TAB5",#N/A,TRUE,"GENERAL"}</definedName>
    <definedName name="aas" localSheetId="4" hidden="1">{"TAB1",#N/A,TRUE,"GENERAL";"TAB2",#N/A,TRUE,"GENERAL";"TAB3",#N/A,TRUE,"GENERAL";"TAB4",#N/A,TRUE,"GENERAL";"TAB5",#N/A,TRUE,"GENERAL"}</definedName>
    <definedName name="aas" localSheetId="3"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3">#REF!</definedName>
    <definedName name="abc">#REF!</definedName>
    <definedName name="ABCD" hidden="1">#REF!</definedName>
    <definedName name="ABCDE" hidden="1">#REF!</definedName>
    <definedName name="ABG">[8]AASHTO!$A$2:$F$5</definedName>
    <definedName name="absc1" localSheetId="1">[32]!absc</definedName>
    <definedName name="absc1">[32]!absc</definedName>
    <definedName name="ac">#REF!</definedName>
    <definedName name="AccessButton">"INSUMOS"</definedName>
    <definedName name="AccessDatabase" hidden="1">"C:\C-314\VOLUMENES\volfin4.mdb"</definedName>
    <definedName name="Acero" localSheetId="4">#REF!</definedName>
    <definedName name="acero">[33]Memorias!$J$122</definedName>
    <definedName name="acpm">5000</definedName>
    <definedName name="ACT">#REF!</definedName>
    <definedName name="ACT_COMP">#REF!</definedName>
    <definedName name="ACT_COMP2">#REF!</definedName>
    <definedName name="ACT_CONT">#REF!</definedName>
    <definedName name="ACT_CONT2">#REF!</definedName>
    <definedName name="ACTIVIDAD">'[34]CONSEJO MCPAL'!$1:$65536</definedName>
    <definedName name="Actividades">#REF!</definedName>
    <definedName name="ACTV">#REF!</definedName>
    <definedName name="acumulado">'[35]Reservas de Petróleo'!$A$2,'[35]Reservas de Petróleo'!$A$1,'[35]Reservas de Petróleo'!$D$4,'[35]Reservas de Petróleo'!$E$1:$E$65536</definedName>
    <definedName name="AD" localSheetId="7">#REF!</definedName>
    <definedName name="ad" localSheetId="3">#REF!</definedName>
    <definedName name="AD">#REF!</definedName>
    <definedName name="AD_4">[36]TARIFAS!$A$1:$F$52</definedName>
    <definedName name="adasd">#REF!</definedName>
    <definedName name="ADFE_4">#NAME?</definedName>
    <definedName name="ADFGSDB" localSheetId="7" hidden="1">{"via1",#N/A,TRUE,"general";"via2",#N/A,TRUE,"general";"via3",#N/A,TRUE,"general"}</definedName>
    <definedName name="ADFGSDB" localSheetId="4" hidden="1">{"via1",#N/A,TRUE,"general";"via2",#N/A,TRUE,"general";"via3",#N/A,TRUE,"general"}</definedName>
    <definedName name="ADFGSDB" localSheetId="3" hidden="1">{"via1",#N/A,TRUE,"general";"via2",#N/A,TRUE,"general";"via3",#N/A,TRUE,"general"}</definedName>
    <definedName name="ADFGSDB" hidden="1">{"via1",#N/A,TRUE,"general";"via2",#N/A,TRUE,"general";"via3",#N/A,TRUE,"general"}</definedName>
    <definedName name="Adm">[37]PRESUPUESTO!$F$135</definedName>
    <definedName name="administrador">[38]Informacion!$B$15</definedName>
    <definedName name="ADMON">#REF!</definedName>
    <definedName name="ADMON1">#REF!</definedName>
    <definedName name="adoc1" localSheetId="1">[32]!absc</definedName>
    <definedName name="adoc1">[32]!absc</definedName>
    <definedName name="ADOC125" localSheetId="1">[39]!absc</definedName>
    <definedName name="ADOC125">[39]!absc</definedName>
    <definedName name="adoq" localSheetId="1">[40]!absc</definedName>
    <definedName name="adoq">[40]!absc</definedName>
    <definedName name="ADSAD" localSheetId="7" hidden="1">{"TAB1",#N/A,TRUE,"GENERAL";"TAB2",#N/A,TRUE,"GENERAL";"TAB3",#N/A,TRUE,"GENERAL";"TAB4",#N/A,TRUE,"GENERAL";"TAB5",#N/A,TRUE,"GENERAL"}</definedName>
    <definedName name="ADSAD" localSheetId="4" hidden="1">{"TAB1",#N/A,TRUE,"GENERAL";"TAB2",#N/A,TRUE,"GENERAL";"TAB3",#N/A,TRUE,"GENERAL";"TAB4",#N/A,TRUE,"GENERAL";"TAB5",#N/A,TRUE,"GENERAL"}</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efa" localSheetId="7" hidden="1">{"via1",#N/A,TRUE,"general";"via2",#N/A,TRUE,"general";"via3",#N/A,TRUE,"general"}</definedName>
    <definedName name="aefa" localSheetId="4" hidden="1">{"via1",#N/A,TRUE,"general";"via2",#N/A,TRUE,"general";"via3",#N/A,TRUE,"general"}</definedName>
    <definedName name="aefa" localSheetId="3" hidden="1">{"via1",#N/A,TRUE,"general";"via2",#N/A,TRUE,"general";"via3",#N/A,TRUE,"general"}</definedName>
    <definedName name="aefa" hidden="1">{"via1",#N/A,TRUE,"general";"via2",#N/A,TRUE,"general";"via3",#N/A,TRUE,"general"}</definedName>
    <definedName name="AER_4">#NAME?</definedName>
    <definedName name="afdsw" localSheetId="7" hidden="1">{"TAB1",#N/A,TRUE,"GENERAL";"TAB2",#N/A,TRUE,"GENERAL";"TAB3",#N/A,TRUE,"GENERAL";"TAB4",#N/A,TRUE,"GENERAL";"TAB5",#N/A,TRUE,"GENERAL"}</definedName>
    <definedName name="afdsw" localSheetId="4" hidden="1">{"TAB1",#N/A,TRUE,"GENERAL";"TAB2",#N/A,TRUE,"GENERAL";"TAB3",#N/A,TRUE,"GENERAL";"TAB4",#N/A,TRUE,"GENERAL";"TAB5",#N/A,TRUE,"GENERAL"}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firmado">[33]Memorias!$J$73</definedName>
    <definedName name="agdsgg" localSheetId="7" hidden="1">{"via1",#N/A,TRUE,"general";"via2",#N/A,TRUE,"general";"via3",#N/A,TRUE,"general"}</definedName>
    <definedName name="agdsgg" localSheetId="4" hidden="1">{"via1",#N/A,TRUE,"general";"via2",#N/A,TRUE,"general";"via3",#N/A,TRUE,"general"}</definedName>
    <definedName name="agdsgg" localSheetId="3" hidden="1">{"via1",#N/A,TRUE,"general";"via2",#N/A,TRUE,"general";"via3",#N/A,TRUE,"general"}</definedName>
    <definedName name="agdsgg" hidden="1">{"via1",#N/A,TRUE,"general";"via2",#N/A,TRUE,"general";"via3",#N/A,TRUE,"general"}</definedName>
    <definedName name="Agregados">#REF!</definedName>
    <definedName name="aida">#REF!</definedName>
    <definedName name="aida1">#REF!</definedName>
    <definedName name="aiu" localSheetId="7">#REF!</definedName>
    <definedName name="AIU" localSheetId="4">#REF!</definedName>
    <definedName name="AIU" localSheetId="3">#REF!</definedName>
    <definedName name="aiu">#REF!</definedName>
    <definedName name="AIU_01">#REF!</definedName>
    <definedName name="AIU_1">#REF!</definedName>
    <definedName name="AIU_2">#REF!</definedName>
    <definedName name="AjustDelAIU" localSheetId="3">#REF!</definedName>
    <definedName name="AjustDelAIU">#REF!</definedName>
    <definedName name="alam">#REF!</definedName>
    <definedName name="alc" localSheetId="1">[41]!absc</definedName>
    <definedName name="alc">[41]!absc</definedName>
    <definedName name="Alcan" localSheetId="7">#REF!</definedName>
    <definedName name="Alcan">#REF!</definedName>
    <definedName name="alcan1" localSheetId="7">#REF!</definedName>
    <definedName name="alcan1">#REF!</definedName>
    <definedName name="alcan2" localSheetId="7">#REF!</definedName>
    <definedName name="alcan2">#REF!</definedName>
    <definedName name="AlcanceProyecto">#REF!</definedName>
    <definedName name="ALM">#REF!</definedName>
    <definedName name="ALTO">[42]Tabla!$A$1:$A$5</definedName>
    <definedName name="Amount">#REF!</definedName>
    <definedName name="ANALBSW">'[26]MANO DE OBRA'!$F$86</definedName>
    <definedName name="Ancho_base">[33]Memorias!$C$38</definedName>
    <definedName name="ANCHOPH">[33]Memorias!$C$37</definedName>
    <definedName name="ANCLAJE" localSheetId="3">'[43]MC SF GAVIONES'!#REF!</definedName>
    <definedName name="ANCLAJE">'[43]MC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[44]COMPARATIVO!#REF!</definedName>
    <definedName name="anexo8">#REF!</definedName>
    <definedName name="anexo9">#REF!</definedName>
    <definedName name="anexů7">#REF!</definedName>
    <definedName name="Antic">[45]BASES!$B$33</definedName>
    <definedName name="anticipo" localSheetId="7">#REF!</definedName>
    <definedName name="anticipo">#REF!</definedName>
    <definedName name="ANTICIPO_4">#NAME?</definedName>
    <definedName name="AÑO">[31]PRESUPUESTO!$D$13</definedName>
    <definedName name="AÑOWUIE">'[46]Res-Accide-10'!$R$2:$R$7</definedName>
    <definedName name="apaiy">#REF!</definedName>
    <definedName name="Apar.Sanitarios" localSheetId="7">#REF!</definedName>
    <definedName name="Apar.Sanitarios">#REF!</definedName>
    <definedName name="APELLIDOS">#REF!</definedName>
    <definedName name="APERTURA" localSheetId="7">#REF!</definedName>
    <definedName name="APERTURA">#REF!</definedName>
    <definedName name="API">#REF!</definedName>
    <definedName name="APU" localSheetId="1">[47]!absc</definedName>
    <definedName name="APU">[47]!absc</definedName>
    <definedName name="APU_1.1.1">'[48]ANALISIS DE PRECIOS UNITARIOS'!$I$47</definedName>
    <definedName name="APU_1.1.2">'[48]ANALISIS DE PRECIOS UNITARIOS'!$I$50</definedName>
    <definedName name="APU_1.1.3">'[48]ANALISIS DE PRECIOS UNITARIOS'!$I$53</definedName>
    <definedName name="APU_1.1.4">'[48]ANALISIS DE PRECIOS UNITARIOS'!$I$56</definedName>
    <definedName name="APU_1.1.5">'[48]ANALISIS DE PRECIOS UNITARIOS'!$I$59</definedName>
    <definedName name="APU_1.2.1">'[48]ANALISIS DE PRECIOS UNITARIOS'!$I$63</definedName>
    <definedName name="APU_1.2.2">'[48]ANALISIS DE PRECIOS UNITARIOS'!$I$66</definedName>
    <definedName name="APU_1.2.3">'[48]ANALISIS DE PRECIOS UNITARIOS'!$I$69</definedName>
    <definedName name="APU_1.3.1">'[48]ANALISIS DE PRECIOS UNITARIOS'!$I$73</definedName>
    <definedName name="APU_1.3.2">'[48]ANALISIS DE PRECIOS UNITARIOS'!$I$76</definedName>
    <definedName name="APU_10.1.1">'[48]ANALISIS DE PRECIOS UNITARIOS'!$I$1189</definedName>
    <definedName name="APU_10.1.10">'[48]ANALISIS DE PRECIOS UNITARIOS'!$I$1213</definedName>
    <definedName name="APU_10.1.11">'[48]ANALISIS DE PRECIOS UNITARIOS'!$I$1216</definedName>
    <definedName name="APU_10.1.13">'[48]ANALISIS DE PRECIOS UNITARIOS'!$I$1219</definedName>
    <definedName name="APU_10.1.14">'[48]ANALISIS DE PRECIOS UNITARIOS'!$I$1222</definedName>
    <definedName name="APU_10.1.16">'[48]ANALISIS DE PRECIOS UNITARIOS'!$I$1231</definedName>
    <definedName name="APU_10.1.17">'[48]ANALISIS DE PRECIOS UNITARIOS'!$I$1234</definedName>
    <definedName name="APU_10.1.18">'[48]ANALISIS DE PRECIOS UNITARIOS'!$I$1228</definedName>
    <definedName name="APU_10.1.3">'[48]ANALISIS DE PRECIOS UNITARIOS'!$I$1195</definedName>
    <definedName name="APU_10.1.4">'[48]ANALISIS DE PRECIOS UNITARIOS'!$I$1198</definedName>
    <definedName name="APU_10.1.5">'[48]ANALISIS DE PRECIOS UNITARIOS'!$I$1201</definedName>
    <definedName name="APU_10.1.6">'[48]ANALISIS DE PRECIOS UNITARIOS'!$I$1204</definedName>
    <definedName name="APU_10.1.8">'[48]ANALISIS DE PRECIOS UNITARIOS'!$I$1207</definedName>
    <definedName name="APU_10.1.9">'[48]ANALISIS DE PRECIOS UNITARIOS'!$I$1210</definedName>
    <definedName name="APU_11.1.1">'[48]ANALISIS DE PRECIOS UNITARIOS'!$I$1249</definedName>
    <definedName name="APU_11.1.2">'[48]ANALISIS DE PRECIOS UNITARIOS'!$I$1252</definedName>
    <definedName name="APU_11.1.3">'[48]ANALISIS DE PRECIOS UNITARIOS'!$I$1255</definedName>
    <definedName name="APU_11.1.4">'[48]ANALISIS DE PRECIOS UNITARIOS'!$I$1258</definedName>
    <definedName name="APU_11.2.2.1">'[48]ANALISIS DE PRECIOS UNITARIOS'!$I$1267</definedName>
    <definedName name="APU_11.2.3.1">'[48]ANALISIS DE PRECIOS UNITARIOS'!$I$1274</definedName>
    <definedName name="APU_11.2.3.2">'[48]ANALISIS DE PRECIOS UNITARIOS'!$I$1277</definedName>
    <definedName name="APU_12.1.1">'[48]ANALISIS DE PRECIOS UNITARIOS'!$I$1282</definedName>
    <definedName name="APU_12.1.10">'[48]ANALISIS DE PRECIOS UNITARIOS'!$I$1309</definedName>
    <definedName name="APU_12.1.11">'[48]ANALISIS DE PRECIOS UNITARIOS'!$I$1312</definedName>
    <definedName name="APU_12.1.12">'[48]ANALISIS DE PRECIOS UNITARIOS'!$I$1315</definedName>
    <definedName name="APU_12.1.13">'[48]ANALISIS DE PRECIOS UNITARIOS'!$I$1318</definedName>
    <definedName name="APU_12.1.14">'[48]ANALISIS DE PRECIOS UNITARIOS'!$I$1321</definedName>
    <definedName name="APU_12.1.15">'[48]ANALISIS DE PRECIOS UNITARIOS'!$I$1324</definedName>
    <definedName name="APU_12.1.16">'[48]ANALISIS DE PRECIOS UNITARIOS'!$I$1327</definedName>
    <definedName name="APU_12.1.17">'[48]ANALISIS DE PRECIOS UNITARIOS'!$I$1330</definedName>
    <definedName name="APU_12.1.18">'[48]ANALISIS DE PRECIOS UNITARIOS'!$I$1333</definedName>
    <definedName name="APU_12.1.19">'[48]ANALISIS DE PRECIOS UNITARIOS'!$I$1336</definedName>
    <definedName name="APU_12.1.2">'[48]ANALISIS DE PRECIOS UNITARIOS'!$I$1285</definedName>
    <definedName name="APU_12.1.20">'[48]ANALISIS DE PRECIOS UNITARIOS'!$I$1339</definedName>
    <definedName name="APU_12.1.21">'[48]ANALISIS DE PRECIOS UNITARIOS'!$I$1342</definedName>
    <definedName name="APU_12.1.22">'[48]ANALISIS DE PRECIOS UNITARIOS'!$I$1345</definedName>
    <definedName name="APU_12.1.23">'[48]ANALISIS DE PRECIOS UNITARIOS'!$I$1348</definedName>
    <definedName name="APU_12.1.24">'[48]ANALISIS DE PRECIOS UNITARIOS'!$I$1351</definedName>
    <definedName name="APU_12.1.25">'[48]ANALISIS DE PRECIOS UNITARIOS'!$I$1354</definedName>
    <definedName name="APU_12.1.26">'[48]ANALISIS DE PRECIOS UNITARIOS'!$I$1357</definedName>
    <definedName name="APU_12.1.27">'[48]ANALISIS DE PRECIOS UNITARIOS'!$I$1360</definedName>
    <definedName name="APU_12.1.28">'[48]ANALISIS DE PRECIOS UNITARIOS'!$I$1363</definedName>
    <definedName name="APU_12.1.29">'[48]ANALISIS DE PRECIOS UNITARIOS'!$I$1366</definedName>
    <definedName name="APU_12.1.3">'[48]ANALISIS DE PRECIOS UNITARIOS'!$I$1288</definedName>
    <definedName name="APU_12.1.30">'[48]ANALISIS DE PRECIOS UNITARIOS'!$I$1369</definedName>
    <definedName name="APU_12.1.31">'[48]ANALISIS DE PRECIOS UNITARIOS'!$I$1372</definedName>
    <definedName name="APU_12.1.32">'[48]ANALISIS DE PRECIOS UNITARIOS'!$I$1375</definedName>
    <definedName name="APU_12.1.33">'[48]ANALISIS DE PRECIOS UNITARIOS'!$I$1378</definedName>
    <definedName name="APU_12.1.34">'[48]ANALISIS DE PRECIOS UNITARIOS'!$I$1381</definedName>
    <definedName name="APU_12.1.35">'[48]ANALISIS DE PRECIOS UNITARIOS'!$I$1384</definedName>
    <definedName name="APU_12.1.36">'[48]ANALISIS DE PRECIOS UNITARIOS'!$I$1387</definedName>
    <definedName name="APU_12.1.37">'[48]ANALISIS DE PRECIOS UNITARIOS'!$I$1390</definedName>
    <definedName name="APU_12.1.38">'[48]ANALISIS DE PRECIOS UNITARIOS'!$I$1393</definedName>
    <definedName name="APU_12.1.39">'[48]ANALISIS DE PRECIOS UNITARIOS'!$I$1396</definedName>
    <definedName name="APU_12.1.4">'[48]ANALISIS DE PRECIOS UNITARIOS'!$I$1291</definedName>
    <definedName name="APU_12.1.40">'[48]ANALISIS DE PRECIOS UNITARIOS'!$I$1399</definedName>
    <definedName name="APU_12.1.41">'[48]ANALISIS DE PRECIOS UNITARIOS'!$I$1402</definedName>
    <definedName name="APU_12.1.42">'[48]ANALISIS DE PRECIOS UNITARIOS'!$I$1405</definedName>
    <definedName name="APU_12.1.43">'[48]ANALISIS DE PRECIOS UNITARIOS'!$I$1408</definedName>
    <definedName name="APU_12.1.44">'[48]ANALISIS DE PRECIOS UNITARIOS'!$I$1411</definedName>
    <definedName name="APU_12.1.45">'[48]ANALISIS DE PRECIOS UNITARIOS'!$I$1414</definedName>
    <definedName name="APU_12.1.46">'[48]ANALISIS DE PRECIOS UNITARIOS'!$I$1417</definedName>
    <definedName name="APU_12.1.47">'[48]ANALISIS DE PRECIOS UNITARIOS'!$I$1420</definedName>
    <definedName name="APU_12.1.48">'[48]ANALISIS DE PRECIOS UNITARIOS'!$I$1423</definedName>
    <definedName name="APU_12.1.5">'[48]ANALISIS DE PRECIOS UNITARIOS'!$I$1294</definedName>
    <definedName name="APU_12.1.53">'[48]ANALISIS DE PRECIOS UNITARIOS'!$I$1429</definedName>
    <definedName name="APU_12.1.54">'[48]ANALISIS DE PRECIOS UNITARIOS'!$I$1432</definedName>
    <definedName name="APU_12.1.55">'[48]ANALISIS DE PRECIOS UNITARIOS'!$I$1435</definedName>
    <definedName name="APU_12.1.56">'[48]ANALISIS DE PRECIOS UNITARIOS'!$I$1438</definedName>
    <definedName name="APU_12.1.57">'[48]ANALISIS DE PRECIOS UNITARIOS'!$I$1441</definedName>
    <definedName name="APU_12.1.58">'[48]ANALISIS DE PRECIOS UNITARIOS'!$I$1444</definedName>
    <definedName name="APU_12.1.59">'[48]ANALISIS DE PRECIOS UNITARIOS'!$I$1447</definedName>
    <definedName name="APU_12.1.6">'[48]ANALISIS DE PRECIOS UNITARIOS'!$I$1297</definedName>
    <definedName name="APU_12.1.60">'[48]ANALISIS DE PRECIOS UNITARIOS'!$I$1450</definedName>
    <definedName name="APU_12.1.61">'[48]ANALISIS DE PRECIOS UNITARIOS'!$I$1453</definedName>
    <definedName name="APU_12.1.62">'[48]ANALISIS DE PRECIOS UNITARIOS'!$I$1456</definedName>
    <definedName name="APU_12.1.63">'[48]ANALISIS DE PRECIOS UNITARIOS'!$I$1459</definedName>
    <definedName name="APU_12.1.64">'[48]ANALISIS DE PRECIOS UNITARIOS'!$I$1462</definedName>
    <definedName name="APU_12.1.65">'[48]ANALISIS DE PRECIOS UNITARIOS'!$I$1465</definedName>
    <definedName name="APU_12.1.66">'[48]ANALISIS DE PRECIOS UNITARIOS'!$I$1468</definedName>
    <definedName name="APU_12.1.67">'[48]ANALISIS DE PRECIOS UNITARIOS'!$I$1471</definedName>
    <definedName name="APU_12.1.68">'[48]ANALISIS DE PRECIOS UNITARIOS'!$I$1474</definedName>
    <definedName name="APU_12.1.69">'[48]ANALISIS DE PRECIOS UNITARIOS'!$I$1477</definedName>
    <definedName name="APU_12.1.7">'[48]ANALISIS DE PRECIOS UNITARIOS'!$I$1300</definedName>
    <definedName name="APU_12.1.70">'[48]ANALISIS DE PRECIOS UNITARIOS'!$I$1480</definedName>
    <definedName name="APU_12.1.71">'[48]ANALISIS DE PRECIOS UNITARIOS'!$I$1483</definedName>
    <definedName name="APU_12.1.8">'[48]ANALISIS DE PRECIOS UNITARIOS'!$I$1303</definedName>
    <definedName name="APU_12.1.9">'[48]ANALISIS DE PRECIOS UNITARIOS'!$I$1306</definedName>
    <definedName name="APU_13.1.1">'[48]ANALISIS DE PRECIOS UNITARIOS'!$I$1488</definedName>
    <definedName name="APU_13.1.2">'[48]ANALISIS DE PRECIOS UNITARIOS'!$I$1491</definedName>
    <definedName name="APU_13.1.3">'[48]ANALISIS DE PRECIOS UNITARIOS'!$I$1494</definedName>
    <definedName name="APU_13.1.4">'[48]ANALISIS DE PRECIOS UNITARIOS'!$I$1498</definedName>
    <definedName name="APU_13.1.5">'[48]ANALISIS DE PRECIOS UNITARIOS'!$I$1501</definedName>
    <definedName name="APU_13.1.6">'[48]ANALISIS DE PRECIOS UNITARIOS'!$I$1504</definedName>
    <definedName name="APU_14.1.1">'[48]ANALISIS DE PRECIOS UNITARIOS'!$I$1509</definedName>
    <definedName name="APU_14.1.2">'[48]ANALISIS DE PRECIOS UNITARIOS'!$I$1512</definedName>
    <definedName name="APU_14.1.3">'[48]ANALISIS DE PRECIOS UNITARIOS'!$I$1515</definedName>
    <definedName name="APU_14.1.4">'[48]ANALISIS DE PRECIOS UNITARIOS'!$I$1518</definedName>
    <definedName name="APU_14.1.5">'[48]ANALISIS DE PRECIOS UNITARIOS'!$I$1521</definedName>
    <definedName name="APU_15.2.1">'[48]ANALISIS DE PRECIOS UNITARIOS'!$I$1526</definedName>
    <definedName name="APU_15.2.10">'[48]ANALISIS DE PRECIOS UNITARIOS'!$I$1553</definedName>
    <definedName name="APU_15.2.11">'[48]ANALISIS DE PRECIOS UNITARIOS'!$I$1556</definedName>
    <definedName name="APU_15.2.12">'[48]ANALISIS DE PRECIOS UNITARIOS'!$I$1559</definedName>
    <definedName name="APU_15.2.13">'[48]ANALISIS DE PRECIOS UNITARIOS'!$I$1562</definedName>
    <definedName name="APU_15.2.14">'[48]ANALISIS DE PRECIOS UNITARIOS'!$I$1565</definedName>
    <definedName name="APU_15.2.15">'[48]ANALISIS DE PRECIOS UNITARIOS'!$I$1568</definedName>
    <definedName name="APU_15.2.2">'[48]ANALISIS DE PRECIOS UNITARIOS'!$I$1529</definedName>
    <definedName name="APU_15.2.3">'[48]ANALISIS DE PRECIOS UNITARIOS'!$I$1532</definedName>
    <definedName name="APU_15.2.4">'[48]ANALISIS DE PRECIOS UNITARIOS'!$I$1535</definedName>
    <definedName name="APU_15.2.5">'[48]ANALISIS DE PRECIOS UNITARIOS'!$I$1538</definedName>
    <definedName name="APU_15.2.6">'[48]ANALISIS DE PRECIOS UNITARIOS'!$I$1541</definedName>
    <definedName name="APU_15.2.7">'[48]ANALISIS DE PRECIOS UNITARIOS'!$I$1544</definedName>
    <definedName name="APU_15.2.8">'[48]ANALISIS DE PRECIOS UNITARIOS'!$I$1547</definedName>
    <definedName name="APU_15.2.9">'[48]ANALISIS DE PRECIOS UNITARIOS'!$I$1550</definedName>
    <definedName name="APU_16.1.1">'[48]ANALISIS DE PRECIOS UNITARIOS'!$I$1573</definedName>
    <definedName name="APU_16.1.13">'[48]ANALISIS DE PRECIOS UNITARIOS'!$I$1603</definedName>
    <definedName name="APU_16.1.14">'[48]ANALISIS DE PRECIOS UNITARIOS'!$I$1606</definedName>
    <definedName name="APU_16.1.15">'[48]ANALISIS DE PRECIOS UNITARIOS'!$I$1615</definedName>
    <definedName name="APU_16.1.16">'[48]ANALISIS DE PRECIOS UNITARIOS'!$I$1618</definedName>
    <definedName name="APU_16.1.17">'[48]ANALISIS DE PRECIOS UNITARIOS'!$I$1621</definedName>
    <definedName name="APU_16.1.19">'[48]ANALISIS DE PRECIOS UNITARIOS'!$I$1627</definedName>
    <definedName name="APU_16.1.2">'[48]ANALISIS DE PRECIOS UNITARIOS'!$I$1576</definedName>
    <definedName name="APU_16.1.3">'[48]ANALISIS DE PRECIOS UNITARIOS'!$I$1579</definedName>
    <definedName name="APU_16.1.4">'[48]ANALISIS DE PRECIOS UNITARIOS'!$I$1585</definedName>
    <definedName name="APU_16.1.5">'[48]ANALISIS DE PRECIOS UNITARIOS'!$I$1588</definedName>
    <definedName name="APU_16.1.8">'[48]ANALISIS DE PRECIOS UNITARIOS'!$I$1594</definedName>
    <definedName name="APU_16.1.9">'[48]ANALISIS DE PRECIOS UNITARIOS'!$I$1597</definedName>
    <definedName name="APU_17.1.1">'[48]ANALISIS DE PRECIOS UNITARIOS'!$I$1632</definedName>
    <definedName name="APU_17.1.2">'[48]ANALISIS DE PRECIOS UNITARIOS'!$I$1635</definedName>
    <definedName name="APU_18.1.1">'[48]ANALISIS DE PRECIOS UNITARIOS'!$I$1640</definedName>
    <definedName name="APU_18.2.1">'[48]ANALISIS DE PRECIOS UNITARIOS'!$I$1644</definedName>
    <definedName name="APU_18.2.2">'[48]ANALISIS DE PRECIOS UNITARIOS'!$I$1647</definedName>
    <definedName name="APU_18.2.3">'[48]ANALISIS DE PRECIOS UNITARIOS'!$I$1650</definedName>
    <definedName name="APU_18.2.4">'[48]ANALISIS DE PRECIOS UNITARIOS'!$I$1653</definedName>
    <definedName name="APU_18.3.1">'[48]ANALISIS DE PRECIOS UNITARIOS'!$I$1657</definedName>
    <definedName name="APU_18.3.2">'[48]ANALISIS DE PRECIOS UNITARIOS'!$I$1660</definedName>
    <definedName name="APU_18.4.1">'[48]ANALISIS DE PRECIOS UNITARIOS'!$I$1664</definedName>
    <definedName name="APU_18.4.2">'[48]ANALISIS DE PRECIOS UNITARIOS'!$I$1667</definedName>
    <definedName name="APU_19.1.1">'[48]ANALISIS DE PRECIOS UNITARIOS'!$I$1672</definedName>
    <definedName name="APU_19.1.2">'[48]ANALISIS DE PRECIOS UNITARIOS'!$I$1675</definedName>
    <definedName name="APU_19.1.3">'[48]ANALISIS DE PRECIOS UNITARIOS'!$I$1678</definedName>
    <definedName name="APU_19.1.4">'[48]ANALISIS DE PRECIOS UNITARIOS'!$I$1681</definedName>
    <definedName name="APU_19.1.5">'[48]ANALISIS DE PRECIOS UNITARIOS'!$I$1684</definedName>
    <definedName name="APU_19.2.1">'[48]ANALISIS DE PRECIOS UNITARIOS'!$I$1688</definedName>
    <definedName name="APU_19.3.1">'[48]ANALISIS DE PRECIOS UNITARIOS'!$I$1692</definedName>
    <definedName name="APU_2.1.2">'[48]ANALISIS DE PRECIOS UNITARIOS'!$I$84</definedName>
    <definedName name="APU_2.1.4">'[48]ANALISIS DE PRECIOS UNITARIOS'!$I$90</definedName>
    <definedName name="APU_2.2.1">'[48]ANALISIS DE PRECIOS UNITARIOS'!$I$94</definedName>
    <definedName name="APU_2.2.2">'[48]ANALISIS DE PRECIOS UNITARIOS'!$I$97</definedName>
    <definedName name="APU_2.2.3">'[48]ANALISIS DE PRECIOS UNITARIOS'!$I$100</definedName>
    <definedName name="APU_2.3.1">'[48]ANALISIS DE PRECIOS UNITARIOS'!$I$104</definedName>
    <definedName name="APU_20.1.1">'[48]ANALISIS DE PRECIOS UNITARIOS'!$I$1697</definedName>
    <definedName name="APU_20.1.2">'[48]ANALISIS DE PRECIOS UNITARIOS'!$I$1700</definedName>
    <definedName name="APU_20.1.3">'[48]ANALISIS DE PRECIOS UNITARIOS'!$I$1703</definedName>
    <definedName name="APU_20.1.4">'[48]ANALISIS DE PRECIOS UNITARIOS'!$I$1706</definedName>
    <definedName name="APU_20.2.1">'[48]ANALISIS DE PRECIOS UNITARIOS'!$I$1710</definedName>
    <definedName name="APU_20.2.2">'[48]ANALISIS DE PRECIOS UNITARIOS'!$I$1713</definedName>
    <definedName name="APU_20.2.3">'[48]ANALISIS DE PRECIOS UNITARIOS'!$I$1716</definedName>
    <definedName name="APU_20.2.4">'[48]ANALISIS DE PRECIOS UNITARIOS'!$I$1719</definedName>
    <definedName name="APU_20.2.5">'[48]ANALISIS DE PRECIOS UNITARIOS'!$I$1722</definedName>
    <definedName name="APU_20.2.6">'[48]ANALISIS DE PRECIOS UNITARIOS'!$I$1725</definedName>
    <definedName name="APU_21.2.2">'[48]ANALISIS DE PRECIOS UNITARIOS'!$I$1770</definedName>
    <definedName name="APU_21.2.3">'[48]ANALISIS DE PRECIOS UNITARIOS'!$I$1773</definedName>
    <definedName name="APU_21.2.4">'[48]ANALISIS DE PRECIOS UNITARIOS'!$I$1776</definedName>
    <definedName name="APU_3.1.1">'[48]ANALISIS DE PRECIOS UNITARIOS'!$I$112</definedName>
    <definedName name="APU_3.1.10">'[48]ANALISIS DE PRECIOS UNITARIOS'!$I$139</definedName>
    <definedName name="APU_3.1.11">'[48]ANALISIS DE PRECIOS UNITARIOS'!$I$142</definedName>
    <definedName name="APU_3.1.12">'[48]ANALISIS DE PRECIOS UNITARIOS'!$I$145</definedName>
    <definedName name="APU_3.1.13">'[48]ANALISIS DE PRECIOS UNITARIOS'!$I$148</definedName>
    <definedName name="APU_3.1.2">'[48]ANALISIS DE PRECIOS UNITARIOS'!$I$115</definedName>
    <definedName name="APU_3.1.3">'[48]ANALISIS DE PRECIOS UNITARIOS'!$I$118</definedName>
    <definedName name="APU_3.1.4">'[48]ANALISIS DE PRECIOS UNITARIOS'!$I$121</definedName>
    <definedName name="APU_3.1.5">'[48]ANALISIS DE PRECIOS UNITARIOS'!$I$124</definedName>
    <definedName name="APU_3.1.6">'[48]ANALISIS DE PRECIOS UNITARIOS'!$I$127</definedName>
    <definedName name="APU_3.1.7">'[48]ANALISIS DE PRECIOS UNITARIOS'!$I$130</definedName>
    <definedName name="APU_3.1.8">'[48]ANALISIS DE PRECIOS UNITARIOS'!$I$133</definedName>
    <definedName name="APU_3.1.9">'[48]ANALISIS DE PRECIOS UNITARIOS'!$I$136</definedName>
    <definedName name="APU_3.2.1">'[48]ANALISIS DE PRECIOS UNITARIOS'!$I$152</definedName>
    <definedName name="APU_3.2.10">'[48]ANALISIS DE PRECIOS UNITARIOS'!$I$179</definedName>
    <definedName name="APU_3.2.2">'[48]ANALISIS DE PRECIOS UNITARIOS'!$I$155</definedName>
    <definedName name="APU_3.2.3">'[48]ANALISIS DE PRECIOS UNITARIOS'!$I$158</definedName>
    <definedName name="APU_3.2.4">'[48]ANALISIS DE PRECIOS UNITARIOS'!$I$161</definedName>
    <definedName name="APU_3.2.5">'[48]ANALISIS DE PRECIOS UNITARIOS'!$I$164</definedName>
    <definedName name="APU_3.2.6">'[48]ANALISIS DE PRECIOS UNITARIOS'!$I$167</definedName>
    <definedName name="APU_3.2.7">'[48]ANALISIS DE PRECIOS UNITARIOS'!$I$170</definedName>
    <definedName name="APU_3.2.8">'[48]ANALISIS DE PRECIOS UNITARIOS'!$I$173</definedName>
    <definedName name="APU_3.2.9">'[48]ANALISIS DE PRECIOS UNITARIOS'!$I$176</definedName>
    <definedName name="APU_3.3.1">'[48]ANALISIS DE PRECIOS UNITARIOS'!$I$183</definedName>
    <definedName name="APU_3.3.2">'[48]ANALISIS DE PRECIOS UNITARIOS'!$I$186</definedName>
    <definedName name="APU_3.3.3">'[48]ANALISIS DE PRECIOS UNITARIOS'!$I$189</definedName>
    <definedName name="APU_3.3.4">'[48]ANALISIS DE PRECIOS UNITARIOS'!$I$192</definedName>
    <definedName name="APU_3.4.1.1">'[48]ANALISIS DE PRECIOS UNITARIOS'!$I$197</definedName>
    <definedName name="APU_3.4.2.1">'[48]ANALISIS DE PRECIOS UNITARIOS'!$I$210</definedName>
    <definedName name="APU_3.4.2.2">'[48]ANALISIS DE PRECIOS UNITARIOS'!$I$213</definedName>
    <definedName name="APU_3.4.2.3">'[48]ANALISIS DE PRECIOS UNITARIOS'!$I$216</definedName>
    <definedName name="APU_3.4.3.1">'[48]ANALISIS DE PRECIOS UNITARIOS'!$I$223</definedName>
    <definedName name="APU_3.4.3.2">'[48]ANALISIS DE PRECIOS UNITARIOS'!$I$226</definedName>
    <definedName name="APU_3.4.4.1">'[48]ANALISIS DE PRECIOS UNITARIOS'!$I$230</definedName>
    <definedName name="APU_3.4.4.2">'[48]ANALISIS DE PRECIOS UNITARIOS'!$I$233</definedName>
    <definedName name="APU_3.4.4.3">'[48]ANALISIS DE PRECIOS UNITARIOS'!$I$236</definedName>
    <definedName name="APU_3.4.5.1">'[48]ANALISIS DE PRECIOS UNITARIOS'!$I$240</definedName>
    <definedName name="APU_4.1.1">'[48]ANALISIS DE PRECIOS UNITARIOS'!$I$245</definedName>
    <definedName name="APU_4.1.2">'[48]ANALISIS DE PRECIOS UNITARIOS'!$I$248</definedName>
    <definedName name="APU_4.1.3">'[48]ANALISIS DE PRECIOS UNITARIOS'!$I$251</definedName>
    <definedName name="APU_4.1.4">'[48]ANALISIS DE PRECIOS UNITARIOS'!$I$254</definedName>
    <definedName name="APU_4.1.5">'[48]ANALISIS DE PRECIOS UNITARIOS'!$I$257</definedName>
    <definedName name="APU_4.1.6">'[48]ANALISIS DE PRECIOS UNITARIOS'!$I$260</definedName>
    <definedName name="APU_4.1.7">'[48]ANALISIS DE PRECIOS UNITARIOS'!$I$263</definedName>
    <definedName name="APU_4.1.8">'[48]ANALISIS DE PRECIOS UNITARIOS'!$I$266</definedName>
    <definedName name="APU_4.5.1">'[48]ANALISIS DE PRECIOS UNITARIOS'!$I$270</definedName>
    <definedName name="APU_5.1.1">'[48]ANALISIS DE PRECIOS UNITARIOS'!$I$275</definedName>
    <definedName name="APU_5.1.10">'[48]ANALISIS DE PRECIOS UNITARIOS'!$I$305</definedName>
    <definedName name="APU_5.1.11">'[48]ANALISIS DE PRECIOS UNITARIOS'!$I$308</definedName>
    <definedName name="APU_5.1.12">'[48]ANALISIS DE PRECIOS UNITARIOS'!$I$311</definedName>
    <definedName name="APU_5.1.13">'[48]ANALISIS DE PRECIOS UNITARIOS'!$I$314</definedName>
    <definedName name="APU_5.1.2">'[48]ANALISIS DE PRECIOS UNITARIOS'!$I$278</definedName>
    <definedName name="APU_5.1.4">'[48]ANALISIS DE PRECIOS UNITARIOS'!$I$284</definedName>
    <definedName name="APU_5.1.5">'[48]ANALISIS DE PRECIOS UNITARIOS'!$I$289</definedName>
    <definedName name="APU_5.1.6">'[48]ANALISIS DE PRECIOS UNITARIOS'!$I$292</definedName>
    <definedName name="APU_5.1.7">'[48]ANALISIS DE PRECIOS UNITARIOS'!$I$295</definedName>
    <definedName name="APU_5.1.8">'[48]ANALISIS DE PRECIOS UNITARIOS'!$I$298</definedName>
    <definedName name="APU_5.1.9">'[48]ANALISIS DE PRECIOS UNITARIOS'!$I$301</definedName>
    <definedName name="APU_5.3.1">'[48]ANALISIS DE PRECIOS UNITARIOS'!$I$322</definedName>
    <definedName name="APU_6.1.1">'[48]ANALISIS DE PRECIOS UNITARIOS'!$I$327</definedName>
    <definedName name="APU_6.1.10">'[48]ANALISIS DE PRECIOS UNITARIOS'!$I$351</definedName>
    <definedName name="APU_6.1.2">'[48]ANALISIS DE PRECIOS UNITARIOS'!$I$330</definedName>
    <definedName name="APU_6.1.3">'[48]ANALISIS DE PRECIOS UNITARIOS'!$I$333</definedName>
    <definedName name="APU_6.1.5">'[48]ANALISIS DE PRECIOS UNITARIOS'!$I$339</definedName>
    <definedName name="APU_6.1.6">'[48]ANALISIS DE PRECIOS UNITARIOS'!$I$342</definedName>
    <definedName name="APU_6.1.8">'[48]ANALISIS DE PRECIOS UNITARIOS'!$I$345</definedName>
    <definedName name="APU_6.1.9">'[48]ANALISIS DE PRECIOS UNITARIOS'!$I$348</definedName>
    <definedName name="APU_6_1_11">'[48]ANALISIS DE PRECIOS UNITARIOS'!$I$357</definedName>
    <definedName name="APU_7.1.1">'[48]ANALISIS DE PRECIOS UNITARIOS'!$I$365</definedName>
    <definedName name="APU_7.1.10">'[48]ANALISIS DE PRECIOS UNITARIOS'!$I$392</definedName>
    <definedName name="APU_7.1.2">'[48]ANALISIS DE PRECIOS UNITARIOS'!$I$368</definedName>
    <definedName name="APU_7.1.3">'[48]ANALISIS DE PRECIOS UNITARIOS'!$I$371</definedName>
    <definedName name="APU_7.1.4">'[48]ANALISIS DE PRECIOS UNITARIOS'!$I$374</definedName>
    <definedName name="APU_7.1.5">'[48]ANALISIS DE PRECIOS UNITARIOS'!$I$377</definedName>
    <definedName name="APU_7.1.6">'[48]ANALISIS DE PRECIOS UNITARIOS'!$I$380</definedName>
    <definedName name="APU_7.1.7">'[48]ANALISIS DE PRECIOS UNITARIOS'!$I$383</definedName>
    <definedName name="APU_7.1.8">'[48]ANALISIS DE PRECIOS UNITARIOS'!$I$386</definedName>
    <definedName name="APU_7.1.9">'[48]ANALISIS DE PRECIOS UNITARIOS'!$I$389</definedName>
    <definedName name="APU_7.2.1">'[48]ANALISIS DE PRECIOS UNITARIOS'!$I$396</definedName>
    <definedName name="APU_7.2.2">'[48]ANALISIS DE PRECIOS UNITARIOS'!$I$399</definedName>
    <definedName name="APU_7.3.1">'[48]ANALISIS DE PRECIOS UNITARIOS'!$I$403</definedName>
    <definedName name="APU_7.3.10">'[48]ANALISIS DE PRECIOS UNITARIOS'!$I$430</definedName>
    <definedName name="APU_7.3.11">'[48]ANALISIS DE PRECIOS UNITARIOS'!$I$433</definedName>
    <definedName name="APU_7.3.12">'[48]ANALISIS DE PRECIOS UNITARIOS'!$I$436</definedName>
    <definedName name="APU_7.3.13">'[48]ANALISIS DE PRECIOS UNITARIOS'!$I$439</definedName>
    <definedName name="APU_7.3.14">'[48]ANALISIS DE PRECIOS UNITARIOS'!$I$442</definedName>
    <definedName name="APU_7.3.15">'[48]ANALISIS DE PRECIOS UNITARIOS'!$I$445</definedName>
    <definedName name="APU_7.3.16">'[48]ANALISIS DE PRECIOS UNITARIOS'!$I$448</definedName>
    <definedName name="APU_7.3.2">'[48]ANALISIS DE PRECIOS UNITARIOS'!$I$406</definedName>
    <definedName name="APU_7.3.3">'[48]ANALISIS DE PRECIOS UNITARIOS'!$I$409</definedName>
    <definedName name="APU_7.3.4">'[48]ANALISIS DE PRECIOS UNITARIOS'!$I$412</definedName>
    <definedName name="APU_7.3.5">'[48]ANALISIS DE PRECIOS UNITARIOS'!$I$415</definedName>
    <definedName name="APU_7.3.6">'[48]ANALISIS DE PRECIOS UNITARIOS'!$I$418</definedName>
    <definedName name="APU_7.3.7">'[48]ANALISIS DE PRECIOS UNITARIOS'!$I$421</definedName>
    <definedName name="APU_7.3.8">'[48]ANALISIS DE PRECIOS UNITARIOS'!$I$424</definedName>
    <definedName name="APU_7.3.9">'[48]ANALISIS DE PRECIOS UNITARIOS'!$I$427</definedName>
    <definedName name="APU_7.4.1">'[48]ANALISIS DE PRECIOS UNITARIOS'!$I$452</definedName>
    <definedName name="APU_7.4.2">'[48]ANALISIS DE PRECIOS UNITARIOS'!$I$455</definedName>
    <definedName name="APU_7.5.1">'[48]ANALISIS DE PRECIOS UNITARIOS'!$I$459</definedName>
    <definedName name="APU_7.5.2">'[48]ANALISIS DE PRECIOS UNITARIOS'!$I$462</definedName>
    <definedName name="APU_7.5.3">'[48]ANALISIS DE PRECIOS UNITARIOS'!$I$465</definedName>
    <definedName name="APU_7.5.4">'[48]ANALISIS DE PRECIOS UNITARIOS'!$I$468</definedName>
    <definedName name="APU_7.5.5">'[48]ANALISIS DE PRECIOS UNITARIOS'!$I$471</definedName>
    <definedName name="APU_7.5.6">'[48]ANALISIS DE PRECIOS UNITARIOS'!$I$474</definedName>
    <definedName name="APU_7.5.7">'[48]ANALISIS DE PRECIOS UNITARIOS'!$I$479</definedName>
    <definedName name="APU_7.5.8">'[48]ANALISIS DE PRECIOS UNITARIOS'!$I$482</definedName>
    <definedName name="APU_7.6.1">'[48]ANALISIS DE PRECIOS UNITARIOS'!$I$486</definedName>
    <definedName name="APU_7.6.2">'[48]ANALISIS DE PRECIOS UNITARIOS'!$I$489</definedName>
    <definedName name="APU_7.6.3">'[48]ANALISIS DE PRECIOS UNITARIOS'!$I$492</definedName>
    <definedName name="APU_7.7.1.1">'[48]ANALISIS DE PRECIOS UNITARIOS'!$I$497</definedName>
    <definedName name="APU_7.7.1.2">'[48]ANALISIS DE PRECIOS UNITARIOS'!$I$500</definedName>
    <definedName name="APU_7.7.1.3">'[48]ANALISIS DE PRECIOS UNITARIOS'!$I$503</definedName>
    <definedName name="APU_7.7.1.4">'[48]ANALISIS DE PRECIOS UNITARIOS'!$I$506</definedName>
    <definedName name="APU_7.7.1.5">'[48]ANALISIS DE PRECIOS UNITARIOS'!$I$509</definedName>
    <definedName name="APU_7.7.1.6">'[48]ANALISIS DE PRECIOS UNITARIOS'!$I$512</definedName>
    <definedName name="APU_7.7.1.7">'[48]ANALISIS DE PRECIOS UNITARIOS'!$I$515</definedName>
    <definedName name="APU_7.7.1.8">'[48]ANALISIS DE PRECIOS UNITARIOS'!$I$518</definedName>
    <definedName name="APU_7.7.2.1">'[48]ANALISIS DE PRECIOS UNITARIOS'!$I$522</definedName>
    <definedName name="APU_7.7.2.2">'[48]ANALISIS DE PRECIOS UNITARIOS'!$I$525</definedName>
    <definedName name="APU_7.7.2.3">'[48]ANALISIS DE PRECIOS UNITARIOS'!$I$528</definedName>
    <definedName name="APU_7.7.2.4">'[48]ANALISIS DE PRECIOS UNITARIOS'!$I$531</definedName>
    <definedName name="APU_7.7.3.1">'[48]ANALISIS DE PRECIOS UNITARIOS'!$I$535</definedName>
    <definedName name="APU_7.7.3.2">'[48]ANALISIS DE PRECIOS UNITARIOS'!$I$538</definedName>
    <definedName name="APU_7.7.4.1">'[48]ANALISIS DE PRECIOS UNITARIOS'!$I$542</definedName>
    <definedName name="APU_7.7.4.2">'[48]ANALISIS DE PRECIOS UNITARIOS'!$I$545</definedName>
    <definedName name="APU_7.7.4.3">'[48]ANALISIS DE PRECIOS UNITARIOS'!$I$548</definedName>
    <definedName name="APU_7.7.5.1">'[48]ANALISIS DE PRECIOS UNITARIOS'!$I$552</definedName>
    <definedName name="APU_7.7.5.2">'[48]ANALISIS DE PRECIOS UNITARIOS'!$I$555</definedName>
    <definedName name="APU_7.7.6.1">'[48]ANALISIS DE PRECIOS UNITARIOS'!$I$559</definedName>
    <definedName name="APU_7.7.6.2">'[48]ANALISIS DE PRECIOS UNITARIOS'!$I$562</definedName>
    <definedName name="APU_7.7.6.3">'[48]ANALISIS DE PRECIOS UNITARIOS'!$I$565</definedName>
    <definedName name="APU_7.7.6.4">'[48]ANALISIS DE PRECIOS UNITARIOS'!$I$568</definedName>
    <definedName name="APU_7.7.6.5">'[48]ANALISIS DE PRECIOS UNITARIOS'!$I$571</definedName>
    <definedName name="APU_7.7.6.6">'[48]ANALISIS DE PRECIOS UNITARIOS'!$I$574</definedName>
    <definedName name="APU_7.7.7.1">'[48]ANALISIS DE PRECIOS UNITARIOS'!$I$578</definedName>
    <definedName name="APU_7.7.7.2">'[48]ANALISIS DE PRECIOS UNITARIOS'!$I$581</definedName>
    <definedName name="APU_7.7.8.1.1">'[48]ANALISIS DE PRECIOS UNITARIOS'!$I$586</definedName>
    <definedName name="APU_7.7.8.1.10">'[48]ANALISIS DE PRECIOS UNITARIOS'!$I$613</definedName>
    <definedName name="APU_7.7.8.1.11">'[48]ANALISIS DE PRECIOS UNITARIOS'!$I$616</definedName>
    <definedName name="APU_7.7.8.1.2">'[48]ANALISIS DE PRECIOS UNITARIOS'!$I$589</definedName>
    <definedName name="APU_7.7.8.1.3">'[48]ANALISIS DE PRECIOS UNITARIOS'!$I$592</definedName>
    <definedName name="APU_7.7.8.1.4">'[48]ANALISIS DE PRECIOS UNITARIOS'!$I$595</definedName>
    <definedName name="APU_7.7.8.1.5">'[48]ANALISIS DE PRECIOS UNITARIOS'!$I$598</definedName>
    <definedName name="APU_7.7.8.1.6">'[48]ANALISIS DE PRECIOS UNITARIOS'!$I$601</definedName>
    <definedName name="APU_7.7.8.1.7">'[48]ANALISIS DE PRECIOS UNITARIOS'!$I$604</definedName>
    <definedName name="APU_7.7.8.1.8">'[48]ANALISIS DE PRECIOS UNITARIOS'!$I$607</definedName>
    <definedName name="APU_7.7.8.1.9">'[48]ANALISIS DE PRECIOS UNITARIOS'!$I$610</definedName>
    <definedName name="APU_7.7.8.2.1">'[48]ANALISIS DE PRECIOS UNITARIOS'!$I$620</definedName>
    <definedName name="APU_7.7.8.2.2">'[48]ANALISIS DE PRECIOS UNITARIOS'!$I$623</definedName>
    <definedName name="APU_7.7.8.3.1">'[48]ANALISIS DE PRECIOS UNITARIOS'!$I$627</definedName>
    <definedName name="APU_7.7.8.3.2">'[48]ANALISIS DE PRECIOS UNITARIOS'!$I$630</definedName>
    <definedName name="APU_7.7.8.3.3">'[48]ANALISIS DE PRECIOS UNITARIOS'!$I$633</definedName>
    <definedName name="APU_7.7.8.3.4">'[48]ANALISIS DE PRECIOS UNITARIOS'!$I$636</definedName>
    <definedName name="APU_7.7.8.3.5">'[48]ANALISIS DE PRECIOS UNITARIOS'!$I$639</definedName>
    <definedName name="APU_7.7.8.3.6">'[48]ANALISIS DE PRECIOS UNITARIOS'!$I$642</definedName>
    <definedName name="APU_7.7.8.4.1">'[48]ANALISIS DE PRECIOS UNITARIOS'!$I$646</definedName>
    <definedName name="APU_7.7.8.4.2">'[48]ANALISIS DE PRECIOS UNITARIOS'!$I$649</definedName>
    <definedName name="APU_7.7.8.4.3">'[48]ANALISIS DE PRECIOS UNITARIOS'!$I$652</definedName>
    <definedName name="APU_7.7.8.4.4">'[48]ANALISIS DE PRECIOS UNITARIOS'!$I$655</definedName>
    <definedName name="APU_7.7.8.4.5">'[48]ANALISIS DE PRECIOS UNITARIOS'!$I$658</definedName>
    <definedName name="APU_7.7.8.4.6">'[48]ANALISIS DE PRECIOS UNITARIOS'!$I$661</definedName>
    <definedName name="APU_7.7.8.4.7">'[48]ANALISIS DE PRECIOS UNITARIOS'!$I$664</definedName>
    <definedName name="APU_7.7.8.4.8">'[48]ANALISIS DE PRECIOS UNITARIOS'!$I$667</definedName>
    <definedName name="APU_7.8.1.1">'[48]ANALISIS DE PRECIOS UNITARIOS'!$I$672</definedName>
    <definedName name="APU_7.8.1.2">'[48]ANALISIS DE PRECIOS UNITARIOS'!$I$675</definedName>
    <definedName name="APU_7.8.1.3">'[48]ANALISIS DE PRECIOS UNITARIOS'!$I$678</definedName>
    <definedName name="APU_7.8.1.4">'[48]ANALISIS DE PRECIOS UNITARIOS'!$I$681</definedName>
    <definedName name="APU_7.8.2.1">'[48]ANALISIS DE PRECIOS UNITARIOS'!$I$685</definedName>
    <definedName name="APU_7.8.2.2">'[48]ANALISIS DE PRECIOS UNITARIOS'!$I$688</definedName>
    <definedName name="APU_7.8.2.3">'[48]ANALISIS DE PRECIOS UNITARIOS'!$I$691</definedName>
    <definedName name="APU_7.8.3.1">'[48]ANALISIS DE PRECIOS UNITARIOS'!$I$695</definedName>
    <definedName name="APU_7.8.3.2">'[48]ANALISIS DE PRECIOS UNITARIOS'!$I$698</definedName>
    <definedName name="APU_7.9.1.1">'[48]ANALISIS DE PRECIOS UNITARIOS'!$I$703</definedName>
    <definedName name="APU_7.9.1.2">'[48]ANALISIS DE PRECIOS UNITARIOS'!$I$706</definedName>
    <definedName name="APU_7.9.1.3">'[48]ANALISIS DE PRECIOS UNITARIOS'!$I$709</definedName>
    <definedName name="APU_7.9.1.4">'[48]ANALISIS DE PRECIOS UNITARIOS'!$I$712</definedName>
    <definedName name="APU_7.9.1.5">'[48]ANALISIS DE PRECIOS UNITARIOS'!$I$715</definedName>
    <definedName name="APU_7.9.2.1">'[48]ANALISIS DE PRECIOS UNITARIOS'!$I$719</definedName>
    <definedName name="APU_7.9.2.2">'[48]ANALISIS DE PRECIOS UNITARIOS'!$I$722</definedName>
    <definedName name="APU_7.9.2.3">'[48]ANALISIS DE PRECIOS UNITARIOS'!$I$725</definedName>
    <definedName name="APU_7.9.3.1">'[48]ANALISIS DE PRECIOS UNITARIOS'!$I$729</definedName>
    <definedName name="APU_7.9.3.2">'[48]ANALISIS DE PRECIOS UNITARIOS'!$I$732</definedName>
    <definedName name="APU_7.9.3.3">'[48]ANALISIS DE PRECIOS UNITARIOS'!$I$735</definedName>
    <definedName name="APU_7.9.4.1">'[48]ANALISIS DE PRECIOS UNITARIOS'!$I$739</definedName>
    <definedName name="APU_7.9.4.2">'[48]ANALISIS DE PRECIOS UNITARIOS'!$I$742</definedName>
    <definedName name="APU_7.9.4.3">'[48]ANALISIS DE PRECIOS UNITARIOS'!$I$745</definedName>
    <definedName name="APU_9.1.1">'[48]ANALISIS DE PRECIOS UNITARIOS'!$I$1184</definedName>
    <definedName name="APU_Alcaparros">'[48]ANALISIS DE PRECIOS UNITARIOS'!$I$1742</definedName>
    <definedName name="APU_Aseo_General">'[48]ANALISIS DE PRECIOS UNITARIOS'!$I$1763</definedName>
    <definedName name="APU_Cauchos_Sabaneros">'[48]ANALISIS DE PRECIOS UNITARIOS'!$I$1745</definedName>
    <definedName name="APU_directos" localSheetId="3">#REF!</definedName>
    <definedName name="APU_directos">#REF!</definedName>
    <definedName name="APU_Limpieza_Fachadas">'[48]ANALISIS DE PRECIOS UNITARIOS'!$I$1757</definedName>
    <definedName name="APU_Limpieza_Muros_Interiores">'[48]ANALISIS DE PRECIOS UNITARIOS'!$I$1760</definedName>
    <definedName name="APU_Magnolios">'[48]ANALISIS DE PRECIOS UNITARIOS'!$I$1748</definedName>
    <definedName name="APU_Mano_de_Oso">'[48]ANALISIS DE PRECIOS UNITARIOS'!$I$1736</definedName>
    <definedName name="APU_Pradizacion">'[48]ANALISIS DE PRECIOS UNITARIOS'!$I$1729</definedName>
    <definedName name="APU_Sangegado">'[48]ANALISIS DE PRECIOS UNITARIOS'!$I$1739</definedName>
    <definedName name="APU221.1" localSheetId="3">#REF!</definedName>
    <definedName name="APU221.1">#REF!</definedName>
    <definedName name="APU221.2" localSheetId="3">#REF!</definedName>
    <definedName name="APU221.2">#REF!</definedName>
    <definedName name="aq" localSheetId="3">'INDICAR CÓDIGO DEL ITEM DE PAGO'!ERR</definedName>
    <definedName name="aq">[6]!ERR</definedName>
    <definedName name="aq_2">#NAME?</definedName>
    <definedName name="aq_4">#NAME?</definedName>
    <definedName name="aqaq" localSheetId="7" hidden="1">{"TAB1",#N/A,TRUE,"GENERAL";"TAB2",#N/A,TRUE,"GENERAL";"TAB3",#N/A,TRUE,"GENERAL";"TAB4",#N/A,TRUE,"GENERAL";"TAB5",#N/A,TRUE,"GENERAL"}</definedName>
    <definedName name="aqaq" localSheetId="4" hidden="1">{"TAB1",#N/A,TRUE,"GENERAL";"TAB2",#N/A,TRUE,"GENERAL";"TAB3",#N/A,TRUE,"GENERAL";"TAB4",#N/A,TRUE,"GENERAL";"TAB5",#N/A,TRUE,"GENERAL"}</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BOL">'[26]MANO DE OBRA'!$F$97</definedName>
    <definedName name="AREA">#REF!</definedName>
    <definedName name="_xlnm.Extract" localSheetId="7">#REF!</definedName>
    <definedName name="_xlnm.Extract">#REF!</definedName>
    <definedName name="_xlnm.Print_Area" localSheetId="7">#REF!</definedName>
    <definedName name="_xlnm.Print_Area" localSheetId="3">'INDICAR CÓDIGO DEL ITEM DE PAGO'!$A$1:$Q$93</definedName>
    <definedName name="_xlnm.Print_Area" localSheetId="1">'PROPUESTA ECONOMICA(Proponente)'!$A$1:$M$61</definedName>
    <definedName name="_xlnm.Print_Area" localSheetId="0">'PROPUESTA ECONOMICA(Proponente,'!$A$1:$M$78</definedName>
    <definedName name="_xlnm.Print_Area">#REF!</definedName>
    <definedName name="AreaLimpiar">'[49]Info-Portaf'!$N$4,'[49]Info-Portaf'!$C$10:$AE$24,'[49]Info-Portaf'!$C$26:$AE$28,'[49]Info-Portaf'!$C$31:$AE$40,'[49]Info-Portaf'!$C$41:$H$41,'[49]Info-Portaf'!$C$42:$AE$51,'[49]Info-Portaf'!$C$53:$AE$54,'[49]Info-Portaf'!$C$57:$AE$57,'[49]Info-Portaf'!$C$59:$AE$59,'[49]Info-Portaf'!$B$10:$B$61</definedName>
    <definedName name="Areatotal">#REF!</definedName>
    <definedName name="Aref">#REF!</definedName>
    <definedName name="armuve" localSheetId="3">'INDICAR CÓDIGO DEL ITEM DE PAGO'!ERR</definedName>
    <definedName name="armuve">[6]!ERR</definedName>
    <definedName name="ARP">#REF!</definedName>
    <definedName name="ARS">#REF!</definedName>
    <definedName name="ARTEFACTOS" localSheetId="7">#REF!</definedName>
    <definedName name="ARTEFACTOS">#REF!</definedName>
    <definedName name="as" localSheetId="3">'INDICAR CÓDIGO DEL ITEM DE PAGO'!ERR</definedName>
    <definedName name="as">[6]!ERR</definedName>
    <definedName name="AS_1">#NAME?</definedName>
    <definedName name="AS_2">#NAME?</definedName>
    <definedName name="AS_4">#NAME?</definedName>
    <definedName name="AS_6">#NAME?</definedName>
    <definedName name="AS_7">#NAME?</definedName>
    <definedName name="AS_8">#NAME?</definedName>
    <definedName name="ASB">[8]AASHTO!$A$8:$F$11</definedName>
    <definedName name="ASD" localSheetId="7" hidden="1">{"via1",#N/A,TRUE,"general";"via2",#N/A,TRUE,"general";"via3",#N/A,TRUE,"general"}</definedName>
    <definedName name="ASD" localSheetId="4" hidden="1">{"via1",#N/A,TRUE,"general";"via2",#N/A,TRUE,"general";"via3",#N/A,TRUE,"general"}</definedName>
    <definedName name="ASD" localSheetId="3" hidden="1">{"via1",#N/A,TRUE,"general";"via2",#N/A,TRUE,"general";"via3",#N/A,TRUE,"general"}</definedName>
    <definedName name="ASD" hidden="1">{"via1",#N/A,TRUE,"general";"via2",#N/A,TRUE,"general";"via3",#N/A,TRUE,"general"}</definedName>
    <definedName name="ASDA" localSheetId="7" hidden="1">{"via1",#N/A,TRUE,"general";"via2",#N/A,TRUE,"general";"via3",#N/A,TRUE,"general"}</definedName>
    <definedName name="ASDA" localSheetId="4"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sd" localSheetId="7"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f" localSheetId="7" hidden="1">{"via1",#N/A,TRUE,"general";"via2",#N/A,TRUE,"general";"via3",#N/A,TRUE,"general"}</definedName>
    <definedName name="asdf" localSheetId="4" hidden="1">{"via1",#N/A,TRUE,"general";"via2",#N/A,TRUE,"general";"via3",#N/A,TRUE,"general"}</definedName>
    <definedName name="asdf" localSheetId="3" hidden="1">{"via1",#N/A,TRUE,"general";"via2",#N/A,TRUE,"general";"via3",#N/A,TRUE,"general"}</definedName>
    <definedName name="asdf" hidden="1">{"via1",#N/A,TRUE,"general";"via2",#N/A,TRUE,"general";"via3",#N/A,TRUE,"general"}</definedName>
    <definedName name="asdfa" localSheetId="7" hidden="1">{"via1",#N/A,TRUE,"general";"via2",#N/A,TRUE,"general";"via3",#N/A,TRUE,"general"}</definedName>
    <definedName name="asdfa" localSheetId="4"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DFGHJKLÑ" localSheetId="3">'INDICAR CÓDIGO DEL ITEM DE PAGO'!ERR</definedName>
    <definedName name="ASDFGHJKLÑ">[6]!ERR</definedName>
    <definedName name="asfasd" localSheetId="7" hidden="1">{"via1",#N/A,TRUE,"general";"via2",#N/A,TRUE,"general";"via3",#N/A,TRUE,"general"}</definedName>
    <definedName name="asfasd" localSheetId="4" hidden="1">{"via1",#N/A,TRUE,"general";"via2",#N/A,TRUE,"general";"via3",#N/A,TRUE,"general"}</definedName>
    <definedName name="asfasd" localSheetId="3" hidden="1">{"via1",#N/A,TRUE,"general";"via2",#N/A,TRUE,"general";"via3",#N/A,TRUE,"general"}</definedName>
    <definedName name="asfasd" hidden="1">{"via1",#N/A,TRUE,"general";"via2",#N/A,TRUE,"general";"via3",#N/A,TRUE,"general"}</definedName>
    <definedName name="asfasdl" localSheetId="7" hidden="1">{"via1",#N/A,TRUE,"general";"via2",#N/A,TRUE,"general";"via3",#N/A,TRUE,"general"}</definedName>
    <definedName name="asfasdl" localSheetId="4"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dfe" localSheetId="7" hidden="1">{#N/A,#N/A,TRUE,"INGENIERIA";#N/A,#N/A,TRUE,"COMPRAS";#N/A,#N/A,TRUE,"DIRECCION";#N/A,#N/A,TRUE,"RESUMEN"}</definedName>
    <definedName name="asfdfe" localSheetId="4" hidden="1">{#N/A,#N/A,TRUE,"INGENIERIA";#N/A,#N/A,TRUE,"COMPRAS";#N/A,#N/A,TRUE,"DIRECCION";#N/A,#N/A,TRUE,"RESUMEN"}</definedName>
    <definedName name="asfdfe" hidden="1">{#N/A,#N/A,TRUE,"INGENIERIA";#N/A,#N/A,TRUE,"COMPRAS";#N/A,#N/A,TRUE,"DIRECCION";#N/A,#N/A,TRUE,"RESUMEN"}</definedName>
    <definedName name="asff" localSheetId="7" hidden="1">{"TAB1",#N/A,TRUE,"GENERAL";"TAB2",#N/A,TRUE,"GENERAL";"TAB3",#N/A,TRUE,"GENERAL";"TAB4",#N/A,TRUE,"GENERAL";"TAB5",#N/A,TRUE,"GENERAL"}</definedName>
    <definedName name="asff" localSheetId="4" hidden="1">{"TAB1",#N/A,TRUE,"GENERAL";"TAB2",#N/A,TRUE,"GENERAL";"TAB3",#N/A,TRUE,"GENERAL";"TAB4",#N/A,TRUE,"GENERAL";"TAB5",#N/A,TRUE,"GENERAL"}</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7" hidden="1">{"via1",#N/A,TRUE,"general";"via2",#N/A,TRUE,"general";"via3",#N/A,TRUE,"general"}</definedName>
    <definedName name="asfghjoi" localSheetId="4" hidden="1">{"via1",#N/A,TRUE,"general";"via2",#N/A,TRUE,"general";"via3",#N/A,TRUE,"general"}</definedName>
    <definedName name="asfghjoi" localSheetId="3" hidden="1">{"via1",#N/A,TRUE,"general";"via2",#N/A,TRUE,"general";"via3",#N/A,TRUE,"general"}</definedName>
    <definedName name="asfghjoi" hidden="1">{"via1",#N/A,TRUE,"general";"via2",#N/A,TRUE,"general";"via3",#N/A,TRUE,"general"}</definedName>
    <definedName name="asojkdr" localSheetId="7"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tp">[12]EMPRESA!$F$20</definedName>
    <definedName name="_xlnm.Auto_Open" localSheetId="1">MODULO10.auto_abrir</definedName>
    <definedName name="_xlnm.Auto_Open">MODULO10.auto_abrir</definedName>
    <definedName name="auto1" localSheetId="3">#REF!</definedName>
    <definedName name="auto1">#REF!</definedName>
    <definedName name="auto123" localSheetId="3">#REF!</definedName>
    <definedName name="auto123">#REF!</definedName>
    <definedName name="auto2" localSheetId="3">#REF!</definedName>
    <definedName name="auto2">#REF!</definedName>
    <definedName name="AUTOMOTOR">#REF!</definedName>
    <definedName name="AUTOMOTOR1">#REF!</definedName>
    <definedName name="AuxAlim">'[12]DATOS CONTRATO'!$E$18</definedName>
    <definedName name="auxalimentacion">[50]CONTRATO!$E$18</definedName>
    <definedName name="AuxCom">'[12]DATOS CONTRATO'!$I$16</definedName>
    <definedName name="auxcomisariato">[50]CONTRATO!$I$16</definedName>
    <definedName name="AuxDot">'[12]DATOS CONTRATO'!$I$17</definedName>
    <definedName name="auxdotacion">[50]CONTRATO!$I$17</definedName>
    <definedName name="AuxHab">'[12]DATOS CONTRATO'!$E$17</definedName>
    <definedName name="auxhabi">[51]CONTRATO!$E$17</definedName>
    <definedName name="auxhabitacion">[50]CONTRATO!$E$17</definedName>
    <definedName name="auxtransporte">[50]CONTRATO!$E$16</definedName>
    <definedName name="Avance_por_item">#REF!,#REF!,#REF!,#REF!,#REF!,#REF!,#REF!,#REF!,#REF!,#REF!,#REF!,#REF!,#REF!,#REF!,#REF!,#REF!,#REF!,#REF!</definedName>
    <definedName name="Avances_Totales">#REF!,#REF!,#REF!,#REF!,#REF!,#REF!,#REF!,#REF!,#REF!,#REF!,#REF!,#REF!,#REF!,#REF!,#REF!,#REF!,#REF!,#REF!</definedName>
    <definedName name="AW" localSheetId="3">#REF!</definedName>
    <definedName name="AW">#REF!</definedName>
    <definedName name="ayu">'[52]MANO DE OBRA'!$D$10</definedName>
    <definedName name="az">[52]EQUIPO!$D$20</definedName>
    <definedName name="azaz" localSheetId="7" hidden="1">{"TAB1",#N/A,TRUE,"GENERAL";"TAB2",#N/A,TRUE,"GENERAL";"TAB3",#N/A,TRUE,"GENERAL";"TAB4",#N/A,TRUE,"GENERAL";"TAB5",#N/A,TRUE,"GENERAL"}</definedName>
    <definedName name="azaz" localSheetId="4" hidden="1">{"TAB1",#N/A,TRUE,"GENERAL";"TAB2",#N/A,TRUE,"GENERAL";"TAB3",#N/A,TRUE,"GENERAL";"TAB4",#N/A,TRUE,"GENERAL";"TAB5",#N/A,TRUE,"GENERAL"}</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B" localSheetId="7" hidden="1">{"via1",#N/A,TRUE,"general";"via2",#N/A,TRUE,"general";"via3",#N/A,TRUE,"general"}</definedName>
    <definedName name="B" localSheetId="4" hidden="1">{"via1",#N/A,TRUE,"general";"via2",#N/A,TRUE,"general";"via3",#N/A,TRUE,"general"}</definedName>
    <definedName name="B" localSheetId="3" hidden="1">{"via1",#N/A,TRUE,"general";"via2",#N/A,TRUE,"general";"via3",#N/A,TRUE,"general"}</definedName>
    <definedName name="B" hidden="1">{"via1",#N/A,TRUE,"general";"via2",#N/A,TRUE,"general";"via3",#N/A,TRUE,"general"}</definedName>
    <definedName name="B_4">#NAME?</definedName>
    <definedName name="baez">#REF!</definedName>
    <definedName name="Bajo_L">[42]Tabla!$A$1:$A$5</definedName>
    <definedName name="BASE" localSheetId="7">#REF!</definedName>
    <definedName name="bASE" localSheetId="3">#REF!</definedName>
    <definedName name="BASE">#REF!</definedName>
    <definedName name="Base_datos_IM" localSheetId="7">#REF!</definedName>
    <definedName name="Base_datos_IM">#REF!</definedName>
    <definedName name="BASE_DE_DATOS">#REF!</definedName>
    <definedName name="base1">#REF!</definedName>
    <definedName name="base2">#REF!</definedName>
    <definedName name="basedatos">[53]Hoja1!$A$4:$BZ$55</definedName>
    <definedName name="_xlnm.Database" localSheetId="7">#REF!</definedName>
    <definedName name="_xlnm.Database" localSheetId="3">#REF!</definedName>
    <definedName name="_xlnm.Database">#REF!</definedName>
    <definedName name="BaseDeDatos1">#REF!</definedName>
    <definedName name="basep">[54]PRESUPUESTAL!$A$4:$P$190</definedName>
    <definedName name="Basica_Centro_costo_2001">#REF!</definedName>
    <definedName name="Basica_Facturacion_2001">#REF!</definedName>
    <definedName name="Basica_Reserva_2001">#REF!</definedName>
    <definedName name="Básico">#REF!</definedName>
    <definedName name="BB" localSheetId="3">'INDICAR CÓDIGO DEL ITEM DE PAGO'!ERR</definedName>
    <definedName name="BB">[6]!ERR</definedName>
    <definedName name="BB_1">#NAME?</definedName>
    <definedName name="BB_2">#NAME?</definedName>
    <definedName name="BB_4">#NAME?</definedName>
    <definedName name="BB_6">#NAME?</definedName>
    <definedName name="BB_7">#NAME?</definedName>
    <definedName name="BB_8">#NAME?</definedName>
    <definedName name="bbbb" localSheetId="7">#REF!,#REF!,#REF!,#REF!,#REF!,#REF!,#REF!,#REF!,#REF!</definedName>
    <definedName name="bbbb">#REF!,#REF!,#REF!,#REF!,#REF!,#REF!,#REF!,#REF!,#REF!</definedName>
    <definedName name="bbbbbb" localSheetId="7" hidden="1">{"via1",#N/A,TRUE,"general";"via2",#N/A,TRUE,"general";"via3",#N/A,TRUE,"general"}</definedName>
    <definedName name="bbbbbb" localSheetId="4" hidden="1">{"via1",#N/A,TRUE,"general";"via2",#N/A,TRUE,"general";"via3",#N/A,TRUE,"general"}</definedName>
    <definedName name="bbbbbb" localSheetId="3" hidden="1">{"via1",#N/A,TRUE,"general";"via2",#N/A,TRUE,"general";"via3",#N/A,TRUE,"general"}</definedName>
    <definedName name="bbbbbb" hidden="1">{"via1",#N/A,TRUE,"general";"via2",#N/A,TRUE,"general";"via3",#N/A,TRUE,"general"}</definedName>
    <definedName name="bbbbbh" localSheetId="7"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7" hidden="1">{"TAB1",#N/A,TRUE,"GENERAL";"TAB2",#N/A,TRUE,"GENERAL";"TAB3",#N/A,TRUE,"GENERAL";"TAB4",#N/A,TRUE,"GENERAL";"TAB5",#N/A,TRUE,"GENERAL"}</definedName>
    <definedName name="bbd" localSheetId="4"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7"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7" hidden="1">{"via1",#N/A,TRUE,"general";"via2",#N/A,TRUE,"general";"via3",#N/A,TRUE,"general"}</definedName>
    <definedName name="BDFB" localSheetId="4" hidden="1">{"via1",#N/A,TRUE,"general";"via2",#N/A,TRUE,"general";"via3",#N/A,TRUE,"general"}</definedName>
    <definedName name="BDFB" localSheetId="3" hidden="1">{"via1",#N/A,TRUE,"general";"via2",#N/A,TRUE,"general";"via3",#N/A,TRUE,"general"}</definedName>
    <definedName name="BDFB" hidden="1">{"via1",#N/A,TRUE,"general";"via2",#N/A,TRUE,"general";"via3",#N/A,TRUE,"general"}</definedName>
    <definedName name="BDFGDG" localSheetId="7"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e" localSheetId="7" hidden="1">{"TAB1",#N/A,TRUE,"GENERAL";"TAB2",#N/A,TRUE,"GENERAL";"TAB3",#N/A,TRUE,"GENERAL";"TAB4",#N/A,TRUE,"GENERAL";"TAB5",#N/A,TRUE,"GENERAL"}</definedName>
    <definedName name="be" localSheetId="4"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7" hidden="1">{"TAB1",#N/A,TRUE,"GENERAL";"TAB2",#N/A,TRUE,"GENERAL";"TAB3",#N/A,TRUE,"GENERAL";"TAB4",#N/A,TRUE,"GENERAL";"TAB5",#N/A,TRUE,"GENERAL"}</definedName>
    <definedName name="bfnfv" localSheetId="4" hidden="1">{"TAB1",#N/A,TRUE,"GENERAL";"TAB2",#N/A,TRUE,"GENERAL";"TAB3",#N/A,TRUE,"GENERAL";"TAB4",#N/A,TRUE,"GENERAL";"TAB5",#N/A,TRUE,"GENERAL"}</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b" localSheetId="7" hidden="1">{"TAB1",#N/A,TRUE,"GENERAL";"TAB2",#N/A,TRUE,"GENERAL";"TAB3",#N/A,TRUE,"GENERAL";"TAB4",#N/A,TRUE,"GENERAL";"TAB5",#N/A,TRUE,"GENERAL"}</definedName>
    <definedName name="bgb" localSheetId="4"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7" hidden="1">{"via1",#N/A,TRUE,"general";"via2",#N/A,TRUE,"general";"via3",#N/A,TRUE,"general"}</definedName>
    <definedName name="BGDGFRT" localSheetId="4" hidden="1">{"via1",#N/A,TRUE,"general";"via2",#N/A,TRUE,"general";"via3",#N/A,TRUE,"general"}</definedName>
    <definedName name="BGDGFRT" localSheetId="3" hidden="1">{"via1",#N/A,TRUE,"general";"via2",#N/A,TRUE,"general";"via3",#N/A,TRUE,"general"}</definedName>
    <definedName name="BGDGFRT" hidden="1">{"via1",#N/A,TRUE,"general";"via2",#N/A,TRUE,"general";"via3",#N/A,TRUE,"general"}</definedName>
    <definedName name="BGFBFH" localSheetId="7" hidden="1">{"via1",#N/A,TRUE,"general";"via2",#N/A,TRUE,"general";"via3",#N/A,TRUE,"general"}</definedName>
    <definedName name="BGFBFH" localSheetId="4"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T">#REF!</definedName>
    <definedName name="bgvfcdx" localSheetId="7" hidden="1">{"via1",#N/A,TRUE,"general";"via2",#N/A,TRUE,"general";"via3",#N/A,TRUE,"general"}</definedName>
    <definedName name="bgvfcdx" localSheetId="4" hidden="1">{"via1",#N/A,TRUE,"general";"via2",#N/A,TRUE,"general";"via3",#N/A,TRUE,"general"}</definedName>
    <definedName name="bgvfcdx" localSheetId="3" hidden="1">{"via1",#N/A,TRUE,"general";"via2",#N/A,TRUE,"general";"via3",#N/A,TRUE,"general"}</definedName>
    <definedName name="bgvfcdx" hidden="1">{"via1",#N/A,TRUE,"general";"via2",#N/A,TRUE,"general";"via3",#N/A,TRUE,"general"}</definedName>
    <definedName name="BHT_F">#REF!</definedName>
    <definedName name="bi">#REF!</definedName>
    <definedName name="BISEL">[26]EQUIPO!$F$81</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'[55]Ejecutado%'!#REF!</definedName>
    <definedName name="blEjecutadoPorcen">'[55]Ejecutado$'!$D$1:$CE$45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'[55]Programado$'!$I$1:$CK$45</definedName>
    <definedName name="blReferenciaInforme">#REF!</definedName>
    <definedName name="bn" localSheetId="3">#REF!</definedName>
    <definedName name="bn">#REF!</definedName>
    <definedName name="Bombas">#REF!</definedName>
    <definedName name="BONO">#REF!</definedName>
    <definedName name="BORDER1">[56]steel!#REF!</definedName>
    <definedName name="BORDET">#REF!</definedName>
    <definedName name="BORSHE">'[3]7422CW00'!#REF!</definedName>
    <definedName name="BORSUM">'[3]7422CW00'!#REF!</definedName>
    <definedName name="BOX_4">#NAME?</definedName>
    <definedName name="boxes">#REF!</definedName>
    <definedName name="BQ">#REF!</definedName>
    <definedName name="br" localSheetId="7" hidden="1">{"TAB1",#N/A,TRUE,"GENERAL";"TAB2",#N/A,TRUE,"GENERAL";"TAB3",#N/A,TRUE,"GENERAL";"TAB4",#N/A,TRUE,"GENERAL";"TAB5",#N/A,TRUE,"GENERAL"}</definedName>
    <definedName name="br" localSheetId="4" hidden="1">{"TAB1",#N/A,TRUE,"GENERAL";"TAB2",#N/A,TRUE,"GENERAL";"TAB3",#N/A,TRUE,"GENERAL";"TAB4",#N/A,TRUE,"GENERAL";"TAB5",#N/A,TRUE,"GENERAL"}</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RIC12">[26]Hoja3!$F$1405</definedName>
    <definedName name="bsb" localSheetId="7" hidden="1">{"via1",#N/A,TRUE,"general";"via2",#N/A,TRUE,"general";"via3",#N/A,TRUE,"general"}</definedName>
    <definedName name="bsb" localSheetId="4" hidden="1">{"via1",#N/A,TRUE,"general";"via2",#N/A,TRUE,"general";"via3",#N/A,TRUE,"general"}</definedName>
    <definedName name="bsb" localSheetId="3" hidden="1">{"via1",#N/A,TRUE,"general";"via2",#N/A,TRUE,"general";"via3",#N/A,TRUE,"general"}</definedName>
    <definedName name="bsb" hidden="1">{"via1",#N/A,TRUE,"general";"via2",#N/A,TRUE,"general";"via3",#N/A,TRUE,"general"}</definedName>
    <definedName name="bspoi" localSheetId="7" hidden="1">{"TAB1",#N/A,TRUE,"GENERAL";"TAB2",#N/A,TRUE,"GENERAL";"TAB3",#N/A,TRUE,"GENERAL";"TAB4",#N/A,TRUE,"GENERAL";"TAB5",#N/A,TRUE,"GENERAL"}</definedName>
    <definedName name="bspoi" localSheetId="4" hidden="1">{"TAB1",#N/A,TRUE,"GENERAL";"TAB2",#N/A,TRUE,"GENERAL";"TAB3",#N/A,TRUE,"GENERAL";"TAB4",#N/A,TRUE,"GENERAL";"TAB5",#N/A,TRUE,"GENERAL"}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SW">[57]medelo!$D$37</definedName>
    <definedName name="bt" localSheetId="7" hidden="1">{"via1",#N/A,TRUE,"general";"via2",#N/A,TRUE,"general";"via3",#N/A,TRUE,"general"}</definedName>
    <definedName name="bt" localSheetId="4" hidden="1">{"via1",#N/A,TRUE,"general";"via2",#N/A,TRUE,"general";"via3",#N/A,TRUE,"general"}</definedName>
    <definedName name="bt" localSheetId="3" hidden="1">{"via1",#N/A,TRUE,"general";"via2",#N/A,TRUE,"general";"via3",#N/A,TRUE,"general"}</definedName>
    <definedName name="bt" hidden="1">{"via1",#N/A,TRUE,"general";"via2",#N/A,TRUE,"general";"via3",#N/A,TRUE,"general"}</definedName>
    <definedName name="BTYJHTR" localSheetId="7"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uiltIn_Print_Area">#REF!</definedName>
    <definedName name="BuiltIn_Print_Area___0">#REF!</definedName>
    <definedName name="BuiltIn_Print_Area___0___0">#REF!</definedName>
    <definedName name="burr">[52]EQUIPO!$D$21</definedName>
    <definedName name="Buscar" localSheetId="7">#REF!</definedName>
    <definedName name="Buscar">#REF!</definedName>
    <definedName name="Buscar___0" localSheetId="7">#REF!</definedName>
    <definedName name="Buscar___0">#REF!</definedName>
    <definedName name="Buscar___1" localSheetId="7">#REF!</definedName>
    <definedName name="Buscar___1">#REF!</definedName>
    <definedName name="Buscar___2">#REF!</definedName>
    <definedName name="Buscar___25">#REF!</definedName>
    <definedName name="Buscar___26">#REF!</definedName>
    <definedName name="Buscar___3">#REF!</definedName>
    <definedName name="Buscar___37">#REF!</definedName>
    <definedName name="Buscar___38">#REF!</definedName>
    <definedName name="Buscar___39">#REF!</definedName>
    <definedName name="Buscar___40">#REF!</definedName>
    <definedName name="Buscar___41">#REF!</definedName>
    <definedName name="Buscar___42">#REF!</definedName>
    <definedName name="Buscar___43">#REF!</definedName>
    <definedName name="Buscar___44">#REF!</definedName>
    <definedName name="Buscar___90">#REF!</definedName>
    <definedName name="BuscHSeguim">[58]SEGUIMIENTO!$P$27:$FW$57</definedName>
    <definedName name="BuscHSeguim2">[58]SEGUIMIENTO!$P$29:$FW$57</definedName>
    <definedName name="BUSH">[26]Hoja3!$F$1100</definedName>
    <definedName name="bvbc" localSheetId="7" hidden="1">{"TAB1",#N/A,TRUE,"GENERAL";"TAB2",#N/A,TRUE,"GENERAL";"TAB3",#N/A,TRUE,"GENERAL";"TAB4",#N/A,TRUE,"GENERAL";"TAB5",#N/A,TRUE,"GENERAL"}</definedName>
    <definedName name="bvbc" localSheetId="4" hidden="1">{"TAB1",#N/A,TRUE,"GENERAL";"TAB2",#N/A,TRUE,"GENERAL";"TAB3",#N/A,TRUE,"GENERAL";"TAB4",#N/A,TRUE,"GENERAL";"TAB5",#N/A,TRUE,"GENERAL"}</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7" hidden="1">{"via1",#N/A,TRUE,"general";"via2",#N/A,TRUE,"general";"via3",#N/A,TRUE,"general"}</definedName>
    <definedName name="bvcb" localSheetId="4" hidden="1">{"via1",#N/A,TRUE,"general";"via2",#N/A,TRUE,"general";"via3",#N/A,TRUE,"general"}</definedName>
    <definedName name="bvcb" localSheetId="3" hidden="1">{"via1",#N/A,TRUE,"general";"via2",#N/A,TRUE,"general";"via3",#N/A,TRUE,"general"}</definedName>
    <definedName name="bvcb" hidden="1">{"via1",#N/A,TRUE,"general";"via2",#N/A,TRUE,"general";"via3",#N/A,TRUE,"general"}</definedName>
    <definedName name="bvn" localSheetId="7" hidden="1">{"via1",#N/A,TRUE,"general";"via2",#N/A,TRUE,"general";"via3",#N/A,TRUE,"general"}</definedName>
    <definedName name="bvn" localSheetId="4"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y" localSheetId="7" hidden="1">{"via1",#N/A,TRUE,"general";"via2",#N/A,TRUE,"general";"via3",#N/A,TRUE,"general"}</definedName>
    <definedName name="by" localSheetId="4" hidden="1">{"via1",#N/A,TRUE,"general";"via2",#N/A,TRUE,"general";"via3",#N/A,TRUE,"general"}</definedName>
    <definedName name="by" localSheetId="3" hidden="1">{"via1",#N/A,TRUE,"general";"via2",#N/A,TRUE,"general";"via3",#N/A,TRUE,"general"}</definedName>
    <definedName name="by" hidden="1">{"via1",#N/A,TRUE,"general";"via2",#N/A,TRUE,"general";"via3",#N/A,TRUE,"general"}</definedName>
    <definedName name="C._C.">#REF!</definedName>
    <definedName name="C_" localSheetId="3">#REF!</definedName>
    <definedName name="C_">#REF!</definedName>
    <definedName name="CA">#REF!</definedName>
    <definedName name="Cableado">#REF!</definedName>
    <definedName name="CABLECU">[26]Hoja3!$F$1560</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LCULO" localSheetId="7">#REF!</definedName>
    <definedName name="CALCULO">#REF!</definedName>
    <definedName name="CAMPO">#REF!</definedName>
    <definedName name="CANT" localSheetId="3">#REF!</definedName>
    <definedName name="CANT">#REF!</definedName>
    <definedName name="cantidad">'[59]TRAMO 03'!$F:$F,'[59]TRAMO 03'!$I:$I,'[59]TRAMO 03'!$K:$K,'[59]TRAMO 03'!#REF!,'[59]TRAMO 03'!#REF!,'[59]TRAMO 03'!#REF!,'[59]TRAMO 03'!#REF!,'[59]TRAMO 03'!#REF!,'[59]TRAMO 03'!#REF!,'[59]TRAMO 03'!#REF!,'[59]TRAMO 03'!#REF!,'[59]TRAMO 03'!#REF!,'[59]TRAMO 03'!#REF!,'[59]TRAMO 03'!#REF!,'[59]TRAMO 03'!#REF!,'[59]TRAMO 03'!#REF!</definedName>
    <definedName name="cap" localSheetId="3">#REF!</definedName>
    <definedName name="CAP">#REF!</definedName>
    <definedName name="CAPAC._HSE">#REF!</definedName>
    <definedName name="car">[52]EQUIPO!$D$17</definedName>
    <definedName name="CARGA">#REF!</definedName>
    <definedName name="CARGOS">#REF!</definedName>
    <definedName name="Carlitos" localSheetId="7">#REF!</definedName>
    <definedName name="Carlitos">#REF!</definedName>
    <definedName name="carlos" localSheetId="1">MODULO10.auto_abrir</definedName>
    <definedName name="carlos">MODULO10.auto_abrir</definedName>
    <definedName name="Carp.Aluminio" localSheetId="7">#REF!</definedName>
    <definedName name="Carp.Aluminio">#REF!</definedName>
    <definedName name="Carp.Metalica" localSheetId="7">#REF!</definedName>
    <definedName name="Carp.Metalica">#REF!</definedName>
    <definedName name="carr">[52]EQUIPO!$D$16</definedName>
    <definedName name="carrrer" localSheetId="7">#REF!</definedName>
    <definedName name="carrrer">#REF!</definedName>
    <definedName name="casanare">[60]Listado!$F$1038:$F$1056</definedName>
    <definedName name="CBLES">#REF!</definedName>
    <definedName name="CBLES1">#REF!</definedName>
    <definedName name="CBRDISEÑO">[61]SECTORIZACIÓN!$A$12:$G$20</definedName>
    <definedName name="CBWorkbookPriority" hidden="1">-1602700874</definedName>
    <definedName name="CC">[62]Personalizar!$G$22:$G$25</definedName>
    <definedName name="CC5091_EE3270" localSheetId="7">#REF!</definedName>
    <definedName name="CC5091_EE3270">#REF!</definedName>
    <definedName name="CC5091_EE3270_03" localSheetId="7">#REF!</definedName>
    <definedName name="CC5091_EE3270_03">#REF!</definedName>
    <definedName name="CC5092_3890" localSheetId="7">#REF!</definedName>
    <definedName name="CC5092_3890">#REF!</definedName>
    <definedName name="CC5092_EE3270">#REF!</definedName>
    <definedName name="CC5092_EE3390">#REF!</definedName>
    <definedName name="CC5092_EE3890">#REF!</definedName>
    <definedName name="CC5093_EE3270">#REF!</definedName>
    <definedName name="CC5094_EE2210">'[63]5094-2003'!$G$13</definedName>
    <definedName name="CC5094_EE3270">'[63]5094-2003'!$G$17</definedName>
    <definedName name="CC5094_EE3890">'[63]5094-2003'!$G$28</definedName>
    <definedName name="CC5095_EE2420" localSheetId="7">#REF!</definedName>
    <definedName name="CC5095_EE2420">#REF!</definedName>
    <definedName name="CC5095_EE3890" localSheetId="7">#REF!</definedName>
    <definedName name="CC5095_EE3890">#REF!</definedName>
    <definedName name="CC5098_EE2030" localSheetId="7">#REF!</definedName>
    <definedName name="CC5098_EE2030">#REF!</definedName>
    <definedName name="CC5098_EE2210">#REF!</definedName>
    <definedName name="CC5098_EE3270">#REF!</definedName>
    <definedName name="CC5098_EE3890">#REF!</definedName>
    <definedName name="ccccc" localSheetId="7" hidden="1">{"TAB1",#N/A,TRUE,"GENERAL";"TAB2",#N/A,TRUE,"GENERAL";"TAB3",#N/A,TRUE,"GENERAL";"TAB4",#N/A,TRUE,"GENERAL";"TAB5",#N/A,TRUE,"GENERAL"}</definedName>
    <definedName name="ccccc" localSheetId="4" hidden="1">{"TAB1",#N/A,TRUE,"GENERAL";"TAB2",#N/A,TRUE,"GENERAL";"TAB3",#N/A,TRUE,"GENERAL";"TAB4",#N/A,TRUE,"GENERAL";"TAB5",#N/A,TRUE,"GENERAL"}</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CCCCC" localSheetId="3">'[64]A. P. U.'!#REF!</definedName>
    <definedName name="CCCCCC">'[64]A. P. U.'!#REF!</definedName>
    <definedName name="CCT">#REF!</definedName>
    <definedName name="ccto210" localSheetId="3">#REF!</definedName>
    <definedName name="ccto210">#REF!</definedName>
    <definedName name="cd">[65]Hoja1!$C$81</definedName>
    <definedName name="cdcdc" localSheetId="7" hidden="1">{"via1",#N/A,TRUE,"general";"via2",#N/A,TRUE,"general";"via3",#N/A,TRUE,"general"}</definedName>
    <definedName name="cdcdc" localSheetId="4" hidden="1">{"via1",#N/A,TRUE,"general";"via2",#N/A,TRUE,"general";"via3",#N/A,TRUE,"general"}</definedName>
    <definedName name="cdcdc" localSheetId="3" hidden="1">{"via1",#N/A,TRUE,"general";"via2",#N/A,TRUE,"general";"via3",#N/A,TRUE,"general"}</definedName>
    <definedName name="cdcdc" hidden="1">{"via1",#N/A,TRUE,"general";"via2",#N/A,TRUE,"general";"via3",#N/A,TRUE,"general"}</definedName>
    <definedName name="CDCT">[58]PRESUPUESTO!$A$2</definedName>
    <definedName name="CDctrl">[45]CDItem!$G$8</definedName>
    <definedName name="CDE">#REF!</definedName>
    <definedName name="cdfgrtfd" hidden="1">#REF!</definedName>
    <definedName name="CDSeguim">[58]SEGUIMIENTO!$G$30</definedName>
    <definedName name="ceerf" localSheetId="7" hidden="1">{"TAB1",#N/A,TRUE,"GENERAL";"TAB2",#N/A,TRUE,"GENERAL";"TAB3",#N/A,TRUE,"GENERAL";"TAB4",#N/A,TRUE,"GENERAL";"TAB5",#N/A,TRUE,"GENERAL"}</definedName>
    <definedName name="ceerf" localSheetId="4" hidden="1">{"TAB1",#N/A,TRUE,"GENERAL";"TAB2",#N/A,TRUE,"GENERAL";"TAB3",#N/A,TRUE,"GENERAL";"TAB4",#N/A,TRUE,"GENERAL";"TAB5",#N/A,TRUE,"GENERAL"}</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EMENTO" localSheetId="3">[66]Insum!$A$3:$H$63</definedName>
    <definedName name="CEMENTO">[67]Insum!$A$3:$H$63</definedName>
    <definedName name="Cerrajeria" localSheetId="7">#REF!</definedName>
    <definedName name="Cerrajeria">#REF!</definedName>
    <definedName name="CERT_1">#NAME?</definedName>
    <definedName name="CERT_2">#NAME?</definedName>
    <definedName name="CERT_4">#NAME?</definedName>
    <definedName name="CERT_6">#NAME?</definedName>
    <definedName name="CERT_7">#NAME?</definedName>
    <definedName name="CERT_8">#NAME?</definedName>
    <definedName name="cesse_1">#NAME?</definedName>
    <definedName name="cesse_2">#NAME?</definedName>
    <definedName name="cesse_4">#NAME?</definedName>
    <definedName name="cesse_6">#NAME?</definedName>
    <definedName name="cesse_7">#NAME?</definedName>
    <definedName name="cesse_8">#NAME?</definedName>
    <definedName name="CGDI01">[13]Tablas!#REF!</definedName>
    <definedName name="CGDI02">[13]Tablas!#REF!</definedName>
    <definedName name="CGDI03">[13]Tablas!#REF!</definedName>
    <definedName name="CGDI04">[13]Tablas!#REF!</definedName>
    <definedName name="CGDI05">[13]Tablas!#REF!</definedName>
    <definedName name="CGDI06">[13]Tablas!#REF!</definedName>
    <definedName name="CGDI07">[13]Tablas!#REF!</definedName>
    <definedName name="CGDI08">[13]Tablas!#REF!</definedName>
    <definedName name="CGEX01">[13]Tablas!#REF!</definedName>
    <definedName name="CGEX02">[13]Tablas!#REF!</definedName>
    <definedName name="CGEX031">[13]Tablas!#REF!</definedName>
    <definedName name="CGEX04">[13]Tablas!#REF!</definedName>
    <definedName name="CGFI011">[13]Tablas!#REF!</definedName>
    <definedName name="CGFI012">[13]Tablas!#REF!</definedName>
    <definedName name="CGFI021">[13]Tablas!#REF!</definedName>
    <definedName name="CGFI022">[13]Tablas!#REF!</definedName>
    <definedName name="CGFI023">[13]Tablas!#REF!</definedName>
    <definedName name="CGFI024">[13]Tablas!#REF!</definedName>
    <definedName name="CGFI031">[13]Tablas!#REF!</definedName>
    <definedName name="CGFI032">[13]Tablas!#REF!</definedName>
    <definedName name="CGFI0331">[13]Tablas!#REF!</definedName>
    <definedName name="CGFI0332">[13]Tablas!#REF!</definedName>
    <definedName name="CGFI0333">[13]Tablas!#REF!</definedName>
    <definedName name="CGFI0334">[13]Tablas!#REF!</definedName>
    <definedName name="CGFI0335">[13]Tablas!#REF!</definedName>
    <definedName name="CGFI0341">[13]Tablas!#REF!</definedName>
    <definedName name="CGFI0343">[13]Tablas!#REF!</definedName>
    <definedName name="CGFI0344">[13]Tablas!#REF!</definedName>
    <definedName name="CGPR01">[13]Tablas!#REF!</definedName>
    <definedName name="CGPR021">[13]Tablas!#REF!</definedName>
    <definedName name="CGPR022">[13]Tablas!#REF!</definedName>
    <definedName name="CGPR023">[13]Tablas!#REF!</definedName>
    <definedName name="CGPR024">[13]Tablas!#REF!</definedName>
    <definedName name="CGPR031">[13]Tablas!#REF!</definedName>
    <definedName name="CGPR032">[13]Tablas!#REF!</definedName>
    <definedName name="CGPR0331">[13]Tablas!#REF!</definedName>
    <definedName name="CGPR0332">[13]Tablas!#REF!</definedName>
    <definedName name="CGPR0333">[13]Tablas!#REF!</definedName>
    <definedName name="CGPR041">[13]Tablas!#REF!</definedName>
    <definedName name="CGPR042">[13]Tablas!#REF!</definedName>
    <definedName name="CGPR043">[13]Tablas!#REF!</definedName>
    <definedName name="CGPR051">[13]Tablas!#REF!</definedName>
    <definedName name="CGPR052">[13]Tablas!#REF!</definedName>
    <definedName name="CGPR0531">[13]Tablas!#REF!</definedName>
    <definedName name="CGPR0532">[13]Tablas!#REF!</definedName>
    <definedName name="CGPR0533">[13]Tablas!#REF!</definedName>
    <definedName name="CGPR0534">[13]Tablas!#REF!</definedName>
    <definedName name="CGPR0541">[13]Tablas!#REF!</definedName>
    <definedName name="CGPR0542">[13]Tablas!#REF!</definedName>
    <definedName name="CGPR0543">[13]Tablas!#REF!</definedName>
    <definedName name="CGPR061">[13]Tablas!#REF!</definedName>
    <definedName name="CGPR062">[13]Tablas!#REF!</definedName>
    <definedName name="CGPR0621">[13]Tablas!#REF!</definedName>
    <definedName name="CGPR0622">[13]Tablas!#REF!</definedName>
    <definedName name="CGPR0631">[13]Tablas!#REF!</definedName>
    <definedName name="CGPR0632">[13]Tablas!#REF!</definedName>
    <definedName name="CGPR0633">[13]Tablas!#REF!</definedName>
    <definedName name="CGPR0641">[13]Tablas!#REF!</definedName>
    <definedName name="CGPR0642">[13]Tablas!#REF!</definedName>
    <definedName name="CGPR0643">[13]Tablas!#REF!</definedName>
    <definedName name="CGRF01">[13]Tablas!#REF!</definedName>
    <definedName name="CGRF02">[13]Tablas!#REF!</definedName>
    <definedName name="CGRF031">[13]Tablas!#REF!</definedName>
    <definedName name="CGRF032">[13]Tablas!#REF!</definedName>
    <definedName name="CGRF0331">[13]Tablas!#REF!</definedName>
    <definedName name="CGRF0332">[13]Tablas!#REF!</definedName>
    <definedName name="CGRF0333">[13]Tablas!#REF!</definedName>
    <definedName name="CGRF0334">[13]Tablas!#REF!</definedName>
    <definedName name="CGRF0335">[13]Tablas!#REF!</definedName>
    <definedName name="CGRF0336">[13]Tablas!#REF!</definedName>
    <definedName name="CGRF0337">[13]Tablas!#REF!</definedName>
    <definedName name="CGRF0338">[13]Tablas!#REF!</definedName>
    <definedName name="CGRF0341">[13]Tablas!#REF!</definedName>
    <definedName name="CGRF0342">[13]Tablas!#REF!</definedName>
    <definedName name="CGRF0343">[13]Tablas!#REF!</definedName>
    <definedName name="CGRF041">[13]Tablas!#REF!</definedName>
    <definedName name="CGRF042">[13]Tablas!#REF!</definedName>
    <definedName name="CGRF0431">[13]Tablas!#REF!</definedName>
    <definedName name="CGRF0432">[13]Tablas!#REF!</definedName>
    <definedName name="CGRF0433">[13]Tablas!#REF!</definedName>
    <definedName name="CGRF0441">[13]Tablas!#REF!</definedName>
    <definedName name="CGRF0442">[13]Tablas!#REF!</definedName>
    <definedName name="CGRF0443">[13]Tablas!#REF!</definedName>
    <definedName name="CGSM01">[13]Tablas!#REF!</definedName>
    <definedName name="CGSM02">[13]Tablas!#REF!</definedName>
    <definedName name="CGSM03">[13]Tablas!#REF!</definedName>
    <definedName name="CGSM04">[13]Tablas!#REF!</definedName>
    <definedName name="CGSM05">[13]Tablas!#REF!</definedName>
    <definedName name="CGSO011">[13]Tablas!#REF!</definedName>
    <definedName name="CGSO012">[13]Tablas!#REF!</definedName>
    <definedName name="CGSO013">[13]Tablas!#REF!</definedName>
    <definedName name="CGSO014">[13]Tablas!#REF!</definedName>
    <definedName name="CGSO02">[13]Tablas!#REF!</definedName>
    <definedName name="CGSO031">[13]Tablas!#REF!</definedName>
    <definedName name="CGSO032">[13]Tablas!#REF!</definedName>
    <definedName name="CGSO033">[13]Tablas!#REF!</definedName>
    <definedName name="CGSO034">[13]Tablas!#REF!</definedName>
    <definedName name="CGSO041">[13]Tablas!#REF!</definedName>
    <definedName name="CGSO042">[13]Tablas!#REF!</definedName>
    <definedName name="CGSO043">[13]Tablas!#REF!</definedName>
    <definedName name="CGSO044">[13]Tablas!#REF!</definedName>
    <definedName name="CGSO051">[13]Tablas!#REF!</definedName>
    <definedName name="CGSO052">[13]Tablas!#REF!</definedName>
    <definedName name="CGSO053">[13]Tablas!#REF!</definedName>
    <definedName name="CGSO054">[13]Tablas!#REF!</definedName>
    <definedName name="CGSO055">[13]Tablas!#REF!</definedName>
    <definedName name="CGSO061">[13]Tablas!#REF!</definedName>
    <definedName name="CGSO062">[13]Tablas!#REF!</definedName>
    <definedName name="CGSO063">[13]Tablas!#REF!</definedName>
    <definedName name="CGSO064">[13]Tablas!#REF!</definedName>
    <definedName name="CGTR011">[13]Tablas!#REF!</definedName>
    <definedName name="CGTR012">[13]Tablas!#REF!</definedName>
    <definedName name="CGTR021">[13]Tablas!#REF!</definedName>
    <definedName name="CGTR022">[13]Tablas!#REF!</definedName>
    <definedName name="CGTR023">[13]Tablas!#REF!</definedName>
    <definedName name="CGTR031">[13]Tablas!#REF!</definedName>
    <definedName name="CGTR032">[13]Tablas!#REF!</definedName>
    <definedName name="CGTR033">[13]Tablas!#REF!</definedName>
    <definedName name="CGTR034">[13]Tablas!#REF!</definedName>
    <definedName name="CGTR035">[13]Tablas!#REF!</definedName>
    <definedName name="CGTR036">[13]Tablas!#REF!</definedName>
    <definedName name="CGTR037">[13]Tablas!#REF!</definedName>
    <definedName name="CGTR038">[13]Tablas!#REF!</definedName>
    <definedName name="CGTR039">[13]Tablas!#REF!</definedName>
    <definedName name="CGTR041">[13]Tablas!#REF!</definedName>
    <definedName name="CGTR042">[13]Tablas!#REF!</definedName>
    <definedName name="CGTR043">[13]Tablas!#REF!</definedName>
    <definedName name="CGTR044">[13]Tablas!#REF!</definedName>
    <definedName name="CGTR051">[13]Tablas!#REF!</definedName>
    <definedName name="Ch">#REF!</definedName>
    <definedName name="CHK_PU">'[3]7422CW00'!#REF!</definedName>
    <definedName name="CHP">#REF!</definedName>
    <definedName name="ciclopeo">[33]Memorias!$J$87</definedName>
    <definedName name="CISNEROS">#REF!</definedName>
    <definedName name="Ciudades" localSheetId="7">#REF!</definedName>
    <definedName name="Ciudades">#REF!</definedName>
    <definedName name="cjsa" hidden="1">#REF!</definedName>
    <definedName name="CL">#REF!</definedName>
    <definedName name="cmf">[68]Hoja1!$C$27</definedName>
    <definedName name="CMIBLE">#REF!</definedName>
    <definedName name="CMIBLE1">#REF!</definedName>
    <definedName name="Cod">#REF!</definedName>
    <definedName name="CodActEco">[12]EMPRESA!$F$10</definedName>
    <definedName name="codigo">#REF!,#REF!</definedName>
    <definedName name="CodigoInversion">#REF!</definedName>
    <definedName name="CodigoProyecto">#REF!</definedName>
    <definedName name="Codigos">#REF!</definedName>
    <definedName name="CODO10">[26]Hoja3!$F$666</definedName>
    <definedName name="CODO12">[26]Hoja3!$F$706</definedName>
    <definedName name="CODO6">[26]Hoja3!$F$586</definedName>
    <definedName name="CODO8">[26]Hoja3!$F$626</definedName>
    <definedName name="CODOS">#REF!</definedName>
    <definedName name="cogvsiruj">[44]COMPARATIVO!#REF!</definedName>
    <definedName name="COLON">#REF!</definedName>
    <definedName name="ColTap">'[24]Coloc. e Interc. Tapones'!$E$1:$E$65536</definedName>
    <definedName name="com">[52]EQUIPO!$D$19</definedName>
    <definedName name="comb1" localSheetId="7">#REF!</definedName>
    <definedName name="comb1">#REF!</definedName>
    <definedName name="comb2" localSheetId="7">#REF!</definedName>
    <definedName name="comb2">#REF!</definedName>
    <definedName name="comb3" localSheetId="7">#REF!</definedName>
    <definedName name="comb3">#REF!</definedName>
    <definedName name="comb4">#REF!</definedName>
    <definedName name="Combustible">#REF!</definedName>
    <definedName name="COMIDA">#REF!</definedName>
    <definedName name="componentes">#N/A</definedName>
    <definedName name="Compresores">#REF!</definedName>
    <definedName name="COMPUERTA">[26]Hoja3!$F$549</definedName>
    <definedName name="CONCRETO" localSheetId="7">#REF!</definedName>
    <definedName name="CONCRETO">#REF!</definedName>
    <definedName name="concretod">[33]Memorias!$J$83</definedName>
    <definedName name="Concretos" localSheetId="7">#REF!</definedName>
    <definedName name="Concretos">#REF!</definedName>
    <definedName name="CONFORMA" localSheetId="7">#REF!</definedName>
    <definedName name="CONFORMA">#REF!</definedName>
    <definedName name="conformacion">[33]Memorias!$J$70</definedName>
    <definedName name="ConseqCat">0</definedName>
    <definedName name="ConseqForMitRisk">3</definedName>
    <definedName name="CONT">'[69]DATOS CONTRATO'!$G$13</definedName>
    <definedName name="Contratante">'[12]DATOS CONTRATO'!$E$6</definedName>
    <definedName name="CONTRATO">[50]CONTRATO!$E$8</definedName>
    <definedName name="CONV1" localSheetId="7">#REF!</definedName>
    <definedName name="CONV1">#REF!</definedName>
    <definedName name="conv2" localSheetId="7">#REF!</definedName>
    <definedName name="conv2">#REF!</definedName>
    <definedName name="conv3" localSheetId="7">#REF!</definedName>
    <definedName name="conv3">#REF!</definedName>
    <definedName name="conv4">#REF!</definedName>
    <definedName name="COPIA" localSheetId="3">'INDICAR CÓDIGO DEL ITEM DE PAGO'!ERR</definedName>
    <definedName name="COPIA">[6]!ERR</definedName>
    <definedName name="COPIA_1">#NAME?</definedName>
    <definedName name="COPIA_2">#NAME?</definedName>
    <definedName name="COPIA_4">#NAME?</definedName>
    <definedName name="COPIA_6">#NAME?</definedName>
    <definedName name="COPIA_7">#NAME?</definedName>
    <definedName name="COPIA_8">#NAME?</definedName>
    <definedName name="COPIA1" localSheetId="7">#REF!</definedName>
    <definedName name="COPIA1">#REF!</definedName>
    <definedName name="COPIA2" localSheetId="7">#REF!</definedName>
    <definedName name="COPIA2">#REF!</definedName>
    <definedName name="copiao4" localSheetId="3">'INDICAR CÓDIGO DEL ITEM DE PAGO'!ERR</definedName>
    <definedName name="copiao4">[6]!ERR</definedName>
    <definedName name="corri" localSheetId="3">'INDICAR CÓDIGO DEL ITEM DE PAGO'!ERR</definedName>
    <definedName name="corri">[6]!ERR</definedName>
    <definedName name="COSTO_FRENTE">[70]BITACORA!$E$1:$E$65536</definedName>
    <definedName name="costo2" hidden="1">#REF!</definedName>
    <definedName name="COSTODIRECTO" localSheetId="7">#REF!</definedName>
    <definedName name="COSTODIRECTO" localSheetId="3">#REF!</definedName>
    <definedName name="COSTODIRECTO">#REF!</definedName>
    <definedName name="COSTOS">[71]TARIFAS!$A$1:$F$52</definedName>
    <definedName name="COSTOS_2">[36]TARIFAS!$A$1:$F$52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 localSheetId="7">#REF!</definedName>
    <definedName name="CRIT1">#REF!</definedName>
    <definedName name="Criteria_MI">[72]civ_roma!$C$803:$G$804</definedName>
    <definedName name="_xlnm.Criteria" localSheetId="7">#REF!</definedName>
    <definedName name="_xlnm.Criteria">#REF!</definedName>
    <definedName name="Criterios_IM" localSheetId="7">#REF!</definedName>
    <definedName name="Criterios_IM">#REF!</definedName>
    <definedName name="Criticidad">[73]Tabla!$A$1:$A$5</definedName>
    <definedName name="CronogFechaFin">[58]CRONOGRAMA!$BN$11</definedName>
    <definedName name="CronogFechaInic">[58]CRONOGRAMA!$BN$10</definedName>
    <definedName name="cs">#REF!</definedName>
    <definedName name="CS_AVG_SIZE">#REF!</definedName>
    <definedName name="CS_WELDING">#REF!</definedName>
    <definedName name="CTA" localSheetId="3">#REF!</definedName>
    <definedName name="CTA">#REF!</definedName>
    <definedName name="CTE">#REF!</definedName>
    <definedName name="CTR">'[3]7422CW00'!#REF!</definedName>
    <definedName name="CTRPAG">'[3]7422CW00'!#REF!</definedName>
    <definedName name="Cuadrillas" localSheetId="7">#REF!</definedName>
    <definedName name="Cuadrillas">#REF!</definedName>
    <definedName name="CUAL" localSheetId="3">'INDICAR CÓDIGO DEL ITEM DE PAGO'!ERR</definedName>
    <definedName name="CUAL">[6]!ERR</definedName>
    <definedName name="CUAL_1">#NAME?</definedName>
    <definedName name="CUAL_10">#N/A</definedName>
    <definedName name="CUAL_2">#NAME?</definedName>
    <definedName name="CUAL_3">#N/A</definedName>
    <definedName name="CUAL_4">#NAME?</definedName>
    <definedName name="CUAL_5">#NAME?</definedName>
    <definedName name="CUAL_6">#N/A</definedName>
    <definedName name="CUAL_7">#N/A</definedName>
    <definedName name="CUAL_8">#N/A</definedName>
    <definedName name="CUAL_9">#N/A</definedName>
    <definedName name="Cubierta" localSheetId="7">#REF!</definedName>
    <definedName name="Cubierta">#REF!</definedName>
    <definedName name="CUBS" localSheetId="3">#REF!</definedName>
    <definedName name="CUBS">#REF!</definedName>
    <definedName name="CUNET" localSheetId="7" hidden="1">{"via1",#N/A,TRUE,"general";"via2",#N/A,TRUE,"general";"via3",#N/A,TRUE,"general"}</definedName>
    <definedName name="CUNET" localSheetId="4" hidden="1">{"via1",#N/A,TRUE,"general";"via2",#N/A,TRUE,"general";"via3",#N/A,TRUE,"general"}</definedName>
    <definedName name="CUNET" localSheetId="3" hidden="1">{"via1",#N/A,TRUE,"general";"via2",#N/A,TRUE,"general";"via3",#N/A,TRUE,"general"}</definedName>
    <definedName name="CUNET" hidden="1">{"via1",#N/A,TRUE,"general";"via2",#N/A,TRUE,"general";"via3",#N/A,TRUE,"general"}</definedName>
    <definedName name="Customize" localSheetId="1">[62]!Customize</definedName>
    <definedName name="Customize">[62]!Customize</definedName>
    <definedName name="cv" localSheetId="3">#REF!</definedName>
    <definedName name="cv">#REF!</definedName>
    <definedName name="CVa">'[24]Cambio de Valv.'!$E$1:$E$65536</definedName>
    <definedName name="cvbcvbf" localSheetId="7" hidden="1">{#N/A,#N/A,TRUE,"INGENIERIA";#N/A,#N/A,TRUE,"COMPRAS";#N/A,#N/A,TRUE,"DIRECCION";#N/A,#N/A,TRUE,"RESUMEN"}</definedName>
    <definedName name="cvbcvbf" localSheetId="4" hidden="1">{#N/A,#N/A,TRUE,"INGENIERIA";#N/A,#N/A,TRUE,"COMPRAS";#N/A,#N/A,TRUE,"DIRECCION";#N/A,#N/A,TRUE,"RESUMEN"}</definedName>
    <definedName name="cvbcvbf" hidden="1">{#N/A,#N/A,TRUE,"INGENIERIA";#N/A,#N/A,TRUE,"COMPRAS";#N/A,#N/A,TRUE,"DIRECCION";#N/A,#N/A,TRUE,"RESUMEN"}</definedName>
    <definedName name="cvfvd" localSheetId="7" hidden="1">{"via1",#N/A,TRUE,"general";"via2",#N/A,TRUE,"general";"via3",#N/A,TRUE,"general"}</definedName>
    <definedName name="cvfvd" localSheetId="4" hidden="1">{"via1",#N/A,TRUE,"general";"via2",#N/A,TRUE,"general";"via3",#N/A,TRUE,"general"}</definedName>
    <definedName name="cvfvd" localSheetId="3" hidden="1">{"via1",#N/A,TRUE,"general";"via2",#N/A,TRUE,"general";"via3",#N/A,TRUE,"general"}</definedName>
    <definedName name="cvfvd" hidden="1">{"via1",#N/A,TRUE,"general";"via2",#N/A,TRUE,"general";"via3",#N/A,TRUE,"general"}</definedName>
    <definedName name="cvn" localSheetId="7" hidden="1">{"TAB1",#N/A,TRUE,"GENERAL";"TAB2",#N/A,TRUE,"GENERAL";"TAB3",#N/A,TRUE,"GENERAL";"TAB4",#N/A,TRUE,"GENERAL";"TAB5",#N/A,TRUE,"GENERAL"}</definedName>
    <definedName name="cvn" localSheetId="4" hidden="1">{"TAB1",#N/A,TRUE,"GENERAL";"TAB2",#N/A,TRUE,"GENERAL";"TAB3",#N/A,TRUE,"GENERAL";"TAB4",#N/A,TRUE,"GENERAL";"TAB5",#N/A,TRUE,"GENERAL"}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XC" localSheetId="7" hidden="1">{"via1",#N/A,TRUE,"general";"via2",#N/A,TRUE,"general";"via3",#N/A,TRUE,"general"}</definedName>
    <definedName name="CVXC" localSheetId="4" hidden="1">{"via1",#N/A,TRUE,"general";"via2",#N/A,TRUE,"general";"via3",#N/A,TRUE,"general"}</definedName>
    <definedName name="CVXC" localSheetId="3" hidden="1">{"via1",#N/A,TRUE,"general";"via2",#N/A,TRUE,"general";"via3",#N/A,TRUE,"general"}</definedName>
    <definedName name="CVXC" hidden="1">{"via1",#N/A,TRUE,"general";"via2",#N/A,TRUE,"general";"via3",#N/A,TRUE,"general"}</definedName>
    <definedName name="d" localSheetId="3"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3">'[28]GPI 526'!#REF!</definedName>
    <definedName name="dario">'[28]GPI 526'!#REF!</definedName>
    <definedName name="DASD" localSheetId="7" hidden="1">{"TAB1",#N/A,TRUE,"GENERAL";"TAB2",#N/A,TRUE,"GENERAL";"TAB3",#N/A,TRUE,"GENERAL";"TAB4",#N/A,TRUE,"GENERAL";"TAB5",#N/A,TRUE,"GENERAL"}</definedName>
    <definedName name="DASD" localSheetId="4" hidden="1">{"TAB1",#N/A,TRUE,"GENERAL";"TAB2",#N/A,TRUE,"GENERAL";"TAB3",#N/A,TRUE,"GENERAL";"TAB4",#N/A,TRUE,"GENERAL";"TAB5",#N/A,TRUE,"GENERAL"}</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[72]civ_roma!$C$9:$G$799</definedName>
    <definedName name="DATO1">'[74]46'!$D$3:$CK$429</definedName>
    <definedName name="DATOS" localSheetId="7">#REF!</definedName>
    <definedName name="DATOS" localSheetId="3">#REF!</definedName>
    <definedName name="DATOS">#REF!</definedName>
    <definedName name="DBASE1">#REF!</definedName>
    <definedName name="DBASE2">#REF!</definedName>
    <definedName name="DBASE3">#REF!</definedName>
    <definedName name="dbfdfbi" localSheetId="7"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bgcm" localSheetId="3">#REF!</definedName>
    <definedName name="Dbgcm">#REF!</definedName>
    <definedName name="dc">#REF!</definedName>
    <definedName name="Dcacm" localSheetId="3">#REF!</definedName>
    <definedName name="Dcacm">#REF!</definedName>
    <definedName name="DCI">[14]Tablas!#REF!</definedName>
    <definedName name="DCI1_1">[14]Tablas!#REF!</definedName>
    <definedName name="DCI1_1_1">[14]Tablas!#REF!</definedName>
    <definedName name="DCI1_1_2">[14]Tablas!#REF!</definedName>
    <definedName name="DCI1_1_3">[14]Tablas!#REF!</definedName>
    <definedName name="DCI1_1_4">[14]Tablas!#REF!</definedName>
    <definedName name="DCI1_2">[14]Tablas!#REF!</definedName>
    <definedName name="DCI1_3">[14]Tablas!#REF!</definedName>
    <definedName name="DCI1_4">[14]Tablas!#REF!</definedName>
    <definedName name="DCorriente">#REF!</definedName>
    <definedName name="Dcorriente1">'[75]Pta a tierra'!#REF!</definedName>
    <definedName name="DCSDCTV" localSheetId="7" hidden="1">{"via1",#N/A,TRUE,"general";"via2",#N/A,TRUE,"general";"via3",#N/A,TRUE,"general"}</definedName>
    <definedName name="DCSDCTV" localSheetId="4" hidden="1">{"via1",#N/A,TRUE,"general";"via2",#N/A,TRUE,"general";"via3",#N/A,TRUE,"general"}</definedName>
    <definedName name="DCSDCTV" localSheetId="3" hidden="1">{"via1",#N/A,TRUE,"general";"via2",#N/A,TRUE,"general";"via3",#N/A,TRUE,"general"}</definedName>
    <definedName name="DCSDCTV" hidden="1">{"via1",#N/A,TRUE,"general";"via2",#N/A,TRUE,"general";"via3",#N/A,TRUE,"general"}</definedName>
    <definedName name="dd" localSheetId="3">#REF!</definedName>
    <definedName name="dd">#REF!</definedName>
    <definedName name="dd_1">#NAME?</definedName>
    <definedName name="dd_10">#N/A</definedName>
    <definedName name="dd_2">#NAME?</definedName>
    <definedName name="dd_3">#N/A</definedName>
    <definedName name="dd_4">#NAME?</definedName>
    <definedName name="dd_5">#NAME?</definedName>
    <definedName name="dd_6">#N/A</definedName>
    <definedName name="dd_7">#N/A</definedName>
    <definedName name="dd_8">#N/A</definedName>
    <definedName name="dd_9">#N/A</definedName>
    <definedName name="ddd" localSheetId="7" hidden="1">{"via1",#N/A,TRUE,"general";"via2",#N/A,TRUE,"general";"via3",#N/A,TRUE,"general"}</definedName>
    <definedName name="ddd" localSheetId="4" hidden="1">{"via1",#N/A,TRUE,"general";"via2",#N/A,TRUE,"general";"via3",#N/A,TRUE,"general"}</definedName>
    <definedName name="ddd" localSheetId="3" hidden="1">{"via1",#N/A,TRUE,"general";"via2",#N/A,TRUE,"general";"via3",#N/A,TRUE,"general"}</definedName>
    <definedName name="ddd" hidden="1">{"via1",#N/A,TRUE,"general";"via2",#N/A,TRUE,"general";"via3",#N/A,TRUE,"general"}</definedName>
    <definedName name="DDDD" localSheetId="7" hidden="1">{#N/A,#N/A,FALSE,"Estatico";#N/A,#N/A,FALSE,"Tuberia";#N/A,#N/A,FALSE,"Instrumentación";#N/A,#N/A,FALSE,"Mecanica";#N/A,#N/A,FALSE,"Electrico";#N/A,#N/A,FALSE,"Ofic.Civiles"}</definedName>
    <definedName name="DDDD" localSheetId="4"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7" hidden="1">{#N/A,#N/A,FALSE,"orthoflow";#N/A,#N/A,FALSE,"Miscelaneos";#N/A,#N/A,FALSE,"Instrumentacio";#N/A,#N/A,FALSE,"Electrico";#N/A,#N/A,FALSE,"Valv. Seguridad"}</definedName>
    <definedName name="DDDDDDD" localSheetId="4"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7" hidden="1">{"via1",#N/A,TRUE,"general";"via2",#N/A,TRUE,"general";"via3",#N/A,TRUE,"general"}</definedName>
    <definedName name="ddddt" localSheetId="4" hidden="1">{"via1",#N/A,TRUE,"general";"via2",#N/A,TRUE,"general";"via3",#N/A,TRUE,"general"}</definedName>
    <definedName name="ddddt" localSheetId="3" hidden="1">{"via1",#N/A,TRUE,"general";"via2",#N/A,TRUE,"general";"via3",#N/A,TRUE,"general"}</definedName>
    <definedName name="ddddt" hidden="1">{"via1",#N/A,TRUE,"general";"via2",#N/A,TRUE,"general";"via3",#N/A,TRUE,"general"}</definedName>
    <definedName name="ddewdw" localSheetId="7"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dh" localSheetId="7" hidden="1">{"TAB1",#N/A,TRUE,"GENERAL";"TAB2",#N/A,TRUE,"GENERAL";"TAB3",#N/A,TRUE,"GENERAL";"TAB4",#N/A,TRUE,"GENERAL";"TAB5",#N/A,TRUE,"GENERAL"}</definedName>
    <definedName name="ddfdh" localSheetId="4"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DS">[14]Tablas!#REF!</definedName>
    <definedName name="DDS1_1">[14]Tablas!#REF!</definedName>
    <definedName name="DDS1_1_1">[14]Tablas!#REF!</definedName>
    <definedName name="deded" localSheetId="7" hidden="1">{"TAB1",#N/A,TRUE,"GENERAL";"TAB2",#N/A,TRUE,"GENERAL";"TAB3",#N/A,TRUE,"GENERAL";"TAB4",#N/A,TRUE,"GENERAL";"TAB5",#N/A,TRUE,"GENERAL"}</definedName>
    <definedName name="deded" localSheetId="4" hidden="1">{"TAB1",#N/A,TRUE,"GENERAL";"TAB2",#N/A,TRUE,"GENERAL";"TAB3",#N/A,TRUE,"GENERAL";"TAB4",#N/A,TRUE,"GENERAL";"TAB5",#N/A,TRUE,"GENERAL"}</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fd" localSheetId="7" hidden="1">{"via1",#N/A,TRUE,"general";"via2",#N/A,TRUE,"general";"via3",#N/A,TRUE,"general"}</definedName>
    <definedName name="defd" localSheetId="4" hidden="1">{"via1",#N/A,TRUE,"general";"via2",#N/A,TRUE,"general";"via3",#N/A,TRUE,"general"}</definedName>
    <definedName name="defd" localSheetId="3" hidden="1">{"via1",#N/A,TRUE,"general";"via2",#N/A,TRUE,"general";"via3",#N/A,TRUE,"general"}</definedName>
    <definedName name="defd" hidden="1">{"via1",#N/A,TRUE,"general";"via2",#N/A,TRUE,"general";"via3",#N/A,TRUE,"general"}</definedName>
    <definedName name="demanto" localSheetId="3">#REF!</definedName>
    <definedName name="demanto">#REF!</definedName>
    <definedName name="DEMOLICIÓN">'[76]BASE-LISTAS'!$B$24:$B$29</definedName>
    <definedName name="demoliciones" localSheetId="4">#REF!</definedName>
    <definedName name="demoliciones">[33]Memorias!$J$128</definedName>
    <definedName name="DEP_VPR_GRM">#REF!</definedName>
    <definedName name="DEP_VPR_GRN">#REF!</definedName>
    <definedName name="DEP_VPR_GRS">#REF!</definedName>
    <definedName name="DEP_VPR_GTP">#REF!</definedName>
    <definedName name="DEP_VPR_NA">#REF!</definedName>
    <definedName name="DEPEND">[73]Tabla!$B$1:$B$397</definedName>
    <definedName name="DEPENDENCIA">[73]Tabla!$B$1:$B$397</definedName>
    <definedName name="DEPENDENCIAS">[73]Tabla!$B$1:$B$397</definedName>
    <definedName name="DERFE">#REF!</definedName>
    <definedName name="desarrolladas">'[35]Reservas de Petróleo'!$A$2,'[35]Reservas de Petróleo'!$A$1,'[35]Reservas de Petróleo'!$D$4,'[35]Reservas de Petróleo'!$F$1:$F$65536</definedName>
    <definedName name="Descargas">[77]Descargas!$A$1:$F$40</definedName>
    <definedName name="DESCUNMI">#REF!</definedName>
    <definedName name="despacho" localSheetId="7">#REF!</definedName>
    <definedName name="despacho" localSheetId="4">'[78]Presupuesto Oficial Planeación'!$A$50</definedName>
    <definedName name="despacho">#REF!</definedName>
    <definedName name="DEST_ART">[56]steel!#REF!</definedName>
    <definedName name="DESTCOD">'[3]7422CW00'!#REF!</definedName>
    <definedName name="DESTFG">'[3]7422CW00'!#REF!</definedName>
    <definedName name="DESTQTY">'[3]7422CW00'!#REF!</definedName>
    <definedName name="DETAIL">#REF!</definedName>
    <definedName name="Detalle_Reserva">#REF!</definedName>
    <definedName name="DEX" localSheetId="3">#REF!</definedName>
    <definedName name="DEX">#REF!</definedName>
    <definedName name="DF">[79]Cronograma!#REF!</definedName>
    <definedName name="dfa" localSheetId="7" hidden="1">{"TAB1",#N/A,TRUE,"GENERAL";"TAB2",#N/A,TRUE,"GENERAL";"TAB3",#N/A,TRUE,"GENERAL";"TAB4",#N/A,TRUE,"GENERAL";"TAB5",#N/A,TRUE,"GENERAL"}</definedName>
    <definedName name="dfa" localSheetId="4" hidden="1">{"TAB1",#N/A,TRUE,"GENERAL";"TAB2",#N/A,TRUE,"GENERAL";"TAB3",#N/A,TRUE,"GENERAL";"TAB4",#N/A,TRUE,"GENERAL";"TAB5",#N/A,TRUE,"GENERAL"}</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sd" localSheetId="7" hidden="1">{"TAB1",#N/A,TRUE,"GENERAL";"TAB2",#N/A,TRUE,"GENERAL";"TAB3",#N/A,TRUE,"GENERAL";"TAB4",#N/A,TRUE,"GENERAL";"TAB5",#N/A,TRUE,"GENERAL"}</definedName>
    <definedName name="dfasd" localSheetId="4"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BNJ" localSheetId="7" hidden="1">{"via1",#N/A,TRUE,"general";"via2",#N/A,TRUE,"general";"via3",#N/A,TRUE,"general"}</definedName>
    <definedName name="DFBNJ" localSheetId="4" hidden="1">{"via1",#N/A,TRUE,"general";"via2",#N/A,TRUE,"general";"via3",#N/A,TRUE,"general"}</definedName>
    <definedName name="DFBNJ" localSheetId="3" hidden="1">{"via1",#N/A,TRUE,"general";"via2",#N/A,TRUE,"general";"via3",#N/A,TRUE,"general"}</definedName>
    <definedName name="DFBNJ" hidden="1">{"via1",#N/A,TRUE,"general";"via2",#N/A,TRUE,"general";"via3",#N/A,TRUE,"general"}</definedName>
    <definedName name="dfds" localSheetId="7" hidden="1">{"TAB1",#N/A,TRUE,"GENERAL";"TAB2",#N/A,TRUE,"GENERAL";"TAB3",#N/A,TRUE,"GENERAL";"TAB4",#N/A,TRUE,"GENERAL";"TAB5",#N/A,TRUE,"GENERAL"}</definedName>
    <definedName name="dfds" localSheetId="4" hidden="1">{"TAB1",#N/A,TRUE,"GENERAL";"TAB2",#N/A,TRUE,"GENERAL";"TAB3",#N/A,TRUE,"GENERAL";"TAB4",#N/A,TRUE,"GENERAL";"TAB5",#N/A,TRUE,"GENERAL"}</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7" hidden="1">{"via1",#N/A,TRUE,"general";"via2",#N/A,TRUE,"general";"via3",#N/A,TRUE,"general"}</definedName>
    <definedName name="dfdsfi" localSheetId="4" hidden="1">{"via1",#N/A,TRUE,"general";"via2",#N/A,TRUE,"general";"via3",#N/A,TRUE,"general"}</definedName>
    <definedName name="dfdsfi" localSheetId="3" hidden="1">{"via1",#N/A,TRUE,"general";"via2",#N/A,TRUE,"general";"via3",#N/A,TRUE,"general"}</definedName>
    <definedName name="dfdsfi" hidden="1">{"via1",#N/A,TRUE,"general";"via2",#N/A,TRUE,"general";"via3",#N/A,TRUE,"general"}</definedName>
    <definedName name="dffffe" localSheetId="7"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7" hidden="1">{"via1",#N/A,TRUE,"general";"via2",#N/A,TRUE,"general";"via3",#N/A,TRUE,"general"}</definedName>
    <definedName name="DFG" localSheetId="4" hidden="1">{"via1",#N/A,TRUE,"general";"via2",#N/A,TRUE,"general";"via3",#N/A,TRUE,"general"}</definedName>
    <definedName name="DFG" localSheetId="3" hidden="1">{"via1",#N/A,TRUE,"general";"via2",#N/A,TRUE,"general";"via3",#N/A,TRUE,"general"}</definedName>
    <definedName name="DFG" hidden="1">{"via1",#N/A,TRUE,"general";"via2",#N/A,TRUE,"general";"via3",#N/A,TRUE,"general"}</definedName>
    <definedName name="DFGBHJ" localSheetId="7" hidden="1">{"via1",#N/A,TRUE,"general";"via2",#N/A,TRUE,"general";"via3",#N/A,TRUE,"general"}</definedName>
    <definedName name="DFGBHJ" localSheetId="4"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G" localSheetId="7" hidden="1">{"via1",#N/A,TRUE,"general";"via2",#N/A,TRUE,"general";"via3",#N/A,TRUE,"general"}</definedName>
    <definedName name="DFGDFG" localSheetId="4" hidden="1">{"via1",#N/A,TRUE,"general";"via2",#N/A,TRUE,"general";"via3",#N/A,TRUE,"general"}</definedName>
    <definedName name="DFGDFG" localSheetId="3" hidden="1">{"via1",#N/A,TRUE,"general";"via2",#N/A,TRUE,"general";"via3",#N/A,TRUE,"general"}</definedName>
    <definedName name="DFGDFG" hidden="1">{"via1",#N/A,TRUE,"general";"via2",#N/A,TRUE,"general";"via3",#N/A,TRUE,"general"}</definedName>
    <definedName name="DFGDYYB" localSheetId="7"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7" hidden="1">{"via1",#N/A,TRUE,"general";"via2",#N/A,TRUE,"general";"via3",#N/A,TRUE,"general"}</definedName>
    <definedName name="dfgf" localSheetId="4" hidden="1">{"via1",#N/A,TRUE,"general";"via2",#N/A,TRUE,"general";"via3",#N/A,TRUE,"general"}</definedName>
    <definedName name="dfgf" localSheetId="3" hidden="1">{"via1",#N/A,TRUE,"general";"via2",#N/A,TRUE,"general";"via3",#N/A,TRUE,"general"}</definedName>
    <definedName name="dfgf" hidden="1">{"via1",#N/A,TRUE,"general";"via2",#N/A,TRUE,"general";"via3",#N/A,TRUE,"general"}</definedName>
    <definedName name="DFGFBOP" localSheetId="7"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V" localSheetId="7" hidden="1">{"TAB1",#N/A,TRUE,"GENERAL";"TAB2",#N/A,TRUE,"GENERAL";"TAB3",#N/A,TRUE,"GENERAL";"TAB4",#N/A,TRUE,"GENERAL";"TAB5",#N/A,TRUE,"GENERAL"}</definedName>
    <definedName name="DFGV" localSheetId="4"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7" hidden="1">{"TAB1",#N/A,TRUE,"GENERAL";"TAB2",#N/A,TRUE,"GENERAL";"TAB3",#N/A,TRUE,"GENERAL";"TAB4",#N/A,TRUE,"GENERAL";"TAB5",#N/A,TRUE,"GENERAL"}</definedName>
    <definedName name="dfh" localSheetId="4"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7" hidden="1">{"via1",#N/A,TRUE,"general";"via2",#N/A,TRUE,"general";"via3",#N/A,TRUE,"general"}</definedName>
    <definedName name="dfhdr" localSheetId="4" hidden="1">{"via1",#N/A,TRUE,"general";"via2",#N/A,TRUE,"general";"via3",#N/A,TRUE,"general"}</definedName>
    <definedName name="dfhdr" localSheetId="3" hidden="1">{"via1",#N/A,TRUE,"general";"via2",#N/A,TRUE,"general";"via3",#N/A,TRUE,"general"}</definedName>
    <definedName name="dfhdr" hidden="1">{"via1",#N/A,TRUE,"general";"via2",#N/A,TRUE,"general";"via3",#N/A,TRUE,"general"}</definedName>
    <definedName name="dfhgh" localSheetId="7" hidden="1">{"via1",#N/A,TRUE,"general";"via2",#N/A,TRUE,"general";"via3",#N/A,TRUE,"general"}</definedName>
    <definedName name="dfhgh" localSheetId="4"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7" hidden="1">{"via1",#N/A,TRUE,"general";"via2",#N/A,TRUE,"general";"via3",#N/A,TRUE,"general"}</definedName>
    <definedName name="dfj" localSheetId="4"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lt1">[62]Personalizar!$E$22</definedName>
    <definedName name="dflt2">[62]Personalizar!$E$23</definedName>
    <definedName name="dflt3">[62]Personalizar!$D$24</definedName>
    <definedName name="dflt4">[62]Personalizar!$E$26</definedName>
    <definedName name="dflt5">[62]Personalizar!$E$27</definedName>
    <definedName name="dflt6">[62]Personalizar!$D$28</definedName>
    <definedName name="dflt7">[62]Personalizar!$G$27</definedName>
    <definedName name="DFRFRF" localSheetId="7" hidden="1">{"via1",#N/A,TRUE,"general";"via2",#N/A,TRUE,"general";"via3",#N/A,TRUE,"general"}</definedName>
    <definedName name="DFRFRF" localSheetId="4" hidden="1">{"via1",#N/A,TRUE,"general";"via2",#N/A,TRUE,"general";"via3",#N/A,TRUE,"general"}</definedName>
    <definedName name="DFRFRF" localSheetId="3" hidden="1">{"via1",#N/A,TRUE,"general";"via2",#N/A,TRUE,"general";"via3",#N/A,TRUE,"general"}</definedName>
    <definedName name="DFRFRF" hidden="1">{"via1",#N/A,TRUE,"general";"via2",#N/A,TRUE,"general";"via3",#N/A,TRUE,"general"}</definedName>
    <definedName name="DFVUI" localSheetId="7" hidden="1">{"via1",#N/A,TRUE,"general";"via2",#N/A,TRUE,"general";"via3",#N/A,TRUE,"general"}</definedName>
    <definedName name="DFVUI" localSheetId="4"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g" localSheetId="7" hidden="1">{"via1",#N/A,TRUE,"general";"via2",#N/A,TRUE,"general";"via3",#N/A,TRUE,"general"}</definedName>
    <definedName name="dg" localSheetId="4"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7" hidden="1">{"via1",#N/A,TRUE,"general";"via2",#N/A,TRUE,"general";"via3",#N/A,TRUE,"general"}</definedName>
    <definedName name="dgdgr" localSheetId="4"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fd" localSheetId="7" hidden="1">{"TAB1",#N/A,TRUE,"GENERAL";"TAB2",#N/A,TRUE,"GENERAL";"TAB3",#N/A,TRUE,"GENERAL";"TAB4",#N/A,TRUE,"GENERAL";"TAB5",#N/A,TRUE,"GENERAL"}</definedName>
    <definedName name="dgfd" localSheetId="4" hidden="1">{"TAB1",#N/A,TRUE,"GENERAL";"TAB2",#N/A,TRUE,"GENERAL";"TAB3",#N/A,TRUE,"GENERAL";"TAB4",#N/A,TRUE,"GENERAL";"TAB5",#N/A,TRUE,"GENERAL"}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VSDF" localSheetId="7" hidden="1">{"via1",#N/A,TRUE,"general";"via2",#N/A,TRUE,"general";"via3",#N/A,TRUE,"general"}</definedName>
    <definedName name="DGFDFVSDF" localSheetId="4" hidden="1">{"via1",#N/A,TRUE,"general";"via2",#N/A,TRUE,"general";"via3",#N/A,TRUE,"general"}</definedName>
    <definedName name="DGFDFVSDF" localSheetId="3" hidden="1">{"via1",#N/A,TRUE,"general";"via2",#N/A,TRUE,"general";"via3",#N/A,TRUE,"general"}</definedName>
    <definedName name="DGFDFVSDF" hidden="1">{"via1",#N/A,TRUE,"general";"via2",#N/A,TRUE,"general";"via3",#N/A,TRUE,"general"}</definedName>
    <definedName name="dgfdg" localSheetId="7" hidden="1">{"via1",#N/A,TRUE,"general";"via2",#N/A,TRUE,"general";"via3",#N/A,TRUE,"general"}</definedName>
    <definedName name="dgfdg" localSheetId="4"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G" localSheetId="7" hidden="1">{"via1",#N/A,TRUE,"general";"via2",#N/A,TRUE,"general";"via3",#N/A,TRUE,"general"}</definedName>
    <definedName name="DGFG" localSheetId="4" hidden="1">{"via1",#N/A,TRUE,"general";"via2",#N/A,TRUE,"general";"via3",#N/A,TRUE,"general"}</definedName>
    <definedName name="DGFG" localSheetId="3" hidden="1">{"via1",#N/A,TRUE,"general";"via2",#N/A,TRUE,"general";"via3",#N/A,TRUE,"general"}</definedName>
    <definedName name="DGFG" hidden="1">{"via1",#N/A,TRUE,"general";"via2",#N/A,TRUE,"general";"via3",#N/A,TRUE,"general"}</definedName>
    <definedName name="dgfsado" localSheetId="7"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O">[14]Tablas!#REF!</definedName>
    <definedName name="DGO1_1">[14]Tablas!#REF!</definedName>
    <definedName name="DGO1_1_1">[14]Tablas!#REF!</definedName>
    <definedName name="DGP">[14]Tablas!#REF!</definedName>
    <definedName name="DGP1_1">[14]Tablas!#REF!</definedName>
    <definedName name="DGP1_1_1">[14]Tablas!#REF!</definedName>
    <definedName name="dgrdeb" localSheetId="7"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7" hidden="1">{"via1",#N/A,TRUE,"general";"via2",#N/A,TRUE,"general";"via3",#N/A,TRUE,"general"}</definedName>
    <definedName name="dgreg" localSheetId="4" hidden="1">{"via1",#N/A,TRUE,"general";"via2",#N/A,TRUE,"general";"via3",#N/A,TRUE,"general"}</definedName>
    <definedName name="dgreg" localSheetId="3" hidden="1">{"via1",#N/A,TRUE,"general";"via2",#N/A,TRUE,"general";"via3",#N/A,TRUE,"general"}</definedName>
    <definedName name="dgreg" hidden="1">{"via1",#N/A,TRUE,"general";"via2",#N/A,TRUE,"general";"via3",#N/A,TRUE,"general"}</definedName>
    <definedName name="DH" localSheetId="7" hidden="1">{"via1",#N/A,TRUE,"general";"via2",#N/A,TRUE,"general";"via3",#N/A,TRUE,"general"}</definedName>
    <definedName name="DH" localSheetId="4" hidden="1">{"via1",#N/A,TRUE,"general";"via2",#N/A,TRUE,"general";"via3",#N/A,TRUE,"general"}</definedName>
    <definedName name="DH" localSheetId="3" hidden="1">{"via1",#N/A,TRUE,"general";"via2",#N/A,TRUE,"general";"via3",#N/A,TRUE,"general"}</definedName>
    <definedName name="DH" hidden="1">{"via1",#N/A,TRUE,"general";"via2",#N/A,TRUE,"general";"via3",#N/A,TRUE,"general"}</definedName>
    <definedName name="dhdth" localSheetId="7" hidden="1">{"TAB1",#N/A,TRUE,"GENERAL";"TAB2",#N/A,TRUE,"GENERAL";"TAB3",#N/A,TRUE,"GENERAL";"TAB4",#N/A,TRUE,"GENERAL";"TAB5",#N/A,TRUE,"GENERAL"}</definedName>
    <definedName name="dhdth" localSheetId="4" hidden="1">{"TAB1",#N/A,TRUE,"GENERAL";"TAB2",#N/A,TRUE,"GENERAL";"TAB3",#N/A,TRUE,"GENERAL";"TAB4",#N/A,TRUE,"GENERAL";"TAB5",#N/A,TRUE,"GENERAL"}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7" hidden="1">{"via1",#N/A,TRUE,"general";"via2",#N/A,TRUE,"general";"via3",#N/A,TRUE,"general"}</definedName>
    <definedName name="dhgh" localSheetId="4" hidden="1">{"via1",#N/A,TRUE,"general";"via2",#N/A,TRUE,"general";"via3",#N/A,TRUE,"general"}</definedName>
    <definedName name="dhgh" localSheetId="3" hidden="1">{"via1",#N/A,TRUE,"general";"via2",#N/A,TRUE,"general";"via3",#N/A,TRUE,"general"}</definedName>
    <definedName name="dhgh" hidden="1">{"via1",#N/A,TRUE,"general";"via2",#N/A,TRUE,"general";"via3",#N/A,TRUE,"general"}</definedName>
    <definedName name="DIA">#REF!</definedName>
    <definedName name="Diámetro">#REF!</definedName>
    <definedName name="diámetroft">#REF!</definedName>
    <definedName name="diametros">#REF!</definedName>
    <definedName name="diferencia">'[80]MEDIA GEOMETRICA'!$J$8,'[80]MEDIA GEOMETRICA'!$N$8,'[80]MEDIA GEOMETRICA'!$R$8,'[80]MEDIA GEOMETRICA'!$V$8,'[80]MEDIA GEOMETRICA'!$Z$8,'[80]MEDIA GEOMETRICA'!$AD$8,'[80]MEDIA GEOMETRICA'!$AH$8,'[80]MEDIA GEOMETRICA'!$AL$8,'[80]MEDIA GEOMETRICA'!#REF!,'[80]MEDIA GEOMETRICA'!#REF!</definedName>
    <definedName name="DIJ">[14]Tablas!#REF!</definedName>
    <definedName name="DIJ1_1">[14]Tablas!#REF!</definedName>
    <definedName name="DIJ1_1_1">[14]Tablas!#REF!</definedName>
    <definedName name="DIJ1_1_2">[14]Tablas!#REF!</definedName>
    <definedName name="DIJ1_1_3">[14]Tablas!#REF!</definedName>
    <definedName name="DIJ1_1_4">[14]Tablas!#REF!</definedName>
    <definedName name="DIJ1_1_5">[14]Tablas!#REF!</definedName>
    <definedName name="DIJ1_2">[14]Tablas!#REF!</definedName>
    <definedName name="DIJ1_3">[14]Tablas!#REF!</definedName>
    <definedName name="DIJ1_4">[14]Tablas!#REF!</definedName>
    <definedName name="DIJ1_5">[14]Tablas!#REF!</definedName>
    <definedName name="DIRECCION">[34]ITEMS!$B$4</definedName>
    <definedName name="DIRECTOCOSTO" localSheetId="7">#REF!</definedName>
    <definedName name="DIRECTOCOSTO">#REF!</definedName>
    <definedName name="display_area_2">#REF!</definedName>
    <definedName name="DIVERSOS" localSheetId="7">#REF!</definedName>
    <definedName name="DIVERSOS">#REF!</definedName>
    <definedName name="djdytj" localSheetId="7"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 localSheetId="7">#REF!</definedName>
    <definedName name="DOL">#REF!</definedName>
    <definedName name="dolar">#REF!</definedName>
    <definedName name="DOLLAR" localSheetId="7">#REF!</definedName>
    <definedName name="DOLLAR">#REF!</definedName>
    <definedName name="DOS_1">#NAME?</definedName>
    <definedName name="DOS_2">#NAME?</definedName>
    <definedName name="DOS_4">#NAME?</definedName>
    <definedName name="DOS_6">#NAME?</definedName>
    <definedName name="DOS_7">#NAME?</definedName>
    <definedName name="DOS_8">#NAME?</definedName>
    <definedName name="DOTACIÓN">#REF!</definedName>
    <definedName name="DPI">[14]Tablas!#REF!</definedName>
    <definedName name="DPI1_1">[14]Tablas!#REF!</definedName>
    <definedName name="DPI1_1_1">[14]Tablas!#REF!</definedName>
    <definedName name="DPY">[14]Tablas!#REF!</definedName>
    <definedName name="DPY1_1">[14]Tablas!#REF!</definedName>
    <definedName name="DPY1_1_1">[14]Tablas!#REF!</definedName>
    <definedName name="DRI">[14]Tablas!#REF!</definedName>
    <definedName name="DRI1_1">[14]Tablas!#REF!</definedName>
    <definedName name="DRI1_1_1">[14]Tablas!#REF!</definedName>
    <definedName name="DRI1_1_2">[14]Tablas!#REF!</definedName>
    <definedName name="DRI1_1_3">[14]Tablas!#REF!</definedName>
    <definedName name="DRI1_1_4">[14]Tablas!#REF!</definedName>
    <definedName name="DRI1_2">[14]Tablas!#REF!</definedName>
    <definedName name="DRI1_3">[14]Tablas!#REF!</definedName>
    <definedName name="DRI1_4">[14]Tablas!#REF!</definedName>
    <definedName name="DRL">[14]Tablas!#REF!</definedName>
    <definedName name="DRL1_1">[14]Tablas!#REF!</definedName>
    <definedName name="DRL1_1_1">[14]Tablas!#REF!</definedName>
    <definedName name="DRL1_1_2">[14]Tablas!#REF!</definedName>
    <definedName name="DRL1_1_3">[14]Tablas!#REF!</definedName>
    <definedName name="DRL1_1_4">[14]Tablas!#REF!</definedName>
    <definedName name="DRL1_2">[14]Tablas!#REF!</definedName>
    <definedName name="DRL1_3">[14]Tablas!#REF!</definedName>
    <definedName name="DRL1_4">[14]Tablas!#REF!</definedName>
    <definedName name="dry" localSheetId="7" hidden="1">{"via1",#N/A,TRUE,"general";"via2",#N/A,TRUE,"general";"via3",#N/A,TRUE,"general"}</definedName>
    <definedName name="dry" localSheetId="4" hidden="1">{"via1",#N/A,TRUE,"general";"via2",#N/A,TRUE,"general";"via3",#N/A,TRUE,"general"}</definedName>
    <definedName name="dry" localSheetId="3" hidden="1">{"via1",#N/A,TRUE,"general";"via2",#N/A,TRUE,"general";"via3",#N/A,TRUE,"general"}</definedName>
    <definedName name="dry" hidden="1">{"via1",#N/A,TRUE,"general";"via2",#N/A,TRUE,"general";"via3",#N/A,TRUE,"general"}</definedName>
    <definedName name="Drywall">#REF!</definedName>
    <definedName name="DS">[79]Cronograma!#REF!</definedName>
    <definedName name="DSAD" localSheetId="7" hidden="1">{"via1",#N/A,TRUE,"general";"via2",#N/A,TRUE,"general";"via3",#N/A,TRUE,"general"}</definedName>
    <definedName name="DSAD" localSheetId="4" hidden="1">{"via1",#N/A,TRUE,"general";"via2",#N/A,TRUE,"general";"via3",#N/A,TRUE,"general"}</definedName>
    <definedName name="DSAD" localSheetId="3" hidden="1">{"via1",#N/A,TRUE,"general";"via2",#N/A,TRUE,"general";"via3",#N/A,TRUE,"general"}</definedName>
    <definedName name="DSAD" hidden="1">{"via1",#N/A,TRUE,"general";"via2",#N/A,TRUE,"general";"via3",#N/A,TRUE,"general"}</definedName>
    <definedName name="dsadfp" localSheetId="7"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bcm" localSheetId="3">#REF!</definedName>
    <definedName name="Dsbcm">#REF!</definedName>
    <definedName name="DsctoFondo">[81]EMPRESA!$I$25</definedName>
    <definedName name="DsctoPension">[81]EMPRESA!$I$23</definedName>
    <definedName name="DsctoSalud">[81]EMPRESA!$I$24</definedName>
    <definedName name="DSD" localSheetId="7" hidden="1">{"via1",#N/A,TRUE,"general";"via2",#N/A,TRUE,"general";"via3",#N/A,TRUE,"general"}</definedName>
    <definedName name="DSD" localSheetId="4" hidden="1">{"via1",#N/A,TRUE,"general";"via2",#N/A,TRUE,"general";"via3",#N/A,TRUE,"general"}</definedName>
    <definedName name="DSD" localSheetId="3" hidden="1">{"via1",#N/A,TRUE,"general";"via2",#N/A,TRUE,"general";"via3",#N/A,TRUE,"general"}</definedName>
    <definedName name="DSD" hidden="1">{"via1",#N/A,TRUE,"general";"via2",#N/A,TRUE,"general";"via3",#N/A,TRUE,"general"}</definedName>
    <definedName name="dsdads4" localSheetId="7"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F" localSheetId="7" hidden="1">{"via1",#N/A,TRUE,"general";"via2",#N/A,TRUE,"general";"via3",#N/A,TRUE,"general"}</definedName>
    <definedName name="DSF" localSheetId="4" hidden="1">{"via1",#N/A,TRUE,"general";"via2",#N/A,TRUE,"general";"via3",#N/A,TRUE,"general"}</definedName>
    <definedName name="DSF" localSheetId="3" hidden="1">{"via1",#N/A,TRUE,"general";"via2",#N/A,TRUE,"general";"via3",#N/A,TRUE,"general"}</definedName>
    <definedName name="DSF" hidden="1">{"via1",#N/A,TRUE,"general";"via2",#N/A,TRUE,"general";"via3",#N/A,TRUE,"general"}</definedName>
    <definedName name="DSFCVTY" localSheetId="7"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g" localSheetId="7" hidden="1">{"via1",#N/A,TRUE,"general";"via2",#N/A,TRUE,"general";"via3",#N/A,TRUE,"general"}</definedName>
    <definedName name="dsfg" localSheetId="4" hidden="1">{"via1",#N/A,TRUE,"general";"via2",#N/A,TRUE,"general";"via3",#N/A,TRUE,"general"}</definedName>
    <definedName name="dsfg" localSheetId="3" hidden="1">{"via1",#N/A,TRUE,"general";"via2",#N/A,TRUE,"general";"via3",#N/A,TRUE,"general"}</definedName>
    <definedName name="dsfg" hidden="1">{"via1",#N/A,TRUE,"general";"via2",#N/A,TRUE,"general";"via3",#N/A,TRUE,"general"}</definedName>
    <definedName name="dsfhgfdh" localSheetId="7"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7" hidden="1">{"via1",#N/A,TRUE,"general";"via2",#N/A,TRUE,"general";"via3",#N/A,TRUE,"general"}</definedName>
    <definedName name="dsfsdf" localSheetId="4" hidden="1">{"via1",#N/A,TRUE,"general";"via2",#N/A,TRUE,"general";"via3",#N/A,TRUE,"general"}</definedName>
    <definedName name="dsfsdf" localSheetId="3" hidden="1">{"via1",#N/A,TRUE,"general";"via2",#N/A,TRUE,"general";"via3",#N/A,TRUE,"general"}</definedName>
    <definedName name="dsfsdf" hidden="1">{"via1",#N/A,TRUE,"general";"via2",#N/A,TRUE,"general";"via3",#N/A,TRUE,"general"}</definedName>
    <definedName name="DSFSDFCXV" localSheetId="7"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7" hidden="1">{"via1",#N/A,TRUE,"general";"via2",#N/A,TRUE,"general";"via3",#N/A,TRUE,"general"}</definedName>
    <definedName name="dsftbv" localSheetId="4" hidden="1">{"via1",#N/A,TRUE,"general";"via2",#N/A,TRUE,"general";"via3",#N/A,TRUE,"general"}</definedName>
    <definedName name="dsftbv" localSheetId="3" hidden="1">{"via1",#N/A,TRUE,"general";"via2",#N/A,TRUE,"general";"via3",#N/A,TRUE,"general"}</definedName>
    <definedName name="dsftbv" hidden="1">{"via1",#N/A,TRUE,"general";"via2",#N/A,TRUE,"general";"via3",#N/A,TRUE,"general"}</definedName>
    <definedName name="DSP">[14]Tablas!#REF!</definedName>
    <definedName name="DSP1_1">[14]Tablas!#REF!</definedName>
    <definedName name="DSP1_1_1">[14]Tablas!#REF!</definedName>
    <definedName name="DSXWXW" localSheetId="7">#REF!</definedName>
    <definedName name="DSXWXW">#REF!</definedName>
    <definedName name="dt">#REF!</definedName>
    <definedName name="dtrhj" localSheetId="7" hidden="1">{"via1",#N/A,TRUE,"general";"via2",#N/A,TRUE,"general";"via3",#N/A,TRUE,"general"}</definedName>
    <definedName name="dtrhj" localSheetId="4" hidden="1">{"via1",#N/A,TRUE,"general";"via2",#N/A,TRUE,"general";"via3",#N/A,TRUE,"general"}</definedName>
    <definedName name="dtrhj" localSheetId="3" hidden="1">{"via1",#N/A,TRUE,"general";"via2",#N/A,TRUE,"general";"via3",#N/A,TRUE,"general"}</definedName>
    <definedName name="dtrhj" hidden="1">{"via1",#N/A,TRUE,"general";"via2",#N/A,TRUE,"general";"via3",#N/A,TRUE,"general"}</definedName>
    <definedName name="dxfgg" localSheetId="7" hidden="1">{"via1",#N/A,TRUE,"general";"via2",#N/A,TRUE,"general";"via3",#N/A,TRUE,"general"}</definedName>
    <definedName name="dxfgg" localSheetId="4" hidden="1">{"via1",#N/A,TRUE,"general";"via2",#N/A,TRUE,"general";"via3",#N/A,TRUE,"general"}</definedName>
    <definedName name="dxfgg" localSheetId="3" hidden="1">{"via1",#N/A,TRUE,"general";"via2",#N/A,TRUE,"general";"via3",#N/A,TRUE,"general"}</definedName>
    <definedName name="dxfgg" hidden="1">{"via1",#N/A,TRUE,"general";"via2",#N/A,TRUE,"general";"via3",#N/A,TRUE,"general"}</definedName>
    <definedName name="E">#REF!</definedName>
    <definedName name="e3e33" localSheetId="7" hidden="1">{"via1",#N/A,TRUE,"general";"via2",#N/A,TRUE,"general";"via3",#N/A,TRUE,"general"}</definedName>
    <definedName name="e3e33" localSheetId="4" hidden="1">{"via1",#N/A,TRUE,"general";"via2",#N/A,TRUE,"general";"via3",#N/A,TRUE,"general"}</definedName>
    <definedName name="e3e33" localSheetId="3" hidden="1">{"via1",#N/A,TRUE,"general";"via2",#N/A,TRUE,"general";"via3",#N/A,TRUE,"general"}</definedName>
    <definedName name="e3e33" hidden="1">{"via1",#N/A,TRUE,"general";"via2",#N/A,TRUE,"general";"via3",#N/A,TRUE,"general"}</definedName>
    <definedName name="ECP">[14]Tablas!#REF!</definedName>
    <definedName name="ECP1_1">[14]Tablas!#REF!</definedName>
    <definedName name="ECP1_1_1">[14]Tablas!#REF!</definedName>
    <definedName name="edc">#N/A</definedName>
    <definedName name="EDEDWSWQA" localSheetId="7"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gfhmn" localSheetId="7" hidden="1">{"via1",#N/A,TRUE,"general";"via2",#N/A,TRUE,"general";"via3",#N/A,TRUE,"general"}</definedName>
    <definedName name="edgfhmn" localSheetId="4" hidden="1">{"via1",#N/A,TRUE,"general";"via2",#N/A,TRUE,"general";"via3",#N/A,TRUE,"general"}</definedName>
    <definedName name="edgfhmn" localSheetId="3" hidden="1">{"via1",#N/A,TRUE,"general";"via2",#N/A,TRUE,"general";"via3",#N/A,TRUE,"general"}</definedName>
    <definedName name="edgfhmn" hidden="1">{"via1",#N/A,TRUE,"general";"via2",#N/A,TRUE,"general";"via3",#N/A,TRUE,"general"}</definedName>
    <definedName name="EE" localSheetId="3">'INDICAR CÓDIGO DEL ITEM DE PAGO'!ERR</definedName>
    <definedName name="EE">[6]!ERR</definedName>
    <definedName name="EE_2">#NAME?</definedName>
    <definedName name="EE_4">#NAME?</definedName>
    <definedName name="eeedfr" localSheetId="7"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7" hidden="1">{"via1",#N/A,TRUE,"general";"via2",#N/A,TRUE,"general";"via3",#N/A,TRUE,"general"}</definedName>
    <definedName name="eeerfd" localSheetId="4" hidden="1">{"via1",#N/A,TRUE,"general";"via2",#N/A,TRUE,"general";"via3",#N/A,TRUE,"general"}</definedName>
    <definedName name="eeerfd" localSheetId="3" hidden="1">{"via1",#N/A,TRUE,"general";"via2",#N/A,TRUE,"general";"via3",#N/A,TRUE,"general"}</definedName>
    <definedName name="eeerfd" hidden="1">{"via1",#N/A,TRUE,"general";"via2",#N/A,TRUE,"general";"via3",#N/A,TRUE,"general"}</definedName>
    <definedName name="EF">#REF!</definedName>
    <definedName name="EFA">#REF!</definedName>
    <definedName name="efef" localSheetId="7" hidden="1">{"TAB1",#N/A,TRUE,"GENERAL";"TAB2",#N/A,TRUE,"GENERAL";"TAB3",#N/A,TRUE,"GENERAL";"TAB4",#N/A,TRUE,"GENERAL";"TAB5",#N/A,TRUE,"GENERAL"}</definedName>
    <definedName name="efef" localSheetId="4" hidden="1">{"TAB1",#N/A,TRUE,"GENERAL";"TAB2",#N/A,TRUE,"GENERAL";"TAB3",#N/A,TRUE,"GENERAL";"TAB4",#N/A,TRUE,"GENERAL";"TAB5",#N/A,TRUE,"GENERAL"}</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7" hidden="1">{"via1",#N/A,TRUE,"general";"via2",#N/A,TRUE,"general";"via3",#N/A,TRUE,"general"}</definedName>
    <definedName name="efer" localSheetId="4" hidden="1">{"via1",#N/A,TRUE,"general";"via2",#N/A,TRUE,"general";"via3",#N/A,TRUE,"general"}</definedName>
    <definedName name="efer" localSheetId="3" hidden="1">{"via1",#N/A,TRUE,"general";"via2",#N/A,TRUE,"general";"via3",#N/A,TRUE,"general"}</definedName>
    <definedName name="efer" hidden="1">{"via1",#N/A,TRUE,"general";"via2",#N/A,TRUE,"general";"via3",#N/A,TRUE,"general"}</definedName>
    <definedName name="egeg" localSheetId="7" hidden="1">{"TAB1",#N/A,TRUE,"GENERAL";"TAB2",#N/A,TRUE,"GENERAL";"TAB3",#N/A,TRUE,"GENERAL";"TAB4",#N/A,TRUE,"GENERAL";"TAB5",#N/A,TRUE,"GENERAL"}</definedName>
    <definedName name="egeg" localSheetId="4" hidden="1">{"TAB1",#N/A,TRUE,"GENERAL";"TAB2",#N/A,TRUE,"GENERAL";"TAB3",#N/A,TRUE,"GENERAL";"TAB4",#N/A,TRUE,"GENERAL";"TAB5",#N/A,TRUE,"GENERAL"}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RESOS">#REF!</definedName>
    <definedName name="egtrgthrt" localSheetId="7"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JEC">[31]PRESUPUESTO!$E$7</definedName>
    <definedName name="Ejecutivo">'[82]Info Ejec'!$A$1:$AV$153</definedName>
    <definedName name="ELIMINACIONPROYC">#REF!</definedName>
    <definedName name="emanto" localSheetId="3">#REF!</definedName>
    <definedName name="emanto">#REF!</definedName>
    <definedName name="eme" localSheetId="3">'INDICAR CÓDIGO DEL ITEM DE PAGO'!ERR</definedName>
    <definedName name="eme">[6]!ERR</definedName>
    <definedName name="EMPLEADO">#REF!</definedName>
    <definedName name="Empresa">[50]EMPRESA!$F$6</definedName>
    <definedName name="EMULSION">#REF!</definedName>
    <definedName name="End_Bal">#REF!</definedName>
    <definedName name="ene">#REF!</definedName>
    <definedName name="Ensayos">#REF!</definedName>
    <definedName name="ENTRADASP" localSheetId="3">#REF!</definedName>
    <definedName name="ENTRADASP">#REF!</definedName>
    <definedName name="EPECIALIDAD_SIDOE">[14]Tablas!#REF!</definedName>
    <definedName name="EQU">[83]EQU!$A$2:$C$31</definedName>
    <definedName name="EQUI">[84]EQUIPO!$B$2:$B$36</definedName>
    <definedName name="equipo">[85]Equipo!$A$7:$A$65536</definedName>
    <definedName name="EQUIPO_1">[84]EQUIPO!$B$2:$D$36</definedName>
    <definedName name="EQUIPO1">#REF!</definedName>
    <definedName name="Equipos" localSheetId="7">#REF!</definedName>
    <definedName name="EQUIPOS" localSheetId="3">'[86]TABLA EQUIPOS'!$A$3:$D$70</definedName>
    <definedName name="Equipos">#REF!</definedName>
    <definedName name="EQUIPOS1">#REF!</definedName>
    <definedName name="EquiposEspeciales" localSheetId="7">#REF!</definedName>
    <definedName name="EquiposEspeciales">#REF!</definedName>
    <definedName name="eqw" localSheetId="7" hidden="1">{"via1",#N/A,TRUE,"general";"via2",#N/A,TRUE,"general";"via3",#N/A,TRUE,"general"}</definedName>
    <definedName name="eqw" localSheetId="4" hidden="1">{"via1",#N/A,TRUE,"general";"via2",#N/A,TRUE,"general";"via3",#N/A,TRUE,"general"}</definedName>
    <definedName name="eqw" localSheetId="3" hidden="1">{"via1",#N/A,TRUE,"general";"via2",#N/A,TRUE,"general";"via3",#N/A,TRUE,"general"}</definedName>
    <definedName name="eqw" hidden="1">{"via1",#N/A,TRUE,"general";"via2",#N/A,TRUE,"general";"via3",#N/A,TRUE,"general"}</definedName>
    <definedName name="ERE_ART">[56]steel!$B$8:$B$47</definedName>
    <definedName name="erfg" localSheetId="7" hidden="1">{#N/A,#N/A,FALSE,"Hoja1";#N/A,#N/A,FALSE,"Hoja2"}</definedName>
    <definedName name="erfg" localSheetId="4" hidden="1">{#N/A,#N/A,FALSE,"Hoja1";#N/A,#N/A,FALSE,"Hoja2"}</definedName>
    <definedName name="erfg" hidden="1">{#N/A,#N/A,FALSE,"Hoja1";#N/A,#N/A,FALSE,"Hoja2"}</definedName>
    <definedName name="erg" localSheetId="7" hidden="1">{"TAB1",#N/A,TRUE,"GENERAL";"TAB2",#N/A,TRUE,"GENERAL";"TAB3",#N/A,TRUE,"GENERAL";"TAB4",#N/A,TRUE,"GENERAL";"TAB5",#N/A,TRUE,"GENERAL"}</definedName>
    <definedName name="erg" localSheetId="4" hidden="1">{"TAB1",#N/A,TRUE,"GENERAL";"TAB2",#N/A,TRUE,"GENERAL";"TAB3",#N/A,TRUE,"GENERAL";"TAB4",#N/A,TRUE,"GENERAL";"TAB5",#N/A,TRUE,"GENERAL"}</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7" hidden="1">{"via1",#N/A,TRUE,"general";"via2",#N/A,TRUE,"general";"via3",#N/A,TRUE,"general"}</definedName>
    <definedName name="erger" localSheetId="4" hidden="1">{"via1",#N/A,TRUE,"general";"via2",#N/A,TRUE,"general";"via3",#N/A,TRUE,"general"}</definedName>
    <definedName name="erger" localSheetId="3" hidden="1">{"via1",#N/A,TRUE,"general";"via2",#N/A,TRUE,"general";"via3",#N/A,TRUE,"general"}</definedName>
    <definedName name="erger" hidden="1">{"via1",#N/A,TRUE,"general";"via2",#N/A,TRUE,"general";"via3",#N/A,TRUE,"general"}</definedName>
    <definedName name="ergerg" localSheetId="7" hidden="1">{"via1",#N/A,TRUE,"general";"via2",#N/A,TRUE,"general";"via3",#N/A,TRUE,"general"}</definedName>
    <definedName name="ergerg" localSheetId="4"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7" hidden="1">{"via1",#N/A,TRUE,"general";"via2",#N/A,TRUE,"general";"via3",#N/A,TRUE,"general"}</definedName>
    <definedName name="ergfegr" localSheetId="4"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7" hidden="1">{"TAB1",#N/A,TRUE,"GENERAL";"TAB2",#N/A,TRUE,"GENERAL";"TAB3",#N/A,TRUE,"GENERAL";"TAB4",#N/A,TRUE,"GENERAL";"TAB5",#N/A,TRUE,"GENERAL"}</definedName>
    <definedName name="ergge" localSheetId="4" hidden="1">{"TAB1",#N/A,TRUE,"GENERAL";"TAB2",#N/A,TRUE,"GENERAL";"TAB3",#N/A,TRUE,"GENERAL";"TAB4",#N/A,TRUE,"GENERAL";"TAB5",#N/A,TRUE,"GENERAL"}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7" hidden="1">{"via1",#N/A,TRUE,"general";"via2",#N/A,TRUE,"general";"via3",#N/A,TRUE,"general"}</definedName>
    <definedName name="erggewg" localSheetId="4" hidden="1">{"via1",#N/A,TRUE,"general";"via2",#N/A,TRUE,"general";"via3",#N/A,TRUE,"general"}</definedName>
    <definedName name="erggewg" localSheetId="3" hidden="1">{"via1",#N/A,TRUE,"general";"via2",#N/A,TRUE,"general";"via3",#N/A,TRUE,"general"}</definedName>
    <definedName name="erggewg" hidden="1">{"via1",#N/A,TRUE,"general";"via2",#N/A,TRUE,"general";"via3",#N/A,TRUE,"general"}</definedName>
    <definedName name="ergreg" localSheetId="7"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7" hidden="1">{"via1",#N/A,TRUE,"general";"via2",#N/A,TRUE,"general";"via3",#N/A,TRUE,"general"}</definedName>
    <definedName name="ergregerg" localSheetId="4" hidden="1">{"via1",#N/A,TRUE,"general";"via2",#N/A,TRUE,"general";"via3",#N/A,TRUE,"general"}</definedName>
    <definedName name="ergregerg" localSheetId="3" hidden="1">{"via1",#N/A,TRUE,"general";"via2",#N/A,TRUE,"general";"via3",#N/A,TRUE,"general"}</definedName>
    <definedName name="ergregerg" hidden="1">{"via1",#N/A,TRUE,"general";"via2",#N/A,TRUE,"general";"via3",#N/A,TRUE,"general"}</definedName>
    <definedName name="ergrg" localSheetId="7" hidden="1">{"TAB1",#N/A,TRUE,"GENERAL";"TAB2",#N/A,TRUE,"GENERAL";"TAB3",#N/A,TRUE,"GENERAL";"TAB4",#N/A,TRUE,"GENERAL";"TAB5",#N/A,TRUE,"GENERAL"}</definedName>
    <definedName name="ergrg" localSheetId="4" hidden="1">{"TAB1",#N/A,TRUE,"GENERAL";"TAB2",#N/A,TRUE,"GENERAL";"TAB3",#N/A,TRUE,"GENERAL";"TAB4",#N/A,TRUE,"GENERAL";"TAB5",#N/A,TRUE,"GENERAL"}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7" hidden="1">{"via1",#N/A,TRUE,"general";"via2",#N/A,TRUE,"general";"via3",#N/A,TRUE,"general"}</definedName>
    <definedName name="ergwreg" localSheetId="4" hidden="1">{"via1",#N/A,TRUE,"general";"via2",#N/A,TRUE,"general";"via3",#N/A,TRUE,"general"}</definedName>
    <definedName name="ergwreg" localSheetId="3" hidden="1">{"via1",#N/A,TRUE,"general";"via2",#N/A,TRUE,"general";"via3",#N/A,TRUE,"general"}</definedName>
    <definedName name="ergwreg" hidden="1">{"via1",#N/A,TRUE,"general";"via2",#N/A,TRUE,"general";"via3",#N/A,TRUE,"general"}</definedName>
    <definedName name="erheyh" localSheetId="7"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iriutriuthd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3">{"TAB1",#N/A,TRUE,"GENERAL";"TAB2",#N/A,TRUE,"GENERAL";"TAB3",#N/A,TRUE,"GENERAL";"TAB4",#N/A,TRUE,"GENERAL";"TAB5",#N/A,TRUE,"GENERAL"}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7" hidden="1">{"via1",#N/A,TRUE,"general";"via2",#N/A,TRUE,"general";"via3",#N/A,TRUE,"general"}</definedName>
    <definedName name="ert" localSheetId="4" hidden="1">{"via1",#N/A,TRUE,"general";"via2",#N/A,TRUE,"general";"via3",#N/A,TRUE,"general"}</definedName>
    <definedName name="ert" localSheetId="3" hidden="1">{"via1",#N/A,TRUE,"general";"via2",#N/A,TRUE,"general";"via3",#N/A,TRUE,"general"}</definedName>
    <definedName name="ert" hidden="1">{"via1",#N/A,TRUE,"general";"via2",#N/A,TRUE,"general";"via3",#N/A,TRUE,"general"}</definedName>
    <definedName name="erte" localSheetId="7" hidden="1">{"via1",#N/A,TRUE,"general";"via2",#N/A,TRUE,"general";"via3",#N/A,TRUE,"general"}</definedName>
    <definedName name="erte" localSheetId="4"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r" localSheetId="7" hidden="1">{"TAB1",#N/A,TRUE,"GENERAL";"TAB2",#N/A,TRUE,"GENERAL";"TAB3",#N/A,TRUE,"GENERAL";"TAB4",#N/A,TRUE,"GENERAL";"TAB5",#N/A,TRUE,"GENERAL"}</definedName>
    <definedName name="erter" localSheetId="4" hidden="1">{"TAB1",#N/A,TRUE,"GENERAL";"TAB2",#N/A,TRUE,"GENERAL";"TAB3",#N/A,TRUE,"GENERAL";"TAB4",#N/A,TRUE,"GENERAL";"TAB5",#N/A,TRUE,"GENERAL"}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t" localSheetId="7" hidden="1">{"via1",#N/A,TRUE,"general";"via2",#N/A,TRUE,"general";"via3",#N/A,TRUE,"general"}</definedName>
    <definedName name="ertert" localSheetId="4" hidden="1">{"via1",#N/A,TRUE,"general";"via2",#N/A,TRUE,"general";"via3",#N/A,TRUE,"general"}</definedName>
    <definedName name="ertert" localSheetId="3" hidden="1">{"via1",#N/A,TRUE,"general";"via2",#N/A,TRUE,"general";"via3",#N/A,TRUE,"general"}</definedName>
    <definedName name="ertert" hidden="1">{"via1",#N/A,TRUE,"general";"via2",#N/A,TRUE,"general";"via3",#N/A,TRUE,"general"}</definedName>
    <definedName name="ertgyhik" localSheetId="7"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7" hidden="1">{"via1",#N/A,TRUE,"general";"via2",#N/A,TRUE,"general";"via3",#N/A,TRUE,"general"}</definedName>
    <definedName name="ertreb" localSheetId="4" hidden="1">{"via1",#N/A,TRUE,"general";"via2",#N/A,TRUE,"general";"via3",#N/A,TRUE,"general"}</definedName>
    <definedName name="ertreb" localSheetId="3" hidden="1">{"via1",#N/A,TRUE,"general";"via2",#N/A,TRUE,"general";"via3",#N/A,TRUE,"general"}</definedName>
    <definedName name="ertreb" hidden="1">{"via1",#N/A,TRUE,"general";"via2",#N/A,TRUE,"general";"via3",#N/A,TRUE,"general"}</definedName>
    <definedName name="ertret" localSheetId="7"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7" hidden="1">{"via1",#N/A,TRUE,"general";"via2",#N/A,TRUE,"general";"via3",#N/A,TRUE,"general"}</definedName>
    <definedName name="erttret" localSheetId="4" hidden="1">{"via1",#N/A,TRUE,"general";"via2",#N/A,TRUE,"general";"via3",#N/A,TRUE,"general"}</definedName>
    <definedName name="erttret" localSheetId="3" hidden="1">{"via1",#N/A,TRUE,"general";"via2",#N/A,TRUE,"general";"via3",#N/A,TRUE,"general"}</definedName>
    <definedName name="erttret" hidden="1">{"via1",#N/A,TRUE,"general";"via2",#N/A,TRUE,"general";"via3",#N/A,TRUE,"general"}</definedName>
    <definedName name="ertuiy" localSheetId="7" hidden="1">{"via1",#N/A,TRUE,"general";"via2",#N/A,TRUE,"general";"via3",#N/A,TRUE,"general"}</definedName>
    <definedName name="ertuiy" localSheetId="4"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7"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u" localSheetId="7" hidden="1">{"TAB1",#N/A,TRUE,"GENERAL";"TAB2",#N/A,TRUE,"GENERAL";"TAB3",#N/A,TRUE,"GENERAL";"TAB4",#N/A,TRUE,"GENERAL";"TAB5",#N/A,TRUE,"GENERAL"}</definedName>
    <definedName name="eru" localSheetId="4"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7" hidden="1">{"via1",#N/A,TRUE,"general";"via2",#N/A,TRUE,"general";"via3",#N/A,TRUE,"general"}</definedName>
    <definedName name="ERV" localSheetId="4" hidden="1">{"via1",#N/A,TRUE,"general";"via2",#N/A,TRUE,"general";"via3",#N/A,TRUE,"general"}</definedName>
    <definedName name="ERV" localSheetId="3" hidden="1">{"via1",#N/A,TRUE,"general";"via2",#N/A,TRUE,"general";"via3",#N/A,TRUE,"general"}</definedName>
    <definedName name="ERV" hidden="1">{"via1",#N/A,TRUE,"general";"via2",#N/A,TRUE,"general";"via3",#N/A,TRUE,"general"}</definedName>
    <definedName name="erware" localSheetId="7" hidden="1">{"via1",#N/A,TRUE,"general";"via2",#N/A,TRUE,"general";"via3",#N/A,TRUE,"general"}</definedName>
    <definedName name="erware" localSheetId="4"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7" hidden="1">{"via1",#N/A,TRUE,"general";"via2",#N/A,TRUE,"general";"via3",#N/A,TRUE,"general"}</definedName>
    <definedName name="ERWER" localSheetId="4"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7"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7" hidden="1">{"TAB1",#N/A,TRUE,"GENERAL";"TAB2",#N/A,TRUE,"GENERAL";"TAB3",#N/A,TRUE,"GENERAL";"TAB4",#N/A,TRUE,"GENERAL";"TAB5",#N/A,TRUE,"GENERAL"}</definedName>
    <definedName name="erwr" localSheetId="4"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7" hidden="1">{"via1",#N/A,TRUE,"general";"via2",#N/A,TRUE,"general";"via3",#N/A,TRUE,"general"}</definedName>
    <definedName name="ERWRL" localSheetId="4" hidden="1">{"via1",#N/A,TRUE,"general";"via2",#N/A,TRUE,"general";"via3",#N/A,TRUE,"general"}</definedName>
    <definedName name="ERWRL" localSheetId="3" hidden="1">{"via1",#N/A,TRUE,"general";"via2",#N/A,TRUE,"general";"via3",#N/A,TRUE,"general"}</definedName>
    <definedName name="ERWRL" hidden="1">{"via1",#N/A,TRUE,"general";"via2",#N/A,TRUE,"general";"via3",#N/A,TRUE,"general"}</definedName>
    <definedName name="ery" localSheetId="7" hidden="1">{"via1",#N/A,TRUE,"general";"via2",#N/A,TRUE,"general";"via3",#N/A,TRUE,"general"}</definedName>
    <definedName name="ery" localSheetId="4"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7" hidden="1">{"via1",#N/A,TRUE,"general";"via2",#N/A,TRUE,"general";"via3",#N/A,TRUE,"general"}</definedName>
    <definedName name="eryhd" localSheetId="4"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7"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7" hidden="1">{"TAB1",#N/A,TRUE,"GENERAL";"TAB2",#N/A,TRUE,"GENERAL";"TAB3",#N/A,TRUE,"GENERAL";"TAB4",#N/A,TRUE,"GENERAL";"TAB5",#N/A,TRUE,"GENERAL"}</definedName>
    <definedName name="eryhk" localSheetId="4"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7" hidden="1">{"TAB1",#N/A,TRUE,"GENERAL";"TAB2",#N/A,TRUE,"GENERAL";"TAB3",#N/A,TRUE,"GENERAL";"TAB4",#N/A,TRUE,"GENERAL";"TAB5",#N/A,TRUE,"GENERAL"}</definedName>
    <definedName name="eryre" localSheetId="4"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7" hidden="1">{"via1",#N/A,TRUE,"general";"via2",#N/A,TRUE,"general";"via3",#N/A,TRUE,"general"}</definedName>
    <definedName name="erytd" localSheetId="4" hidden="1">{"via1",#N/A,TRUE,"general";"via2",#N/A,TRUE,"general";"via3",#N/A,TRUE,"general"}</definedName>
    <definedName name="erytd" localSheetId="3" hidden="1">{"via1",#N/A,TRUE,"general";"via2",#N/A,TRUE,"general";"via3",#N/A,TRUE,"general"}</definedName>
    <definedName name="erytd" hidden="1">{"via1",#N/A,TRUE,"general";"via2",#N/A,TRUE,"general";"via3",#N/A,TRUE,"general"}</definedName>
    <definedName name="eryty" localSheetId="7" hidden="1">{"via1",#N/A,TRUE,"general";"via2",#N/A,TRUE,"general";"via3",#N/A,TRUE,"general"}</definedName>
    <definedName name="eryty" localSheetId="4"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7" hidden="1">{"via1",#N/A,TRUE,"general";"via2",#N/A,TRUE,"general";"via3",#N/A,TRUE,"general"}</definedName>
    <definedName name="eryy" localSheetId="4"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S" localSheetId="3">'INDICAR CÓDIGO DEL ITEM DE PAGO'!ERR</definedName>
    <definedName name="ES">[6]!ERR</definedName>
    <definedName name="ES_9">#NAME?</definedName>
    <definedName name="ESA">#REF!</definedName>
    <definedName name="ESE">#REF!</definedName>
    <definedName name="ESPE">#REF!</definedName>
    <definedName name="ESPECIFICACION" localSheetId="3">#REF!</definedName>
    <definedName name="ESPECIFICACION">#REF!</definedName>
    <definedName name="Especificación" localSheetId="3">#REF!</definedName>
    <definedName name="Especificación">#REF!</definedName>
    <definedName name="ESTA">#REF!</definedName>
    <definedName name="ESTADO">[77]Resultados!$B$1:$M$1517</definedName>
    <definedName name="Estados">#REF!</definedName>
    <definedName name="Estimate_Factor">1</definedName>
    <definedName name="ESTOLON">'[26]MANO DE OBRA'!$F$53</definedName>
    <definedName name="ESTRAE">'[3]7422CW00'!#REF!</definedName>
    <definedName name="ESTRU">[87]Estructura!$C$7:$E$2570</definedName>
    <definedName name="ESTRUCT">[26]Hoja3!$F$1482</definedName>
    <definedName name="ESTRUCTURA" localSheetId="7" hidden="1">{#N/A,#N/A,TRUE,"INGENIERIA";#N/A,#N/A,TRUE,"COMPRAS";#N/A,#N/A,TRUE,"DIRECCION";#N/A,#N/A,TRUE,"RESUMEN"}</definedName>
    <definedName name="ESTRUCTURA" localSheetId="4" hidden="1">{#N/A,#N/A,TRUE,"INGENIERIA";#N/A,#N/A,TRUE,"COMPRAS";#N/A,#N/A,TRUE,"DIRECCION";#N/A,#N/A,TRUE,"RESUMEN"}</definedName>
    <definedName name="ESTRUCTURA" hidden="1">{#N/A,#N/A,TRUE,"INGENIERIA";#N/A,#N/A,TRUE,"COMPRAS";#N/A,#N/A,TRUE,"DIRECCION";#N/A,#N/A,TRUE,"RESUMEN"}</definedName>
    <definedName name="ESTRUCTURAS">[88]Hoja3!$B$7:$B$15</definedName>
    <definedName name="ETAP">#REF!</definedName>
    <definedName name="ETAPA_PACC">#REF!</definedName>
    <definedName name="etertgg" localSheetId="7" hidden="1">{"via1",#N/A,TRUE,"general";"via2",#N/A,TRUE,"general";"via3",#N/A,TRUE,"general"}</definedName>
    <definedName name="etertgg" localSheetId="4" hidden="1">{"via1",#N/A,TRUE,"general";"via2",#N/A,TRUE,"general";"via3",#N/A,TRUE,"general"}</definedName>
    <definedName name="etertgg" localSheetId="3" hidden="1">{"via1",#N/A,TRUE,"general";"via2",#N/A,TRUE,"general";"via3",#N/A,TRUE,"general"}</definedName>
    <definedName name="etertgg" hidden="1">{"via1",#N/A,TRUE,"general";"via2",#N/A,TRUE,"general";"via3",#N/A,TRUE,"general"}</definedName>
    <definedName name="etertt" localSheetId="7" hidden="1">{#N/A,#N/A,TRUE,"1842CWN0"}</definedName>
    <definedName name="etertt" localSheetId="4" hidden="1">{#N/A,#N/A,TRUE,"1842CWN0"}</definedName>
    <definedName name="etertt" hidden="1">{#N/A,#N/A,TRUE,"1842CWN0"}</definedName>
    <definedName name="etewt" localSheetId="7" hidden="1">{"TAB1",#N/A,TRUE,"GENERAL";"TAB2",#N/A,TRUE,"GENERAL";"TAB3",#N/A,TRUE,"GENERAL";"TAB4",#N/A,TRUE,"GENERAL";"TAB5",#N/A,TRUE,"GENERAL"}</definedName>
    <definedName name="etewt" localSheetId="4" hidden="1">{"TAB1",#N/A,TRUE,"GENERAL";"TAB2",#N/A,TRUE,"GENERAL";"TAB3",#N/A,TRUE,"GENERAL";"TAB4",#N/A,TRUE,"GENERAL";"TAB5",#N/A,TRUE,"GENERAL"}</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u" localSheetId="7" hidden="1">{"via1",#N/A,TRUE,"general";"via2",#N/A,TRUE,"general";"via3",#N/A,TRUE,"general"}</definedName>
    <definedName name="etu" localSheetId="4" hidden="1">{"via1",#N/A,TRUE,"general";"via2",#N/A,TRUE,"general";"via3",#N/A,TRUE,"general"}</definedName>
    <definedName name="etu" localSheetId="3" hidden="1">{"via1",#N/A,TRUE,"general";"via2",#N/A,TRUE,"general";"via3",#N/A,TRUE,"general"}</definedName>
    <definedName name="etu" hidden="1">{"via1",#N/A,TRUE,"general";"via2",#N/A,TRUE,"general";"via3",#N/A,TRUE,"general"}</definedName>
    <definedName name="etueh" localSheetId="7" hidden="1">{"via1",#N/A,TRUE,"general";"via2",#N/A,TRUE,"general";"via3",#N/A,TRUE,"general"}</definedName>
    <definedName name="etueh" localSheetId="4"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ty" localSheetId="7" hidden="1">{"via1",#N/A,TRUE,"general";"via2",#N/A,TRUE,"general";"via3",#N/A,TRUE,"general"}</definedName>
    <definedName name="etyty" localSheetId="4"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7" hidden="1">{"TAB1",#N/A,TRUE,"GENERAL";"TAB2",#N/A,TRUE,"GENERAL";"TAB3",#N/A,TRUE,"GENERAL";"TAB4",#N/A,TRUE,"GENERAL";"TAB5",#N/A,TRUE,"GENERAL"}</definedName>
    <definedName name="etyu" localSheetId="4" hidden="1">{"TAB1",#N/A,TRUE,"GENERAL";"TAB2",#N/A,TRUE,"GENERAL";"TAB3",#N/A,TRUE,"GENERAL";"TAB4",#N/A,TRUE,"GENERAL";"TAB5",#N/A,TRUE,"GENERAL"}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u" localSheetId="7" hidden="1">{"via1",#N/A,TRUE,"general";"via2",#N/A,TRUE,"general";"via3",#N/A,TRUE,"general"}</definedName>
    <definedName name="eu" localSheetId="4" hidden="1">{"via1",#N/A,TRUE,"general";"via2",#N/A,TRUE,"general";"via3",#N/A,TRUE,"general"}</definedName>
    <definedName name="eu" localSheetId="3" hidden="1">{"via1",#N/A,TRUE,"general";"via2",#N/A,TRUE,"general";"via3",#N/A,TRUE,"general"}</definedName>
    <definedName name="eu" hidden="1">{"via1",#N/A,TRUE,"general";"via2",#N/A,TRUE,"general";"via3",#N/A,TRUE,"general"}</definedName>
    <definedName name="eut" localSheetId="7" hidden="1">{"via1",#N/A,TRUE,"general";"via2",#N/A,TRUE,"general";"via3",#N/A,TRUE,"general"}</definedName>
    <definedName name="eut" localSheetId="4"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7" hidden="1">{"TAB1",#N/A,TRUE,"GENERAL";"TAB2",#N/A,TRUE,"GENERAL";"TAB3",#N/A,TRUE,"GENERAL";"TAB4",#N/A,TRUE,"GENERAL";"TAB5",#N/A,TRUE,"GENERAL"}</definedName>
    <definedName name="euyt" localSheetId="4" hidden="1">{"TAB1",#N/A,TRUE,"GENERAL";"TAB2",#N/A,TRUE,"GENERAL";"TAB3",#N/A,TRUE,"GENERAL";"TAB4",#N/A,TRUE,"GENERAL";"TAB5",#N/A,TRUE,"GENERAL"}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7" hidden="1">{"TAB1",#N/A,TRUE,"GENERAL";"TAB2",#N/A,TRUE,"GENERAL";"TAB3",#N/A,TRUE,"GENERAL";"TAB4",#N/A,TRUE,"GENERAL";"TAB5",#N/A,TRUE,"GENERAL"}</definedName>
    <definedName name="ewegt" localSheetId="4" hidden="1">{"TAB1",#N/A,TRUE,"GENERAL";"TAB2",#N/A,TRUE,"GENERAL";"TAB3",#N/A,TRUE,"GENERAL";"TAB4",#N/A,TRUE,"GENERAL";"TAB5",#N/A,TRUE,"GENERAL"}</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re" localSheetId="7" hidden="1">{"TAB1",#N/A,TRUE,"GENERAL";"TAB2",#N/A,TRUE,"GENERAL";"TAB3",#N/A,TRUE,"GENERAL";"TAB4",#N/A,TRUE,"GENERAL";"TAB5",#N/A,TRUE,"GENERAL"}</definedName>
    <definedName name="ewre" localSheetId="4"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7" hidden="1">{"TAB1",#N/A,TRUE,"GENERAL";"TAB2",#N/A,TRUE,"GENERAL";"TAB3",#N/A,TRUE,"GENERAL";"TAB4",#N/A,TRUE,"GENERAL";"TAB5",#N/A,TRUE,"GENERAL"}</definedName>
    <definedName name="ewrr" localSheetId="4"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7" hidden="1">{"TAB1",#N/A,TRUE,"GENERAL";"TAB2",#N/A,TRUE,"GENERAL";"TAB3",#N/A,TRUE,"GENERAL";"TAB4",#N/A,TRUE,"GENERAL";"TAB5",#N/A,TRUE,"GENERAL"}</definedName>
    <definedName name="ewrt" localSheetId="4"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3">#REF!</definedName>
    <definedName name="EXC">#REF!</definedName>
    <definedName name="EXCAV_1">#REF!</definedName>
    <definedName name="EXCAV_2">#REF!</definedName>
    <definedName name="excavaciones">[33]Memorias!$J$78</definedName>
    <definedName name="exCEL" localSheetId="3">#REF!</definedName>
    <definedName name="exCEL">#REF!</definedName>
    <definedName name="Excel_BuiltIn_Print_Area_3" localSheetId="3">#REF!</definedName>
    <definedName name="Excel_BuiltIn_Print_Area_3">#REF!</definedName>
    <definedName name="Excel_BuiltIn_Print_Area_3_X" localSheetId="3">#REF!</definedName>
    <definedName name="Excel_BuiltIn_Print_Area_3_X">#REF!</definedName>
    <definedName name="Excel_BuiltIn_Print_Titles_10" localSheetId="3">[28]SKJ452!#REF!</definedName>
    <definedName name="Excel_BuiltIn_Print_Titles_10">[28]SKJ452!#REF!</definedName>
    <definedName name="Excel_BuiltIn_Print_Titles_11" localSheetId="3">[28]ITA878!#REF!</definedName>
    <definedName name="Excel_BuiltIn_Print_Titles_11">[28]ITA878!#REF!</definedName>
    <definedName name="Excel_BuiltIn_Print_Titles_12" localSheetId="3">'[28]AEA-944'!#REF!</definedName>
    <definedName name="Excel_BuiltIn_Print_Titles_12">'[28]AEA-944'!#REF!</definedName>
    <definedName name="Excel_BuiltIn_Print_Titles_13" localSheetId="3">'[28]DUB-823'!#REF!</definedName>
    <definedName name="Excel_BuiltIn_Print_Titles_13">'[28]DUB-823'!#REF!</definedName>
    <definedName name="Excel_BuiltIn_Print_Titles_14" localSheetId="3">'[28]GPI 526'!#REF!</definedName>
    <definedName name="Excel_BuiltIn_Print_Titles_14">'[28]GPI 526'!#REF!</definedName>
    <definedName name="Excel_BuiltIn_Print_Titles_15" localSheetId="3">#REF!</definedName>
    <definedName name="Excel_BuiltIn_Print_Titles_15">#REF!</definedName>
    <definedName name="Excel_BuiltIn_Print_Titles_16" localSheetId="3">#REF!</definedName>
    <definedName name="Excel_BuiltIn_Print_Titles_16">#REF!</definedName>
    <definedName name="Excel_BuiltIn_Print_Titles_17" localSheetId="3">#REF!</definedName>
    <definedName name="Excel_BuiltIn_Print_Titles_17">#REF!</definedName>
    <definedName name="Excel_BuiltIn_Print_Titles_18" localSheetId="3">#REF!</definedName>
    <definedName name="Excel_BuiltIn_Print_Titles_18">#REF!</definedName>
    <definedName name="Excel_BuiltIn_Print_Titles_19" localSheetId="3">[28]XXJ617!#REF!</definedName>
    <definedName name="Excel_BuiltIn_Print_Titles_19">[28]XXJ617!#REF!</definedName>
    <definedName name="Excel_BuiltIn_Print_Titles_20" localSheetId="3">#REF!</definedName>
    <definedName name="Excel_BuiltIn_Print_Titles_20">#REF!</definedName>
    <definedName name="Excel_BuiltIn_Print_Titles_21" localSheetId="3">[28]SNG_855!#REF!</definedName>
    <definedName name="Excel_BuiltIn_Print_Titles_21">[28]SNG_855!#REF!</definedName>
    <definedName name="Excel_BuiltIn_Print_Titles_23" localSheetId="3">#REF!</definedName>
    <definedName name="Excel_BuiltIn_Print_Titles_23">#REF!</definedName>
    <definedName name="Excel_BuiltIn_Print_Titles_3" localSheetId="3">#REF!</definedName>
    <definedName name="Excel_BuiltIn_Print_Titles_3">#REF!</definedName>
    <definedName name="Excel_BuiltIn_Print_Titles_5" localSheetId="3">'[28]VEA 374'!#REF!</definedName>
    <definedName name="Excel_BuiltIn_Print_Titles_5">'[28]VEA 374'!#REF!</definedName>
    <definedName name="Excel_BuiltIn_Print_Titles_5_XX" localSheetId="3">'[28]VEA 374'!#REF!</definedName>
    <definedName name="Excel_BuiltIn_Print_Titles_5_XX">'[28]VEA 374'!#REF!</definedName>
    <definedName name="Excel_BuiltIn_Print_Titles_6" localSheetId="3">#REF!</definedName>
    <definedName name="Excel_BuiltIn_Print_Titles_6">#REF!</definedName>
    <definedName name="Excel_BuiltIn_Print_Titles_7" localSheetId="3">[28]HFB024!#REF!</definedName>
    <definedName name="Excel_BuiltIn_Print_Titles_7">[28]HFB024!#REF!</definedName>
    <definedName name="Excel_BuiltIn_Print_Titles_8" localSheetId="3">#REF!</definedName>
    <definedName name="Excel_BuiltIn_Print_Titles_8">#REF!</definedName>
    <definedName name="Excel_BuiltIn_Print_Titles_9" localSheetId="3">[28]PAJ825!#REF!</definedName>
    <definedName name="Excel_BuiltIn_Print_Titles_9">[28]PAJ825!#REF!</definedName>
    <definedName name="EXCROC">'[89]Análisis de precios'!$H$52</definedName>
    <definedName name="ExtensionCoordinador">#REF!</definedName>
    <definedName name="Extra_Pay">#REF!</definedName>
    <definedName name="Extracción_IM" localSheetId="7">#REF!</definedName>
    <definedName name="Extracción_IM">#REF!</definedName>
    <definedName name="Extras">'[50]LIQUIDA-NOMINA'!$AH$4</definedName>
    <definedName name="F._INGRESO">#REF!</definedName>
    <definedName name="F._RETIRO">#REF!</definedName>
    <definedName name="F.L">#REF!</definedName>
    <definedName name="Facilidades">#REF!</definedName>
    <definedName name="factor" localSheetId="7">#REF!</definedName>
    <definedName name="factor">#REF!</definedName>
    <definedName name="FACTOR_01" localSheetId="7">#REF!</definedName>
    <definedName name="FACTOR_01">#REF!</definedName>
    <definedName name="FACTURADO">'[90]Itemes Renovación'!#REF!</definedName>
    <definedName name="FareWellStmnt" localSheetId="1">[62]!FareWellStmnt</definedName>
    <definedName name="FareWellStmnt">[62]!FareWellStmnt</definedName>
    <definedName name="FaseProyecto">#REF!</definedName>
    <definedName name="FD" localSheetId="3">'INDICAR CÓDIGO DEL ITEM DE PAGO'!ERR</definedName>
    <definedName name="FD">[6]!ERR</definedName>
    <definedName name="fda" localSheetId="7" hidden="1">{"TAB1",#N/A,TRUE,"GENERAL";"TAB2",#N/A,TRUE,"GENERAL";"TAB3",#N/A,TRUE,"GENERAL";"TAB4",#N/A,TRUE,"GENERAL";"TAB5",#N/A,TRUE,"GENERAL"}</definedName>
    <definedName name="fda" localSheetId="4" hidden="1">{"TAB1",#N/A,TRUE,"GENERAL";"TAB2",#N/A,TRUE,"GENERAL";"TAB3",#N/A,TRUE,"GENERAL";"TAB4",#N/A,TRUE,"GENERAL";"TAB5",#N/A,TRUE,"GENERAL"}</definedName>
    <definedName name="fda" localSheetId="3" hidden="1">{"TAB1",#N/A,TRUE,"GENERAL";"TAB2",#N/A,TRUE,"GENERAL";"TAB3",#N/A,TRUE,"GENERAL";"TAB4",#N/A,TRUE,"GENERAL";"TAB5",#N/A,TRUE,"GENERAL"}</definedName>
    <definedName name="fda" hidden="1">{"TAB1",#N/A,TRUE,"GENERAL";"TAB2",#N/A,TRUE,"GENERAL";"TAB3",#N/A,TRUE,"GENERAL";"TAB4",#N/A,TRUE,"GENERAL";"TAB5",#N/A,TRUE,"GENERAL"}</definedName>
    <definedName name="fdbjp" localSheetId="7" hidden="1">{"TAB1",#N/A,TRUE,"GENERAL";"TAB2",#N/A,TRUE,"GENERAL";"TAB3",#N/A,TRUE,"GENERAL";"TAB4",#N/A,TRUE,"GENERAL";"TAB5",#N/A,TRUE,"GENERAL"}</definedName>
    <definedName name="fdbjp" localSheetId="4" hidden="1">{"TAB1",#N/A,TRUE,"GENERAL";"TAB2",#N/A,TRUE,"GENERAL";"TAB3",#N/A,TRUE,"GENERAL";"TAB4",#N/A,TRUE,"GENERAL";"TAB5",#N/A,TRUE,"GENERAL"}</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f" localSheetId="7" hidden="1">{"TAB1",#N/A,TRUE,"GENERAL";"TAB2",#N/A,TRUE,"GENERAL";"TAB3",#N/A,TRUE,"GENERAL";"TAB4",#N/A,TRUE,"GENERAL";"TAB5",#N/A,TRUE,"GENERAL"}</definedName>
    <definedName name="fdf" localSheetId="4"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g" localSheetId="7" hidden="1">{"via1",#N/A,TRUE,"general";"via2",#N/A,TRUE,"general";"via3",#N/A,TRUE,"general"}</definedName>
    <definedName name="fdg" localSheetId="4" hidden="1">{"via1",#N/A,TRUE,"general";"via2",#N/A,TRUE,"general";"via3",#N/A,TRUE,"general"}</definedName>
    <definedName name="fdg" localSheetId="3" hidden="1">{"via1",#N/A,TRUE,"general";"via2",#N/A,TRUE,"general";"via3",#N/A,TRUE,"general"}</definedName>
    <definedName name="fdg" hidden="1">{"via1",#N/A,TRUE,"general";"via2",#N/A,TRUE,"general";"via3",#N/A,TRUE,"general"}</definedName>
    <definedName name="FDGD" localSheetId="7" hidden="1">{"TAB1",#N/A,TRUE,"GENERAL";"TAB2",#N/A,TRUE,"GENERAL";"TAB3",#N/A,TRUE,"GENERAL";"TAB4",#N/A,TRUE,"GENERAL";"TAB5",#N/A,TRUE,"GENERAL"}</definedName>
    <definedName name="FDGD" localSheetId="4" hidden="1">{"TAB1",#N/A,TRUE,"GENERAL";"TAB2",#N/A,TRUE,"GENERAL";"TAB3",#N/A,TRUE,"GENERAL";"TAB4",#N/A,TRUE,"GENERAL";"TAB5",#N/A,TRUE,"GENERAL"}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7" hidden="1">{"TAB1",#N/A,TRUE,"GENERAL";"TAB2",#N/A,TRUE,"GENERAL";"TAB3",#N/A,TRUE,"GENERAL";"TAB4",#N/A,TRUE,"GENERAL";"TAB5",#N/A,TRUE,"GENERAL"}</definedName>
    <definedName name="fdh" localSheetId="4"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sf" localSheetId="7" hidden="1">{"TAB1",#N/A,TRUE,"GENERAL";"TAB2",#N/A,TRUE,"GENERAL";"TAB3",#N/A,TRUE,"GENERAL";"TAB4",#N/A,TRUE,"GENERAL";"TAB5",#N/A,TRUE,"GENERAL"}</definedName>
    <definedName name="fdsf" localSheetId="4"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7" hidden="1">{"via1",#N/A,TRUE,"general";"via2",#N/A,TRUE,"general";"via3",#N/A,TRUE,"general"}</definedName>
    <definedName name="fdsfdsf" localSheetId="4" hidden="1">{"via1",#N/A,TRUE,"general";"via2",#N/A,TRUE,"general";"via3",#N/A,TRUE,"general"}</definedName>
    <definedName name="fdsfdsf" localSheetId="3" hidden="1">{"via1",#N/A,TRUE,"general";"via2",#N/A,TRUE,"general";"via3",#N/A,TRUE,"general"}</definedName>
    <definedName name="fdsfdsf" hidden="1">{"via1",#N/A,TRUE,"general";"via2",#N/A,TRUE,"general";"via3",#N/A,TRUE,"general"}</definedName>
    <definedName name="fdsgfds" localSheetId="7" hidden="1">{"via1",#N/A,TRUE,"general";"via2",#N/A,TRUE,"general";"via3",#N/A,TRUE,"general"}</definedName>
    <definedName name="fdsgfds" localSheetId="4"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7"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7" hidden="1">{"TAB1",#N/A,TRUE,"GENERAL";"TAB2",#N/A,TRUE,"GENERAL";"TAB3",#N/A,TRUE,"GENERAL";"TAB4",#N/A,TRUE,"GENERAL";"TAB5",#N/A,TRUE,"GENERAL"}</definedName>
    <definedName name="FDSIO" localSheetId="4"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[91]Tablas!$B$1:$B$65536</definedName>
    <definedName name="FECHA.R1" localSheetId="7">#REF!</definedName>
    <definedName name="FECHA.R1">#REF!</definedName>
    <definedName name="FECHA.R2" localSheetId="7">#REF!</definedName>
    <definedName name="FECHA.R2">#REF!</definedName>
    <definedName name="FECHA.R3" localSheetId="7">#REF!</definedName>
    <definedName name="FECHA.R3">#REF!</definedName>
    <definedName name="FECHA.R4">#REF!</definedName>
    <definedName name="FECHA.SMML">#REF!</definedName>
    <definedName name="FechaInicio">[50]CONTRATO!$E$10</definedName>
    <definedName name="FechaTermina">[50]CONTRATO!$E$11</definedName>
    <definedName name="FechaTerminacion">#REF!</definedName>
    <definedName name="fer" localSheetId="3">'[46]Res-Accide-10'!#REF!</definedName>
    <definedName name="fer">'[46]Res-Accide-10'!#REF!</definedName>
    <definedName name="ferfer" localSheetId="7" hidden="1">{"via1",#N/A,TRUE,"general";"via2",#N/A,TRUE,"general";"via3",#N/A,TRUE,"general"}</definedName>
    <definedName name="ferfer" localSheetId="4" hidden="1">{"via1",#N/A,TRUE,"general";"via2",#N/A,TRUE,"general";"via3",#N/A,TRUE,"general"}</definedName>
    <definedName name="ferfer" localSheetId="3" hidden="1">{"via1",#N/A,TRUE,"general";"via2",#N/A,TRUE,"general";"via3",#N/A,TRUE,"general"}</definedName>
    <definedName name="ferfer" hidden="1">{"via1",#N/A,TRUE,"general";"via2",#N/A,TRUE,"general";"via3",#N/A,TRUE,"general"}</definedName>
    <definedName name="FERNANDO">#REF!</definedName>
    <definedName name="Ferreteria">#REF!</definedName>
    <definedName name="ff" localSheetId="3">'INDICAR CÓDIGO DEL ITEM DE PAGO'!ERR</definedName>
    <definedName name="ff">[6]!ERR</definedName>
    <definedName name="fff" localSheetId="7" hidden="1">{"via1",#N/A,TRUE,"general";"via2",#N/A,TRUE,"general";"via3",#N/A,TRUE,"general"}</definedName>
    <definedName name="fff" localSheetId="4" hidden="1">{"via1",#N/A,TRUE,"general";"via2",#N/A,TRUE,"general";"via3",#N/A,TRUE,"general"}</definedName>
    <definedName name="fff" localSheetId="3" hidden="1">{"via1",#N/A,TRUE,"general";"via2",#N/A,TRUE,"general";"via3",#N/A,TRUE,"general"}</definedName>
    <definedName name="fff" hidden="1">{"via1",#N/A,TRUE,"general";"via2",#N/A,TRUE,"general";"via3",#N/A,TRUE,"general"}</definedName>
    <definedName name="ffffd" localSheetId="7" hidden="1">{"via1",#N/A,TRUE,"general";"via2",#N/A,TRUE,"general";"via3",#N/A,TRUE,"general"}</definedName>
    <definedName name="ffffd" localSheetId="4" hidden="1">{"via1",#N/A,TRUE,"general";"via2",#N/A,TRUE,"general";"via3",#N/A,TRUE,"general"}</definedName>
    <definedName name="ffffd" localSheetId="3" hidden="1">{"via1",#N/A,TRUE,"general";"via2",#N/A,TRUE,"general";"via3",#N/A,TRUE,"general"}</definedName>
    <definedName name="ffffd" hidden="1">{"via1",#N/A,TRUE,"general";"via2",#N/A,TRUE,"general";"via3",#N/A,TRUE,"general"}</definedName>
    <definedName name="fffffft" localSheetId="7"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7" hidden="1">{"via1",#N/A,TRUE,"general";"via2",#N/A,TRUE,"general";"via3",#N/A,TRUE,"general"}</definedName>
    <definedName name="ffffrd" localSheetId="4" hidden="1">{"via1",#N/A,TRUE,"general";"via2",#N/A,TRUE,"general";"via3",#N/A,TRUE,"general"}</definedName>
    <definedName name="ffffrd" localSheetId="3" hidden="1">{"via1",#N/A,TRUE,"general";"via2",#N/A,TRUE,"general";"via3",#N/A,TRUE,"general"}</definedName>
    <definedName name="ffffrd" hidden="1">{"via1",#N/A,TRUE,"general";"via2",#N/A,TRUE,"general";"via3",#N/A,TRUE,"general"}</definedName>
    <definedName name="ffffy" localSheetId="7" hidden="1">{"TAB1",#N/A,TRUE,"GENERAL";"TAB2",#N/A,TRUE,"GENERAL";"TAB3",#N/A,TRUE,"GENERAL";"TAB4",#N/A,TRUE,"GENERAL";"TAB5",#N/A,TRUE,"GENERAL"}</definedName>
    <definedName name="ffffy" localSheetId="4" hidden="1">{"TAB1",#N/A,TRUE,"GENERAL";"TAB2",#N/A,TRUE,"GENERAL";"TAB3",#N/A,TRUE,"GENERAL";"TAB4",#N/A,TRUE,"GENERAL";"TAB5",#N/A,TRUE,"GENERAL"}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7" hidden="1">{"TAB1",#N/A,TRUE,"GENERAL";"TAB2",#N/A,TRUE,"GENERAL";"TAB3",#N/A,TRUE,"GENERAL";"TAB4",#N/A,TRUE,"GENERAL";"TAB5",#N/A,TRUE,"GENERAL"}</definedName>
    <definedName name="fffs" localSheetId="4"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g" localSheetId="3">'INDICAR CÓDIGO DEL ITEM DE PAGO'!ERR</definedName>
    <definedName name="fg">[6]!ERR</definedName>
    <definedName name="fgdfg" localSheetId="7" hidden="1">{"TAB1",#N/A,TRUE,"GENERAL";"TAB2",#N/A,TRUE,"GENERAL";"TAB3",#N/A,TRUE,"GENERAL";"TAB4",#N/A,TRUE,"GENERAL";"TAB5",#N/A,TRUE,"GENERAL"}</definedName>
    <definedName name="fgdfg" localSheetId="4" hidden="1">{"TAB1",#N/A,TRUE,"GENERAL";"TAB2",#N/A,TRUE,"GENERAL";"TAB3",#N/A,TRUE,"GENERAL";"TAB4",#N/A,TRUE,"GENERAL";"TAB5",#N/A,TRUE,"GENERAL"}</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7" hidden="1">{"via1",#N/A,TRUE,"general";"via2",#N/A,TRUE,"general";"via3",#N/A,TRUE,"general"}</definedName>
    <definedName name="fgdfsgr" localSheetId="4" hidden="1">{"via1",#N/A,TRUE,"general";"via2",#N/A,TRUE,"general";"via3",#N/A,TRUE,"general"}</definedName>
    <definedName name="fgdfsgr" localSheetId="3" hidden="1">{"via1",#N/A,TRUE,"general";"via2",#N/A,TRUE,"general";"via3",#N/A,TRUE,"general"}</definedName>
    <definedName name="fgdfsgr" hidden="1">{"via1",#N/A,TRUE,"general";"via2",#N/A,TRUE,"general";"via3",#N/A,TRUE,"general"}</definedName>
    <definedName name="fgdsfg" localSheetId="7"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FDH" localSheetId="7" hidden="1">{"via1",#N/A,TRUE,"general";"via2",#N/A,TRUE,"general";"via3",#N/A,TRUE,"general"}</definedName>
    <definedName name="FGFDH" localSheetId="4" hidden="1">{"via1",#N/A,TRUE,"general";"via2",#N/A,TRUE,"general";"via3",#N/A,TRUE,"general"}</definedName>
    <definedName name="FGFDH" localSheetId="3" hidden="1">{"via1",#N/A,TRUE,"general";"via2",#N/A,TRUE,"general";"via3",#N/A,TRUE,"general"}</definedName>
    <definedName name="FGFDH" hidden="1">{"via1",#N/A,TRUE,"general";"via2",#N/A,TRUE,"general";"via3",#N/A,TRUE,"general"}</definedName>
    <definedName name="fgghhj" localSheetId="7" hidden="1">{"via1",#N/A,TRUE,"general";"via2",#N/A,TRUE,"general";"via3",#N/A,TRUE,"general"}</definedName>
    <definedName name="fgghhj" localSheetId="4"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h">'[92]7422CW00'!#REF!</definedName>
    <definedName name="FGHFBC" localSheetId="7" hidden="1">{"via1",#N/A,TRUE,"general";"via2",#N/A,TRUE,"general";"via3",#N/A,TRUE,"general"}</definedName>
    <definedName name="FGHFBC" localSheetId="4" hidden="1">{"via1",#N/A,TRUE,"general";"via2",#N/A,TRUE,"general";"via3",#N/A,TRUE,"general"}</definedName>
    <definedName name="FGHFBC" localSheetId="3" hidden="1">{"via1",#N/A,TRUE,"general";"via2",#N/A,TRUE,"general";"via3",#N/A,TRUE,"general"}</definedName>
    <definedName name="FGHFBC" hidden="1">{"via1",#N/A,TRUE,"general";"via2",#N/A,TRUE,"general";"via3",#N/A,TRUE,"general"}</definedName>
    <definedName name="fghfg" localSheetId="7" hidden="1">{"TAB1",#N/A,TRUE,"GENERAL";"TAB2",#N/A,TRUE,"GENERAL";"TAB3",#N/A,TRUE,"GENERAL";"TAB4",#N/A,TRUE,"GENERAL";"TAB5",#N/A,TRUE,"GENERAL"}</definedName>
    <definedName name="fghfg" localSheetId="4" hidden="1">{"TAB1",#N/A,TRUE,"GENERAL";"TAB2",#N/A,TRUE,"GENERAL";"TAB3",#N/A,TRUE,"GENERAL";"TAB4",#N/A,TRUE,"GENERAL";"TAB5",#N/A,TRUE,"GENERAL"}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7" hidden="1">{"via1",#N/A,TRUE,"general";"via2",#N/A,TRUE,"general";"via3",#N/A,TRUE,"general"}</definedName>
    <definedName name="fghfgh" localSheetId="4" hidden="1">{"via1",#N/A,TRUE,"general";"via2",#N/A,TRUE,"general";"via3",#N/A,TRUE,"general"}</definedName>
    <definedName name="fghfgh" localSheetId="3" hidden="1">{"via1",#N/A,TRUE,"general";"via2",#N/A,TRUE,"general";"via3",#N/A,TRUE,"general"}</definedName>
    <definedName name="fghfgh" hidden="1">{"via1",#N/A,TRUE,"general";"via2",#N/A,TRUE,"general";"via3",#N/A,TRUE,"general"}</definedName>
    <definedName name="FGHFW" localSheetId="7" hidden="1">{"via1",#N/A,TRUE,"general";"via2",#N/A,TRUE,"general";"via3",#N/A,TRUE,"general"}</definedName>
    <definedName name="FGHFW" localSheetId="4"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7" hidden="1">{"TAB1",#N/A,TRUE,"GENERAL";"TAB2",#N/A,TRUE,"GENERAL";"TAB3",#N/A,TRUE,"GENERAL";"TAB4",#N/A,TRUE,"GENERAL";"TAB5",#N/A,TRUE,"GENERAL"}</definedName>
    <definedName name="fghhh" localSheetId="4" hidden="1">{"TAB1",#N/A,TRUE,"GENERAL";"TAB2",#N/A,TRUE,"GENERAL";"TAB3",#N/A,TRUE,"GENERAL";"TAB4",#N/A,TRUE,"GENERAL";"TAB5",#N/A,TRUE,"GENERAL"}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sfgh" localSheetId="7" hidden="1">{"via1",#N/A,TRUE,"general";"via2",#N/A,TRUE,"general";"via3",#N/A,TRUE,"general"}</definedName>
    <definedName name="fghsfgh" localSheetId="4" hidden="1">{"via1",#N/A,TRUE,"general";"via2",#N/A,TRUE,"general";"via3",#N/A,TRUE,"general"}</definedName>
    <definedName name="fghsfgh" localSheetId="3" hidden="1">{"via1",#N/A,TRUE,"general";"via2",#N/A,TRUE,"general";"via3",#N/A,TRUE,"general"}</definedName>
    <definedName name="fghsfgh" hidden="1">{"via1",#N/A,TRUE,"general";"via2",#N/A,TRUE,"general";"via3",#N/A,TRUE,"general"}</definedName>
    <definedName name="fght" localSheetId="7" hidden="1">{"TAB1",#N/A,TRUE,"GENERAL";"TAB2",#N/A,TRUE,"GENERAL";"TAB3",#N/A,TRUE,"GENERAL";"TAB4",#N/A,TRUE,"GENERAL";"TAB5",#N/A,TRUE,"GENERAL"}</definedName>
    <definedName name="fght" localSheetId="4" hidden="1">{"TAB1",#N/A,TRUE,"GENERAL";"TAB2",#N/A,TRUE,"GENERAL";"TAB3",#N/A,TRUE,"GENERAL";"TAB4",#N/A,TRUE,"GENERAL";"TAB5",#N/A,TRUE,"GENERAL"}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hfg" localSheetId="7" hidden="1">{"TAB1",#N/A,TRUE,"GENERAL";"TAB2",#N/A,TRUE,"GENERAL";"TAB3",#N/A,TRUE,"GENERAL";"TAB4",#N/A,TRUE,"GENERAL";"TAB5",#N/A,TRUE,"GENERAL"}</definedName>
    <definedName name="fhfg" localSheetId="4" hidden="1">{"TAB1",#N/A,TRUE,"GENERAL";"TAB2",#N/A,TRUE,"GENERAL";"TAB3",#N/A,TRUE,"GENERAL";"TAB4",#N/A,TRUE,"GENERAL";"TAB5",#N/A,TRUE,"GENERAL"}</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7" hidden="1">{"via1",#N/A,TRUE,"general";"via2",#N/A,TRUE,"general";"via3",#N/A,TRUE,"general"}</definedName>
    <definedName name="fhfgh" localSheetId="4" hidden="1">{"via1",#N/A,TRUE,"general";"via2",#N/A,TRUE,"general";"via3",#N/A,TRUE,"general"}</definedName>
    <definedName name="fhfgh" localSheetId="3" hidden="1">{"via1",#N/A,TRUE,"general";"via2",#N/A,TRUE,"general";"via3",#N/A,TRUE,"general"}</definedName>
    <definedName name="fhfgh" hidden="1">{"via1",#N/A,TRUE,"general";"via2",#N/A,TRUE,"general";"via3",#N/A,TRUE,"general"}</definedName>
    <definedName name="fhg" localSheetId="7" hidden="1">{#N/A,#N/A,TRUE,"1842CWN0"}</definedName>
    <definedName name="fhg" localSheetId="4" hidden="1">{#N/A,#N/A,TRUE,"1842CWN0"}</definedName>
    <definedName name="fhg" hidden="1">{#N/A,#N/A,TRUE,"1842CWN0"}</definedName>
    <definedName name="fhgh" localSheetId="7" hidden="1">{"via1",#N/A,TRUE,"general";"via2",#N/A,TRUE,"general";"via3",#N/A,TRUE,"general"}</definedName>
    <definedName name="fhgh" localSheetId="4" hidden="1">{"via1",#N/A,TRUE,"general";"via2",#N/A,TRUE,"general";"via3",#N/A,TRUE,"general"}</definedName>
    <definedName name="fhgh" localSheetId="3" hidden="1">{"via1",#N/A,TRUE,"general";"via2",#N/A,TRUE,"general";"via3",#N/A,TRUE,"general"}</definedName>
    <definedName name="fhgh" hidden="1">{"via1",#N/A,TRUE,"general";"via2",#N/A,TRUE,"general";"via3",#N/A,TRUE,"general"}</definedName>
    <definedName name="fhpltyunh" localSheetId="7" hidden="1">{"via1",#N/A,TRUE,"general";"via2",#N/A,TRUE,"general";"via3",#N/A,TRUE,"general"}</definedName>
    <definedName name="fhpltyunh" localSheetId="4"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L">'[93]ACTA MODIFICACIÓN CIVIL'!$A:$N</definedName>
    <definedName name="FINANCIACION" localSheetId="3">'INDICAR CÓDIGO DEL ITEM DE PAGO'!ERR</definedName>
    <definedName name="FINANCIACION">[6]!ERR</definedName>
    <definedName name="FinePrint" localSheetId="1">[62]!FinePrint</definedName>
    <definedName name="FinePrint">[62]!FinePrint</definedName>
    <definedName name="FM">1.18</definedName>
    <definedName name="fnic">[68]Hoja1!$C$13</definedName>
    <definedName name="FO">1.32</definedName>
    <definedName name="for">[52]EQUIPO!$D$10</definedName>
    <definedName name="FORDESCR">'[3]7422CW00'!#REF!</definedName>
    <definedName name="FORM_C3">[94]Hoja1!$A$33:$N$51</definedName>
    <definedName name="Formaletas" localSheetId="7">#REF!</definedName>
    <definedName name="Formaletas">#REF!</definedName>
    <definedName name="FORMOLT">'[3]7422CW00'!#REF!</definedName>
    <definedName name="formularioCantidades">#REF!</definedName>
    <definedName name="FORSHE">'[3]7422CW00'!#REF!</definedName>
    <definedName name="FORUNMIS">'[3]7422CW00'!#REF!</definedName>
    <definedName name="FOTOGRAFIA_16" localSheetId="7">#REF!</definedName>
    <definedName name="FOTOGRAFIA_16">#REF!</definedName>
    <definedName name="FOTOGRAFIA_17" localSheetId="7">#REF!</definedName>
    <definedName name="FOTOGRAFIA_17">#REF!</definedName>
    <definedName name="FR">1.15</definedName>
    <definedName name="frbgsd" localSheetId="7"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fr" localSheetId="7" hidden="1">{"via1",#N/A,TRUE,"general";"via2",#N/A,TRUE,"general";"via3",#N/A,TRUE,"general"}</definedName>
    <definedName name="frefr" localSheetId="4" hidden="1">{"via1",#N/A,TRUE,"general";"via2",#N/A,TRUE,"general";"via3",#N/A,TRUE,"general"}</definedName>
    <definedName name="frefr" localSheetId="3" hidden="1">{"via1",#N/A,TRUE,"general";"via2",#N/A,TRUE,"general";"via3",#N/A,TRUE,"general"}</definedName>
    <definedName name="frefr" hidden="1">{"via1",#N/A,TRUE,"general";"via2",#N/A,TRUE,"general";"via3",#N/A,TRUE,"general"}</definedName>
    <definedName name="frfa" localSheetId="7" hidden="1">{"via1",#N/A,TRUE,"general";"via2",#N/A,TRUE,"general";"via3",#N/A,TRUE,"general"}</definedName>
    <definedName name="frfa" localSheetId="4" hidden="1">{"via1",#N/A,TRUE,"general";"via2",#N/A,TRUE,"general";"via3",#N/A,TRUE,"general"}</definedName>
    <definedName name="frfa" localSheetId="3" hidden="1">{"via1",#N/A,TRUE,"general";"via2",#N/A,TRUE,"general";"via3",#N/A,TRUE,"general"}</definedName>
    <definedName name="frfa" hidden="1">{"via1",#N/A,TRUE,"general";"via2",#N/A,TRUE,"general";"via3",#N/A,TRUE,"general"}</definedName>
    <definedName name="frfr" localSheetId="7" hidden="1">{"TAB1",#N/A,TRUE,"GENERAL";"TAB2",#N/A,TRUE,"GENERAL";"TAB3",#N/A,TRUE,"GENERAL";"TAB4",#N/A,TRUE,"GENERAL";"TAB5",#N/A,TRUE,"GENERAL"}</definedName>
    <definedName name="frfr" localSheetId="4" hidden="1">{"TAB1",#N/A,TRUE,"GENERAL";"TAB2",#N/A,TRUE,"GENERAL";"TAB3",#N/A,TRUE,"GENERAL";"TAB4",#N/A,TRUE,"GENERAL";"TAB5",#N/A,TRUE,"GENERAL"}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3">'INDICAR CÓDIGO DEL ITEM DE PAGO'!ERR</definedName>
    <definedName name="fu">[6]!ERR</definedName>
    <definedName name="Full_Print">#REF!</definedName>
    <definedName name="fwff" localSheetId="7" hidden="1">{"via1",#N/A,TRUE,"general";"via2",#N/A,TRUE,"general";"via3",#N/A,TRUE,"general"}</definedName>
    <definedName name="fwff" localSheetId="4" hidden="1">{"via1",#N/A,TRUE,"general";"via2",#N/A,TRUE,"general";"via3",#N/A,TRUE,"general"}</definedName>
    <definedName name="fwff" localSheetId="3" hidden="1">{"via1",#N/A,TRUE,"general";"via2",#N/A,TRUE,"general";"via3",#N/A,TRUE,"general"}</definedName>
    <definedName name="fwff" hidden="1">{"via1",#N/A,TRUE,"general";"via2",#N/A,TRUE,"general";"via3",#N/A,TRUE,"general"}</definedName>
    <definedName name="fwwe" localSheetId="7" hidden="1">{"via1",#N/A,TRUE,"general";"via2",#N/A,TRUE,"general";"via3",#N/A,TRUE,"general"}</definedName>
    <definedName name="fwwe" localSheetId="4"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[14]Tablas!#REF!</definedName>
    <definedName name="G_C10">[14]Tablas!#REF!</definedName>
    <definedName name="G_C11">[14]Tablas!#REF!</definedName>
    <definedName name="G_C12">[14]Tablas!#REF!</definedName>
    <definedName name="G_C13">[14]Tablas!#REF!</definedName>
    <definedName name="G_C14">[14]Tablas!#REF!</definedName>
    <definedName name="G_C15">[14]Tablas!#REF!</definedName>
    <definedName name="G_C16">[14]Tablas!#REF!</definedName>
    <definedName name="G_C17">[14]Tablas!#REF!</definedName>
    <definedName name="G_C18">[14]Tablas!#REF!</definedName>
    <definedName name="G_C19">[14]Tablas!#REF!</definedName>
    <definedName name="G_C2">[14]Tablas!#REF!</definedName>
    <definedName name="G_C20">[14]Tablas!#REF!</definedName>
    <definedName name="G_C21">[14]Tablas!#REF!</definedName>
    <definedName name="G_C22">[14]Tablas!#REF!</definedName>
    <definedName name="G_C3">[14]Tablas!#REF!</definedName>
    <definedName name="G_C4">[14]Tablas!#REF!</definedName>
    <definedName name="G_C5">[14]Tablas!#REF!</definedName>
    <definedName name="G_C6">[14]Tablas!#REF!</definedName>
    <definedName name="G_C7">[14]Tablas!#REF!</definedName>
    <definedName name="G_C8">[14]Tablas!#REF!</definedName>
    <definedName name="G_C9">[14]Tablas!#REF!</definedName>
    <definedName name="G1_">#REF!</definedName>
    <definedName name="GAJ" localSheetId="3">#REF!</definedName>
    <definedName name="GAJ">#REF!</definedName>
    <definedName name="GAS">[14]Tablas!#REF!</definedName>
    <definedName name="gba" localSheetId="7" hidden="1">{#N/A,#N/A,FALSE,"orthoflow";#N/A,#N/A,FALSE,"Miscelaneos";#N/A,#N/A,FALSE,"Instrumentacio";#N/A,#N/A,FALSE,"Electrico";#N/A,#N/A,FALSE,"Valv. Seguridad"}</definedName>
    <definedName name="gba" localSheetId="4"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7" hidden="1">{#N/A,#N/A,FALSE,"Estatico";#N/A,#N/A,FALSE,"Tuberia";#N/A,#N/A,FALSE,"Instrumentación";#N/A,#N/A,FALSE,"Mecanica";#N/A,#N/A,FALSE,"Electrico";#N/A,#N/A,FALSE,"Ofic.Civiles"}</definedName>
    <definedName name="gbac" localSheetId="4"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7"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CB">[13]Tablas!#REF!</definedName>
    <definedName name="GCI">[14]Tablas!#REF!</definedName>
    <definedName name="GCN">[14]Tablas!#REF!</definedName>
    <definedName name="GCP">[14]Tablas!#REF!</definedName>
    <definedName name="GDN">[14]Tablas!#REF!</definedName>
    <definedName name="GDR">[14]Tablas!#REF!</definedName>
    <definedName name="gdt" localSheetId="7" hidden="1">{"TAB1",#N/A,TRUE,"GENERAL";"TAB2",#N/A,TRUE,"GENERAL";"TAB3",#N/A,TRUE,"GENERAL";"TAB4",#N/A,TRUE,"GENERAL";"TAB5",#N/A,TRUE,"GENERAL"}</definedName>
    <definedName name="gdt" localSheetId="4" hidden="1">{"TAB1",#N/A,TRUE,"GENERAL";"TAB2",#N/A,TRUE,"GENERAL";"TAB3",#N/A,TRUE,"GENERAL";"TAB4",#N/A,TRUE,"GENERAL";"TAB5",#N/A,TRUE,"GENERAL"}</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A">[14]Tablas!#REF!</definedName>
    <definedName name="GEA1_1">[14]Tablas!#REF!</definedName>
    <definedName name="GEA1_1_1">[14]Tablas!#REF!</definedName>
    <definedName name="GEA1_1_10">[14]Tablas!#REF!</definedName>
    <definedName name="GEA1_1_2">[14]Tablas!#REF!</definedName>
    <definedName name="GEA1_1_3">[14]Tablas!#REF!</definedName>
    <definedName name="GEA1_1_4">[14]Tablas!#REF!</definedName>
    <definedName name="GEA1_1_5">[14]Tablas!#REF!</definedName>
    <definedName name="GEA1_1_6">[14]Tablas!#REF!</definedName>
    <definedName name="GEA1_1_7">[14]Tablas!#REF!</definedName>
    <definedName name="GEA1_1_8">[14]Tablas!#REF!</definedName>
    <definedName name="GEA1_1_9">[14]Tablas!#REF!</definedName>
    <definedName name="GEA1_2">[14]Tablas!#REF!</definedName>
    <definedName name="GEA1_3">[14]Tablas!#REF!</definedName>
    <definedName name="GEA1_4">[14]Tablas!#REF!</definedName>
    <definedName name="GEC">[14]Tablas!#REF!</definedName>
    <definedName name="GEC_ON_DAPIAY">#REF!</definedName>
    <definedName name="GEC_ON_GER">#REF!</definedName>
    <definedName name="geg" localSheetId="7" hidden="1">{"via1",#N/A,TRUE,"general";"via2",#N/A,TRUE,"general";"via3",#N/A,TRUE,"general"}</definedName>
    <definedName name="geg" localSheetId="4" hidden="1">{"via1",#N/A,TRUE,"general";"via2",#N/A,TRUE,"general";"via3",#N/A,TRUE,"general"}</definedName>
    <definedName name="geg" localSheetId="3" hidden="1">{"via1",#N/A,TRUE,"general";"via2",#N/A,TRUE,"general";"via3",#N/A,TRUE,"general"}</definedName>
    <definedName name="geg" hidden="1">{"via1",#N/A,TRUE,"general";"via2",#N/A,TRUE,"general";"via3",#N/A,TRUE,"general"}</definedName>
    <definedName name="GENERAL">#REF!</definedName>
    <definedName name="GENERAL1">#REF!</definedName>
    <definedName name="Geosinteticos" localSheetId="7">#REF!</definedName>
    <definedName name="Geosinteticos">#REF!</definedName>
    <definedName name="Geotex" localSheetId="3">#REF!</definedName>
    <definedName name="Geotex">#REF!</definedName>
    <definedName name="GERENCIA">#REF!</definedName>
    <definedName name="GERENCIA1">#REF!</definedName>
    <definedName name="GERENCIA2">#REF!</definedName>
    <definedName name="Gerente">[50]EMPRESA!$F$12</definedName>
    <definedName name="gerg" localSheetId="7" hidden="1">{"TAB1",#N/A,TRUE,"GENERAL";"TAB2",#N/A,TRUE,"GENERAL";"TAB3",#N/A,TRUE,"GENERAL";"TAB4",#N/A,TRUE,"GENERAL";"TAB5",#N/A,TRUE,"GENERAL"}</definedName>
    <definedName name="gerg" localSheetId="4" hidden="1">{"TAB1",#N/A,TRUE,"GENERAL";"TAB2",#N/A,TRUE,"GENERAL";"TAB3",#N/A,TRUE,"GENERAL";"TAB4",#N/A,TRUE,"GENERAL";"TAB5",#N/A,TRUE,"GENERAL"}</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7" hidden="1">{"via1",#N/A,TRUE,"general";"via2",#N/A,TRUE,"general";"via3",#N/A,TRUE,"general"}</definedName>
    <definedName name="gerg54" localSheetId="4" hidden="1">{"via1",#N/A,TRUE,"general";"via2",#N/A,TRUE,"general";"via3",#N/A,TRUE,"general"}</definedName>
    <definedName name="gerg54" localSheetId="3" hidden="1">{"via1",#N/A,TRUE,"general";"via2",#N/A,TRUE,"general";"via3",#N/A,TRUE,"general"}</definedName>
    <definedName name="gerg54" hidden="1">{"via1",#N/A,TRUE,"general";"via2",#N/A,TRUE,"general";"via3",#N/A,TRUE,"general"}</definedName>
    <definedName name="gergew" localSheetId="7"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7" hidden="1">{"TAB1",#N/A,TRUE,"GENERAL";"TAB2",#N/A,TRUE,"GENERAL";"TAB3",#N/A,TRUE,"GENERAL";"TAB4",#N/A,TRUE,"GENERAL";"TAB5",#N/A,TRUE,"GENERAL"}</definedName>
    <definedName name="gergw" localSheetId="4"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fd" localSheetId="7" hidden="1">{"TAB1",#N/A,TRUE,"GENERAL";"TAB2",#N/A,TRUE,"GENERAL";"TAB3",#N/A,TRUE,"GENERAL";"TAB4",#N/A,TRUE,"GENERAL";"TAB5",#N/A,TRUE,"GENERAL"}</definedName>
    <definedName name="gfd" localSheetId="4" hidden="1">{"TAB1",#N/A,TRUE,"GENERAL";"TAB2",#N/A,TRUE,"GENERAL";"TAB3",#N/A,TRUE,"GENERAL";"TAB4",#N/A,TRUE,"GENERAL";"TAB5",#N/A,TRUE,"GENERAL"}</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7" hidden="1">{"via1",#N/A,TRUE,"general";"via2",#N/A,TRUE,"general";"via3",#N/A,TRUE,"general"}</definedName>
    <definedName name="gfdg" localSheetId="4" hidden="1">{"via1",#N/A,TRUE,"general";"via2",#N/A,TRUE,"general";"via3",#N/A,TRUE,"general"}</definedName>
    <definedName name="gfdg" localSheetId="3" hidden="1">{"via1",#N/A,TRUE,"general";"via2",#N/A,TRUE,"general";"via3",#N/A,TRUE,"general"}</definedName>
    <definedName name="gfdg" hidden="1">{"via1",#N/A,TRUE,"general";"via2",#N/A,TRUE,"general";"via3",#N/A,TRUE,"general"}</definedName>
    <definedName name="gffgfhhf" localSheetId="7" hidden="1">{#N/A,#N/A,TRUE,"INGENIERIA";#N/A,#N/A,TRUE,"COMPRAS";#N/A,#N/A,TRUE,"DIRECCION";#N/A,#N/A,TRUE,"RESUMEN"}</definedName>
    <definedName name="gffgfhhf" localSheetId="4" hidden="1">{#N/A,#N/A,TRUE,"INGENIERIA";#N/A,#N/A,TRUE,"COMPRAS";#N/A,#N/A,TRUE,"DIRECCION";#N/A,#N/A,TRUE,"RESUMEN"}</definedName>
    <definedName name="gffgfhhf" hidden="1">{#N/A,#N/A,TRUE,"INGENIERIA";#N/A,#N/A,TRUE,"COMPRAS";#N/A,#N/A,TRUE,"DIRECCION";#N/A,#N/A,TRUE,"RESUMEN"}</definedName>
    <definedName name="gfgfgr" localSheetId="7" hidden="1">{"via1",#N/A,TRUE,"general";"via2",#N/A,TRUE,"general";"via3",#N/A,TRUE,"general"}</definedName>
    <definedName name="gfgfgr" localSheetId="4" hidden="1">{"via1",#N/A,TRUE,"general";"via2",#N/A,TRUE,"general";"via3",#N/A,TRUE,"general"}</definedName>
    <definedName name="gfgfgr" localSheetId="3" hidden="1">{"via1",#N/A,TRUE,"general";"via2",#N/A,TRUE,"general";"via3",#N/A,TRUE,"general"}</definedName>
    <definedName name="gfgfgr" hidden="1">{"via1",#N/A,TRUE,"general";"via2",#N/A,TRUE,"general";"via3",#N/A,TRUE,"general"}</definedName>
    <definedName name="gfhf" localSheetId="7" hidden="1">{"via1",#N/A,TRUE,"general";"via2",#N/A,TRUE,"general";"via3",#N/A,TRUE,"general"}</definedName>
    <definedName name="gfhf" localSheetId="4"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7"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7" hidden="1">{"via1",#N/A,TRUE,"general";"via2",#N/A,TRUE,"general";"via3",#N/A,TRUE,"general"}</definedName>
    <definedName name="gfjjh" localSheetId="4" hidden="1">{"via1",#N/A,TRUE,"general";"via2",#N/A,TRUE,"general";"via3",#N/A,TRUE,"general"}</definedName>
    <definedName name="gfjjh" localSheetId="3" hidden="1">{"via1",#N/A,TRUE,"general";"via2",#N/A,TRUE,"general";"via3",#N/A,TRUE,"general"}</definedName>
    <definedName name="gfjjh" hidden="1">{"via1",#N/A,TRUE,"general";"via2",#N/A,TRUE,"general";"via3",#N/A,TRUE,"general"}</definedName>
    <definedName name="GFN">[14]Tablas!#REF!</definedName>
    <definedName name="gfutyj6" localSheetId="7" hidden="1">{"via1",#N/A,TRUE,"general";"via2",#N/A,TRUE,"general";"via3",#N/A,TRUE,"general"}</definedName>
    <definedName name="gfutyj6" localSheetId="4" hidden="1">{"via1",#N/A,TRUE,"general";"via2",#N/A,TRUE,"general";"via3",#N/A,TRUE,"general"}</definedName>
    <definedName name="gfutyj6" localSheetId="3" hidden="1">{"via1",#N/A,TRUE,"general";"via2",#N/A,TRUE,"general";"via3",#N/A,TRUE,"general"}</definedName>
    <definedName name="gfutyj6" hidden="1">{"via1",#N/A,TRUE,"general";"via2",#N/A,TRUE,"general";"via3",#N/A,TRUE,"general"}</definedName>
    <definedName name="gg" localSheetId="7" hidden="1">{"TAB1",#N/A,TRUE,"GENERAL";"TAB2",#N/A,TRUE,"GENERAL";"TAB3",#N/A,TRUE,"GENERAL";"TAB4",#N/A,TRUE,"GENERAL";"TAB5",#N/A,TRUE,"GENERAL"}</definedName>
    <definedName name="gg" localSheetId="4" hidden="1">{"TAB1",#N/A,TRUE,"GENERAL";"TAB2",#N/A,TRUE,"GENERAL";"TAB3",#N/A,TRUE,"GENERAL";"TAB4",#N/A,TRUE,"GENERAL";"TAB5",#N/A,TRUE,"GENERAL"}</definedName>
    <definedName name="gg" localSheetId="3" hidden="1">{"TAB1",#N/A,TRUE,"GENERAL";"TAB2",#N/A,TRUE,"GENERAL";"TAB3",#N/A,TRUE,"GENERAL";"TAB4",#N/A,TRUE,"GENERAL";"TAB5",#N/A,TRUE,"GENERAL"}</definedName>
    <definedName name="gg" hidden="1">{"TAB1",#N/A,TRUE,"GENERAL";"TAB2",#N/A,TRUE,"GENERAL";"TAB3",#N/A,TRUE,"GENERAL";"TAB4",#N/A,TRUE,"GENERAL";"TAB5",#N/A,TRUE,"GENERAL"}</definedName>
    <definedName name="ggdr" localSheetId="7" hidden="1">{"via1",#N/A,TRUE,"general";"via2",#N/A,TRUE,"general";"via3",#N/A,TRUE,"general"}</definedName>
    <definedName name="ggdr" localSheetId="4" hidden="1">{"via1",#N/A,TRUE,"general";"via2",#N/A,TRUE,"general";"via3",#N/A,TRUE,"general"}</definedName>
    <definedName name="ggdr" localSheetId="3" hidden="1">{"via1",#N/A,TRUE,"general";"via2",#N/A,TRUE,"general";"via3",#N/A,TRUE,"general"}</definedName>
    <definedName name="ggdr" hidden="1">{"via1",#N/A,TRUE,"general";"via2",#N/A,TRUE,"general";"via3",#N/A,TRUE,"general"}</definedName>
    <definedName name="ggerg" localSheetId="7" hidden="1">{"TAB1",#N/A,TRUE,"GENERAL";"TAB2",#N/A,TRUE,"GENERAL";"TAB3",#N/A,TRUE,"GENERAL";"TAB4",#N/A,TRUE,"GENERAL";"TAB5",#N/A,TRUE,"GENERAL"}</definedName>
    <definedName name="ggerg" localSheetId="4" hidden="1">{"TAB1",#N/A,TRUE,"GENERAL";"TAB2",#N/A,TRUE,"GENERAL";"TAB3",#N/A,TRUE,"GENERAL";"TAB4",#N/A,TRUE,"GENERAL";"TAB5",#N/A,TRUE,"GENERAL"}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G" localSheetId="3">'INDICAR CÓDIGO DEL ITEM DE PAGO'!ERR</definedName>
    <definedName name="GGG">[6]!ERR</definedName>
    <definedName name="gggb" localSheetId="7" hidden="1">{"TAB1",#N/A,TRUE,"GENERAL";"TAB2",#N/A,TRUE,"GENERAL";"TAB3",#N/A,TRUE,"GENERAL";"TAB4",#N/A,TRUE,"GENERAL";"TAB5",#N/A,TRUE,"GENERAL"}</definedName>
    <definedName name="gggb" localSheetId="4" hidden="1">{"TAB1",#N/A,TRUE,"GENERAL";"TAB2",#N/A,TRUE,"GENERAL";"TAB3",#N/A,TRUE,"GENERAL";"TAB4",#N/A,TRUE,"GENERAL";"TAB5",#N/A,TRUE,"GENERAL"}</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7" hidden="1">{"via1",#N/A,TRUE,"general";"via2",#N/A,TRUE,"general";"via3",#N/A,TRUE,"general"}</definedName>
    <definedName name="gggg" localSheetId="4" hidden="1">{"via1",#N/A,TRUE,"general";"via2",#N/A,TRUE,"general";"via3",#N/A,TRUE,"general"}</definedName>
    <definedName name="gggg" localSheetId="3" hidden="1">{"via1",#N/A,TRUE,"general";"via2",#N/A,TRUE,"general";"via3",#N/A,TRUE,"general"}</definedName>
    <definedName name="gggg" hidden="1">{"via1",#N/A,TRUE,"general";"via2",#N/A,TRUE,"general";"via3",#N/A,TRUE,"general"}</definedName>
    <definedName name="ggggd" localSheetId="7" hidden="1">{"TAB1",#N/A,TRUE,"GENERAL";"TAB2",#N/A,TRUE,"GENERAL";"TAB3",#N/A,TRUE,"GENERAL";"TAB4",#N/A,TRUE,"GENERAL";"TAB5",#N/A,TRUE,"GENERAL"}</definedName>
    <definedName name="ggggd" localSheetId="4" hidden="1">{"TAB1",#N/A,TRUE,"GENERAL";"TAB2",#N/A,TRUE,"GENERAL";"TAB3",#N/A,TRUE,"GENERAL";"TAB4",#N/A,TRUE,"GENERAL";"TAB5",#N/A,TRUE,"GENERAL"}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t" localSheetId="7" hidden="1">{"via1",#N/A,TRUE,"general";"via2",#N/A,TRUE,"general";"via3",#N/A,TRUE,"general"}</definedName>
    <definedName name="gggggt" localSheetId="4" hidden="1">{"via1",#N/A,TRUE,"general";"via2",#N/A,TRUE,"general";"via3",#N/A,TRUE,"general"}</definedName>
    <definedName name="gggggt" localSheetId="3" hidden="1">{"via1",#N/A,TRUE,"general";"via2",#N/A,TRUE,"general";"via3",#N/A,TRUE,"general"}</definedName>
    <definedName name="gggggt" hidden="1">{"via1",#N/A,TRUE,"general";"via2",#N/A,TRUE,"general";"via3",#N/A,TRUE,"general"}</definedName>
    <definedName name="gggghn" localSheetId="7"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7" hidden="1">{"TAB1",#N/A,TRUE,"GENERAL";"TAB2",#N/A,TRUE,"GENERAL";"TAB3",#N/A,TRUE,"GENERAL";"TAB4",#N/A,TRUE,"GENERAL";"TAB5",#N/A,TRUE,"GENERAL"}</definedName>
    <definedName name="ggggt" localSheetId="4"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7" hidden="1">{"TAB1",#N/A,TRUE,"GENERAL";"TAB2",#N/A,TRUE,"GENERAL";"TAB3",#N/A,TRUE,"GENERAL";"TAB4",#N/A,TRUE,"GENERAL";"TAB5",#N/A,TRUE,"GENERAL"}</definedName>
    <definedName name="ggggy" localSheetId="4"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7" hidden="1">{"via1",#N/A,TRUE,"general";"via2",#N/A,TRUE,"general";"via3",#N/A,TRUE,"general"}</definedName>
    <definedName name="gggtgd" localSheetId="4" hidden="1">{"via1",#N/A,TRUE,"general";"via2",#N/A,TRUE,"general";"via3",#N/A,TRUE,"general"}</definedName>
    <definedName name="gggtgd" localSheetId="3" hidden="1">{"via1",#N/A,TRUE,"general";"via2",#N/A,TRUE,"general";"via3",#N/A,TRUE,"general"}</definedName>
    <definedName name="gggtgd" hidden="1">{"via1",#N/A,TRUE,"general";"via2",#N/A,TRUE,"general";"via3",#N/A,TRUE,"general"}</definedName>
    <definedName name="ggjgjkg" localSheetId="7" hidden="1">{#N/A,#N/A,TRUE,"1842CWN0"}</definedName>
    <definedName name="ggjgjkg" localSheetId="4" hidden="1">{#N/A,#N/A,TRUE,"1842CWN0"}</definedName>
    <definedName name="ggjgjkg" hidden="1">{#N/A,#N/A,TRUE,"1842CWN0"}</definedName>
    <definedName name="ggtgt" localSheetId="7" hidden="1">{"via1",#N/A,TRUE,"general";"via2",#N/A,TRUE,"general";"via3",#N/A,TRUE,"general"}</definedName>
    <definedName name="ggtgt" localSheetId="4" hidden="1">{"via1",#N/A,TRUE,"general";"via2",#N/A,TRUE,"general";"via3",#N/A,TRUE,"general"}</definedName>
    <definedName name="ggtgt" localSheetId="3" hidden="1">{"via1",#N/A,TRUE,"general";"via2",#N/A,TRUE,"general";"via3",#N/A,TRUE,"general"}</definedName>
    <definedName name="ggtgt" hidden="1">{"via1",#N/A,TRUE,"general";"via2",#N/A,TRUE,"general";"via3",#N/A,TRUE,"general"}</definedName>
    <definedName name="ghdghuy" localSheetId="7" hidden="1">{"via1",#N/A,TRUE,"general";"via2",#N/A,TRUE,"general";"via3",#N/A,TRUE,"general"}</definedName>
    <definedName name="ghdghuy" localSheetId="4" hidden="1">{"via1",#N/A,TRUE,"general";"via2",#N/A,TRUE,"general";"via3",#N/A,TRUE,"general"}</definedName>
    <definedName name="ghdghuy" localSheetId="3" hidden="1">{"via1",#N/A,TRUE,"general";"via2",#N/A,TRUE,"general";"via3",#N/A,TRUE,"general"}</definedName>
    <definedName name="ghdghuy" hidden="1">{"via1",#N/A,TRUE,"general";"via2",#N/A,TRUE,"general";"via3",#N/A,TRUE,"general"}</definedName>
    <definedName name="GHDP" localSheetId="7" hidden="1">{"via1",#N/A,TRUE,"general";"via2",#N/A,TRUE,"general";"via3",#N/A,TRUE,"general"}</definedName>
    <definedName name="GHDP" localSheetId="4"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f">'[92]7422CW00'!#REF!</definedName>
    <definedName name="ghfg" localSheetId="7" hidden="1">{"via1",#N/A,TRUE,"general";"via2",#N/A,TRUE,"general";"via3",#N/A,TRUE,"general"}</definedName>
    <definedName name="ghfg" localSheetId="4" hidden="1">{"via1",#N/A,TRUE,"general";"via2",#N/A,TRUE,"general";"via3",#N/A,TRUE,"general"}</definedName>
    <definedName name="ghfg" localSheetId="3" hidden="1">{"via1",#N/A,TRUE,"general";"via2",#N/A,TRUE,"general";"via3",#N/A,TRUE,"general"}</definedName>
    <definedName name="ghfg" hidden="1">{"via1",#N/A,TRUE,"general";"via2",#N/A,TRUE,"general";"via3",#N/A,TRUE,"general"}</definedName>
    <definedName name="ghghy">#REF!</definedName>
    <definedName name="ghjghj" localSheetId="7"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hnbbfr" localSheetId="7" hidden="1">{#N/A,#N/A,TRUE,"1842CWN0"}</definedName>
    <definedName name="ghnbbfr" localSheetId="4" hidden="1">{#N/A,#N/A,TRUE,"1842CWN0"}</definedName>
    <definedName name="ghnbbfr" hidden="1">{#N/A,#N/A,TRUE,"1842CWN0"}</definedName>
    <definedName name="ghu" localSheetId="7">#REF!,#REF!,#REF!,#REF!,#REF!,#REF!,#REF!,#REF!,#REF!</definedName>
    <definedName name="ghu">#REF!,#REF!,#REF!,#REF!,#REF!,#REF!,#REF!,#REF!,#REF!</definedName>
    <definedName name="GJHVCB" localSheetId="7"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7" hidden="1">{"via1",#N/A,TRUE,"general";"via2",#N/A,TRUE,"general";"via3",#N/A,TRUE,"general"}</definedName>
    <definedName name="gk" localSheetId="4" hidden="1">{"via1",#N/A,TRUE,"general";"via2",#N/A,TRUE,"general";"via3",#N/A,TRUE,"general"}</definedName>
    <definedName name="gk" localSheetId="3" hidden="1">{"via1",#N/A,TRUE,"general";"via2",#N/A,TRUE,"general";"via3",#N/A,TRUE,"general"}</definedName>
    <definedName name="gk" hidden="1">{"via1",#N/A,TRUE,"general";"via2",#N/A,TRUE,"general";"via3",#N/A,TRUE,"general"}</definedName>
    <definedName name="GKJDGDIJZ">"Imagen 3"</definedName>
    <definedName name="GMM_ON_ASO">[14]Tablas!#REF!</definedName>
    <definedName name="GMM_ON_DMARES">#REF!</definedName>
    <definedName name="GMM_ON_DRIO">#REF!</definedName>
    <definedName name="GOR">#REF!</definedName>
    <definedName name="GOT">[14]Tablas!#REF!</definedName>
    <definedName name="GPO">[14]Tablas!#REF!</definedName>
    <definedName name="GPR">[14]Tablas!#REF!</definedName>
    <definedName name="_xlnm.Recorder" localSheetId="7">#REF!</definedName>
    <definedName name="_xlnm.Recorder">#REF!</definedName>
    <definedName name="GRAF1ANO" localSheetId="7" hidden="1">{"via1",#N/A,TRUE,"general";"via2",#N/A,TRUE,"general";"via3",#N/A,TRUE,"general"}</definedName>
    <definedName name="GRAF1ANO" localSheetId="4" hidden="1">{"via1",#N/A,TRUE,"general";"via2",#N/A,TRUE,"general";"via3",#N/A,TRUE,"general"}</definedName>
    <definedName name="GRAF1ANO" localSheetId="3" hidden="1">{"via1",#N/A,TRUE,"general";"via2",#N/A,TRUE,"general";"via3",#N/A,TRUE,"general"}</definedName>
    <definedName name="GRAF1ANO" hidden="1">{"via1",#N/A,TRUE,"general";"via2",#N/A,TRUE,"general";"via3",#N/A,TRUE,"general"}</definedName>
    <definedName name="GRAF1AÑO" localSheetId="7"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AF2" localSheetId="3">#REF!</definedName>
    <definedName name="GRAF2">#REF!</definedName>
    <definedName name="GRAF3" localSheetId="3">#REF!</definedName>
    <definedName name="GRAF3">#REF!</definedName>
    <definedName name="GRC">[14]Tablas!#REF!</definedName>
    <definedName name="GRC_ON_ASO">[14]Tablas!#REF!</definedName>
    <definedName name="GRC_ON_DAPIAY">#REF!</definedName>
    <definedName name="GRC_ON_GER">#REF!</definedName>
    <definedName name="gregds" localSheetId="7"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ggwero" localSheetId="7" hidden="1">{"via1",#N/A,TRUE,"general";"via2",#N/A,TRUE,"general";"via3",#N/A,TRUE,"general"}</definedName>
    <definedName name="grggwero" localSheetId="4" hidden="1">{"via1",#N/A,TRUE,"general";"via2",#N/A,TRUE,"general";"via3",#N/A,TRUE,"general"}</definedName>
    <definedName name="grggwero" localSheetId="3" hidden="1">{"via1",#N/A,TRUE,"general";"via2",#N/A,TRUE,"general";"via3",#N/A,TRUE,"general"}</definedName>
    <definedName name="grggwero" hidden="1">{"via1",#N/A,TRUE,"general";"via2",#N/A,TRUE,"general";"via3",#N/A,TRUE,"general"}</definedName>
    <definedName name="GRM">[14]Tablas!#REF!</definedName>
    <definedName name="GRM_ON_DMARES">#REF!</definedName>
    <definedName name="GRM_ON_DRIO">#REF!</definedName>
    <definedName name="GRN">[14]Tablas!#REF!</definedName>
    <definedName name="GRN_ON_ASO">[14]Tablas!#REF!</definedName>
    <definedName name="GRN_ON_DIREC">#REF!</definedName>
    <definedName name="GRP" localSheetId="7">#REF!</definedName>
    <definedName name="GRP">#REF!</definedName>
    <definedName name="GRS">[14]Tablas!#REF!</definedName>
    <definedName name="GRS_ON_ASO">[14]Tablas!#REF!</definedName>
    <definedName name="GRS_ON_DIREC">#REF!</definedName>
    <definedName name="GRS_ON_HUIL">#REF!</definedName>
    <definedName name="grtyerh" localSheetId="7"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RUPO1" localSheetId="3">#REF!</definedName>
    <definedName name="GRUPO1">#REF!</definedName>
    <definedName name="GRUPO123" localSheetId="3">#REF!</definedName>
    <definedName name="GRUPO123">#REF!</definedName>
    <definedName name="GRUPO13" localSheetId="3">#REF!</definedName>
    <definedName name="GRUPO13">#REF!</definedName>
    <definedName name="GRUPO2" localSheetId="3">#REF!</definedName>
    <definedName name="GRUPO2">#REF!</definedName>
    <definedName name="grupo3">[68]Hoja1!$F$6</definedName>
    <definedName name="grupo4">[68]Hoja1!$F$7</definedName>
    <definedName name="grupo5">[68]Hoja1!$F$10</definedName>
    <definedName name="grupo6">[68]Hoja1!$F$11</definedName>
    <definedName name="grupo7">[68]Hoja1!$F$12</definedName>
    <definedName name="grupo8">[68]Hoja1!$F$13</definedName>
    <definedName name="grupo9">[68]Hoja1!$F$14</definedName>
    <definedName name="GSDG" localSheetId="7" hidden="1">{"TAB1",#N/A,TRUE,"GENERAL";"TAB2",#N/A,TRUE,"GENERAL";"TAB3",#N/A,TRUE,"GENERAL";"TAB4",#N/A,TRUE,"GENERAL";"TAB5",#N/A,TRUE,"GENERAL"}</definedName>
    <definedName name="GSDG" localSheetId="4" hidden="1">{"TAB1",#N/A,TRUE,"GENERAL";"TAB2",#N/A,TRUE,"GENERAL";"TAB3",#N/A,TRUE,"GENERAL";"TAB4",#N/A,TRUE,"GENERAL";"TAB5",#N/A,TRUE,"GENERAL"}</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7" hidden="1">{"via1",#N/A,TRUE,"general";"via2",#N/A,TRUE,"general";"via3",#N/A,TRUE,"general"}</definedName>
    <definedName name="gsfsf" localSheetId="4" hidden="1">{"via1",#N/A,TRUE,"general";"via2",#N/A,TRUE,"general";"via3",#N/A,TRUE,"general"}</definedName>
    <definedName name="gsfsf" localSheetId="3" hidden="1">{"via1",#N/A,TRUE,"general";"via2",#N/A,TRUE,"general";"via3",#N/A,TRUE,"general"}</definedName>
    <definedName name="gsfsf" hidden="1">{"via1",#N/A,TRUE,"general";"via2",#N/A,TRUE,"general";"via3",#N/A,TRUE,"general"}</definedName>
    <definedName name="GT">[95]BASE!$C$4:$H$255</definedName>
    <definedName name="GTC">[14]Tablas!#REF!</definedName>
    <definedName name="GTE">[14]Tablas!#REF!</definedName>
    <definedName name="gtgt" localSheetId="7" hidden="1">{"via1",#N/A,TRUE,"general";"via2",#N/A,TRUE,"general";"via3",#N/A,TRUE,"general"}</definedName>
    <definedName name="gtgt" localSheetId="4" hidden="1">{"via1",#N/A,TRUE,"general";"via2",#N/A,TRUE,"general";"via3",#N/A,TRUE,"general"}</definedName>
    <definedName name="gtgt" localSheetId="3" hidden="1">{"via1",#N/A,TRUE,"general";"via2",#N/A,TRUE,"general";"via3",#N/A,TRUE,"general"}</definedName>
    <definedName name="gtgt" hidden="1">{"via1",#N/A,TRUE,"general";"via2",#N/A,TRUE,"general";"via3",#N/A,TRUE,"general"}</definedName>
    <definedName name="gtgtg" localSheetId="7" hidden="1">{"via1",#N/A,TRUE,"general";"via2",#N/A,TRUE,"general";"via3",#N/A,TRUE,"general"}</definedName>
    <definedName name="gtgtg" localSheetId="4"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7" hidden="1">{"via1",#N/A,TRUE,"general";"via2",#N/A,TRUE,"general";"via3",#N/A,TRUE,"general"}</definedName>
    <definedName name="gtgtgff" localSheetId="4"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7"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7" hidden="1">{"TAB1",#N/A,TRUE,"GENERAL";"TAB2",#N/A,TRUE,"GENERAL";"TAB3",#N/A,TRUE,"GENERAL";"TAB4",#N/A,TRUE,"GENERAL";"TAB5",#N/A,TRUE,"GENERAL"}</definedName>
    <definedName name="gtgth" localSheetId="4"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[14]Tablas!#REF!</definedName>
    <definedName name="GTRE" localSheetId="3">#REF!</definedName>
    <definedName name="GTRE">#REF!</definedName>
    <definedName name="guaimar" localSheetId="7">#REF!</definedName>
    <definedName name="guaimar">#REF!</definedName>
    <definedName name="H" localSheetId="7">#REF!</definedName>
    <definedName name="H">#REF!</definedName>
    <definedName name="H_pump">#REF!</definedName>
    <definedName name="h9h" localSheetId="7" hidden="1">{"via1",#N/A,TRUE,"general";"via2",#N/A,TRUE,"general";"via3",#N/A,TRUE,"general"}</definedName>
    <definedName name="h9h" localSheetId="4" hidden="1">{"via1",#N/A,TRUE,"general";"via2",#N/A,TRUE,"general";"via3",#N/A,TRUE,"general"}</definedName>
    <definedName name="h9h" localSheetId="3" hidden="1">{"via1",#N/A,TRUE,"general";"via2",#N/A,TRUE,"general";"via3",#N/A,TRUE,"general"}</definedName>
    <definedName name="h9h" hidden="1">{"via1",#N/A,TRUE,"general";"via2",#N/A,TRUE,"general";"via3",#N/A,TRUE,"general"}</definedName>
    <definedName name="HALFCUP">[26]Hoja3!$F$1062</definedName>
    <definedName name="Hazards">#REF!</definedName>
    <definedName name="hbfdhrw" localSheetId="7"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dfh" localSheetId="7" hidden="1">{"via1",#N/A,TRUE,"general";"via2",#N/A,TRUE,"general";"via3",#N/A,TRUE,"general"}</definedName>
    <definedName name="hdfh" localSheetId="4" hidden="1">{"via1",#N/A,TRUE,"general";"via2",#N/A,TRUE,"general";"via3",#N/A,TRUE,"general"}</definedName>
    <definedName name="hdfh" localSheetId="3" hidden="1">{"via1",#N/A,TRUE,"general";"via2",#N/A,TRUE,"general";"via3",#N/A,TRUE,"general"}</definedName>
    <definedName name="hdfh" hidden="1">{"via1",#N/A,TRUE,"general";"via2",#N/A,TRUE,"general";"via3",#N/A,TRUE,"general"}</definedName>
    <definedName name="hdfh4" localSheetId="7" hidden="1">{"TAB1",#N/A,TRUE,"GENERAL";"TAB2",#N/A,TRUE,"GENERAL";"TAB3",#N/A,TRUE,"GENERAL";"TAB4",#N/A,TRUE,"GENERAL";"TAB5",#N/A,TRUE,"GENERAL"}</definedName>
    <definedName name="hdfh4" localSheetId="4" hidden="1">{"TAB1",#N/A,TRUE,"GENERAL";"TAB2",#N/A,TRUE,"GENERAL";"TAB3",#N/A,TRUE,"GENERAL";"TAB4",#N/A,TRUE,"GENERAL";"TAB5",#N/A,TRUE,"GENERAL"}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7" hidden="1">{"via1",#N/A,TRUE,"general";"via2",#N/A,TRUE,"general";"via3",#N/A,TRUE,"general"}</definedName>
    <definedName name="hdgh" localSheetId="4" hidden="1">{"via1",#N/A,TRUE,"general";"via2",#N/A,TRUE,"general";"via3",#N/A,TRUE,"general"}</definedName>
    <definedName name="hdgh" localSheetId="3" hidden="1">{"via1",#N/A,TRUE,"general";"via2",#N/A,TRUE,"general";"via3",#N/A,TRUE,"general"}</definedName>
    <definedName name="hdgh" hidden="1">{"via1",#N/A,TRUE,"general";"via2",#N/A,TRUE,"general";"via3",#N/A,TRUE,"general"}</definedName>
    <definedName name="hdhf" localSheetId="7" hidden="1">{"TAB1",#N/A,TRUE,"GENERAL";"TAB2",#N/A,TRUE,"GENERAL";"TAB3",#N/A,TRUE,"GENERAL";"TAB4",#N/A,TRUE,"GENERAL";"TAB5",#N/A,TRUE,"GENERAL"}</definedName>
    <definedName name="hdhf" localSheetId="4" hidden="1">{"TAB1",#N/A,TRUE,"GENERAL";"TAB2",#N/A,TRUE,"GENERAL";"TAB3",#N/A,TRUE,"GENERAL";"TAB4",#N/A,TRUE,"GENERAL";"TAB5",#N/A,TRUE,"GENERAL"}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[68]Datos!$D$8</definedName>
    <definedName name="hen">[68]Datos!$D$9</definedName>
    <definedName name="HERRERO">#REF!</definedName>
    <definedName name="hfgh" localSheetId="7" hidden="1">{"via1",#N/A,TRUE,"general";"via2",#N/A,TRUE,"general";"via3",#N/A,TRUE,"general"}</definedName>
    <definedName name="hfgh" localSheetId="4" hidden="1">{"via1",#N/A,TRUE,"general";"via2",#N/A,TRUE,"general";"via3",#N/A,TRUE,"general"}</definedName>
    <definedName name="hfgh" localSheetId="3" hidden="1">{"via1",#N/A,TRUE,"general";"via2",#N/A,TRUE,"general";"via3",#N/A,TRUE,"general"}</definedName>
    <definedName name="hfgh" hidden="1">{"via1",#N/A,TRUE,"general";"via2",#N/A,TRUE,"general";"via3",#N/A,TRUE,"general"}</definedName>
    <definedName name="hfh" localSheetId="7" hidden="1">{"TAB1",#N/A,TRUE,"GENERAL";"TAB2",#N/A,TRUE,"GENERAL";"TAB3",#N/A,TRUE,"GENERAL";"TAB4",#N/A,TRUE,"GENERAL";"TAB5",#N/A,TRUE,"GENERAL"}</definedName>
    <definedName name="hfh" localSheetId="4" hidden="1">{"TAB1",#N/A,TRUE,"GENERAL";"TAB2",#N/A,TRUE,"GENERAL";"TAB3",#N/A,TRUE,"GENERAL";"TAB4",#N/A,TRUE,"GENERAL";"TAB5",#N/A,TRUE,"GENERAL"}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7" hidden="1">{"TAB1",#N/A,TRUE,"GENERAL";"TAB2",#N/A,TRUE,"GENERAL";"TAB3",#N/A,TRUE,"GENERAL";"TAB4",#N/A,TRUE,"GENERAL";"TAB5",#N/A,TRUE,"GENERAL"}</definedName>
    <definedName name="hfhg" localSheetId="4"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thr" localSheetId="7" hidden="1">{"via1",#N/A,TRUE,"general";"via2",#N/A,TRUE,"general";"via3",#N/A,TRUE,"general"}</definedName>
    <definedName name="hfthr" localSheetId="4" hidden="1">{"via1",#N/A,TRUE,"general";"via2",#N/A,TRUE,"general";"via3",#N/A,TRUE,"general"}</definedName>
    <definedName name="hfthr" localSheetId="3" hidden="1">{"via1",#N/A,TRUE,"general";"via2",#N/A,TRUE,"general";"via3",#N/A,TRUE,"general"}</definedName>
    <definedName name="hfthr" hidden="1">{"via1",#N/A,TRUE,"general";"via2",#N/A,TRUE,"general";"via3",#N/A,TRUE,"general"}</definedName>
    <definedName name="hg" localSheetId="7" hidden="1">{"via1",#N/A,TRUE,"general";"via2",#N/A,TRUE,"general";"via3",#N/A,TRUE,"general"}</definedName>
    <definedName name="hg" localSheetId="4"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H" localSheetId="7" hidden="1">{"via1",#N/A,TRUE,"general";"via2",#N/A,TRUE,"general";"via3",#N/A,TRUE,"general"}</definedName>
    <definedName name="HGFH" localSheetId="4"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7" hidden="1">{"via1",#N/A,TRUE,"general";"via2",#N/A,TRUE,"general";"via3",#N/A,TRUE,"general"}</definedName>
    <definedName name="hgfhty" localSheetId="4"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HFH7" localSheetId="7"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j" localSheetId="7" hidden="1">{"TAB1",#N/A,TRUE,"GENERAL";"TAB2",#N/A,TRUE,"GENERAL";"TAB3",#N/A,TRUE,"GENERAL";"TAB4",#N/A,TRUE,"GENERAL";"TAB5",#N/A,TRUE,"GENERAL"}</definedName>
    <definedName name="hghhj" localSheetId="4"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7" hidden="1">{"via1",#N/A,TRUE,"general";"via2",#N/A,TRUE,"general";"via3",#N/A,TRUE,"general"}</definedName>
    <definedName name="hghydj" localSheetId="4" hidden="1">{"via1",#N/A,TRUE,"general";"via2",#N/A,TRUE,"general";"via3",#N/A,TRUE,"general"}</definedName>
    <definedName name="hghydj" localSheetId="3" hidden="1">{"via1",#N/A,TRUE,"general";"via2",#N/A,TRUE,"general";"via3",#N/A,TRUE,"general"}</definedName>
    <definedName name="hghydj" hidden="1">{"via1",#N/A,TRUE,"general";"via2",#N/A,TRUE,"general";"via3",#N/A,TRUE,"general"}</definedName>
    <definedName name="hgjfjw" localSheetId="7" hidden="1">{"via1",#N/A,TRUE,"general";"via2",#N/A,TRUE,"general";"via3",#N/A,TRUE,"general"}</definedName>
    <definedName name="hgjfjw" localSheetId="4"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7" hidden="1">{"TAB1",#N/A,TRUE,"GENERAL";"TAB2",#N/A,TRUE,"GENERAL";"TAB3",#N/A,TRUE,"GENERAL";"TAB4",#N/A,TRUE,"GENERAL";"TAB5",#N/A,TRUE,"GENERAL"}</definedName>
    <definedName name="HGJG" localSheetId="4" hidden="1">{"TAB1",#N/A,TRUE,"GENERAL";"TAB2",#N/A,TRUE,"GENERAL";"TAB3",#N/A,TRUE,"GENERAL";"TAB4",#N/A,TRUE,"GENERAL";"TAB5",#N/A,TRUE,"GENERAL"}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h" localSheetId="3">'INDICAR CÓDIGO DEL ITEM DE PAGO'!ERR</definedName>
    <definedName name="hh">[6]!ERR</definedName>
    <definedName name="hhg" localSheetId="7" hidden="1">{#N/A,#N/A,TRUE,"1842CWN0"}</definedName>
    <definedName name="hhg" localSheetId="4" hidden="1">{#N/A,#N/A,TRUE,"1842CWN0"}</definedName>
    <definedName name="hhg" hidden="1">{#N/A,#N/A,TRUE,"1842CWN0"}</definedName>
    <definedName name="hhh" localSheetId="7" hidden="1">{"TAB1",#N/A,TRUE,"GENERAL";"TAB2",#N/A,TRUE,"GENERAL";"TAB3",#N/A,TRUE,"GENERAL";"TAB4",#N/A,TRUE,"GENERAL";"TAB5",#N/A,TRUE,"GENERAL"}</definedName>
    <definedName name="hhh" localSheetId="4" hidden="1">{"TAB1",#N/A,TRUE,"GENERAL";"TAB2",#N/A,TRUE,"GENERAL";"TAB3",#N/A,TRUE,"GENERAL";"TAB4",#N/A,TRUE,"GENERAL";"TAB5",#N/A,TRUE,"GENERAL"}</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7" hidden="1">{"via1",#N/A,TRUE,"general";"via2",#N/A,TRUE,"general";"via3",#N/A,TRUE,"general"}</definedName>
    <definedName name="hhhhhh" localSheetId="4" hidden="1">{"via1",#N/A,TRUE,"general";"via2",#N/A,TRUE,"general";"via3",#N/A,TRUE,"general"}</definedName>
    <definedName name="hhhhhh" localSheetId="3" hidden="1">{"via1",#N/A,TRUE,"general";"via2",#N/A,TRUE,"general";"via3",#N/A,TRUE,"general"}</definedName>
    <definedName name="hhhhhh" hidden="1">{"via1",#N/A,TRUE,"general";"via2",#N/A,TRUE,"general";"via3",#N/A,TRUE,"general"}</definedName>
    <definedName name="hhhhhho" localSheetId="7"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7" hidden="1">{"via1",#N/A,TRUE,"general";"via2",#N/A,TRUE,"general";"via3",#N/A,TRUE,"general"}</definedName>
    <definedName name="hhhhth" localSheetId="4" hidden="1">{"via1",#N/A,TRUE,"general";"via2",#N/A,TRUE,"general";"via3",#N/A,TRUE,"general"}</definedName>
    <definedName name="hhhhth" localSheetId="3" hidden="1">{"via1",#N/A,TRUE,"general";"via2",#N/A,TRUE,"general";"via3",#N/A,TRUE,"general"}</definedName>
    <definedName name="hhhhth" hidden="1">{"via1",#N/A,TRUE,"general";"via2",#N/A,TRUE,"general";"via3",#N/A,TRUE,"general"}</definedName>
    <definedName name="hhhyhyh" localSheetId="7"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trhreh" localSheetId="7" hidden="1">{"via1",#N/A,TRUE,"general";"via2",#N/A,TRUE,"general";"via3",#N/A,TRUE,"general"}</definedName>
    <definedName name="hhtrhreh" localSheetId="4" hidden="1">{"via1",#N/A,TRUE,"general";"via2",#N/A,TRUE,"general";"via3",#N/A,TRUE,"general"}</definedName>
    <definedName name="hhtrhreh" localSheetId="3" hidden="1">{"via1",#N/A,TRUE,"general";"via2",#N/A,TRUE,"general";"via3",#N/A,TRUE,"general"}</definedName>
    <definedName name="hhtrhreh" hidden="1">{"via1",#N/A,TRUE,"general";"via2",#N/A,TRUE,"general";"via3",#N/A,TRUE,"general"}</definedName>
    <definedName name="Hid">'[24]Interc de Hidr.'!$E$1:$E$65536</definedName>
    <definedName name="HIDE1">[56]steel!$F$7:$J$7</definedName>
    <definedName name="hjfg" localSheetId="7" hidden="1">{"via1",#N/A,TRUE,"general";"via2",#N/A,TRUE,"general";"via3",#N/A,TRUE,"general"}</definedName>
    <definedName name="hjfg" localSheetId="4" hidden="1">{"via1",#N/A,TRUE,"general";"via2",#N/A,TRUE,"general";"via3",#N/A,TRUE,"general"}</definedName>
    <definedName name="hjfg" localSheetId="3" hidden="1">{"via1",#N/A,TRUE,"general";"via2",#N/A,TRUE,"general";"via3",#N/A,TRUE,"general"}</definedName>
    <definedName name="hjfg" hidden="1">{"via1",#N/A,TRUE,"general";"via2",#N/A,TRUE,"general";"via3",#N/A,TRUE,"general"}</definedName>
    <definedName name="hjgh" localSheetId="7" hidden="1">{"TAB1",#N/A,TRUE,"GENERAL";"TAB2",#N/A,TRUE,"GENERAL";"TAB3",#N/A,TRUE,"GENERAL";"TAB4",#N/A,TRUE,"GENERAL";"TAB5",#N/A,TRUE,"GENERAL"}</definedName>
    <definedName name="hjgh" localSheetId="4" hidden="1">{"TAB1",#N/A,TRUE,"GENERAL";"TAB2",#N/A,TRUE,"GENERAL";"TAB3",#N/A,TRUE,"GENERAL";"TAB4",#N/A,TRUE,"GENERAL";"TAB5",#N/A,TRUE,"GENERAL"}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7" hidden="1">{"TAB1",#N/A,TRUE,"GENERAL";"TAB2",#N/A,TRUE,"GENERAL";"TAB3",#N/A,TRUE,"GENERAL";"TAB4",#N/A,TRUE,"GENERAL";"TAB5",#N/A,TRUE,"GENERAL"}</definedName>
    <definedName name="hjghj" localSheetId="4"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KH" localSheetId="7" hidden="1">{"via1",#N/A,TRUE,"general";"via2",#N/A,TRUE,"general";"via3",#N/A,TRUE,"general"}</definedName>
    <definedName name="HJKH" localSheetId="4" hidden="1">{"via1",#N/A,TRUE,"general";"via2",#N/A,TRUE,"general";"via3",#N/A,TRUE,"general"}</definedName>
    <definedName name="HJKH" localSheetId="3" hidden="1">{"via1",#N/A,TRUE,"general";"via2",#N/A,TRUE,"general";"via3",#N/A,TRUE,"general"}</definedName>
    <definedName name="HJKH" hidden="1">{"via1",#N/A,TRUE,"general";"via2",#N/A,TRUE,"general";"via3",#N/A,TRUE,"general"}</definedName>
    <definedName name="hjkjk" localSheetId="7" hidden="1">{"via1",#N/A,TRUE,"general";"via2",#N/A,TRUE,"general";"via3",#N/A,TRUE,"general"}</definedName>
    <definedName name="hjkjk" localSheetId="4"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K" localSheetId="3">'INDICAR CÓDIGO DEL ITEM DE PAGO'!ERR</definedName>
    <definedName name="HK">[6]!ERR</definedName>
    <definedName name="HM">#REF!</definedName>
    <definedName name="hn" localSheetId="7" hidden="1">{"TAB1",#N/A,TRUE,"GENERAL";"TAB2",#N/A,TRUE,"GENERAL";"TAB3",#N/A,TRUE,"GENERAL";"TAB4",#N/A,TRUE,"GENERAL";"TAB5",#N/A,TRUE,"GENERAL"}</definedName>
    <definedName name="hn" localSheetId="4" hidden="1">{"TAB1",#N/A,TRUE,"GENERAL";"TAB2",#N/A,TRUE,"GENERAL";"TAB3",#N/A,TRUE,"GENERAL";"TAB4",#N/A,TRUE,"GENERAL";"TAB5",#N/A,TRUE,"GENERAL"}</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oja__1__de__3">#REF!</definedName>
    <definedName name="HOJA1" localSheetId="3">#REF!</definedName>
    <definedName name="HOJA1">#REF!</definedName>
    <definedName name="HOLA" localSheetId="7">#REF!</definedName>
    <definedName name="HOLA">#REF!</definedName>
    <definedName name="horat">'[24]Itemes Renovación'!#REF!</definedName>
    <definedName name="Hornos">#REF!</definedName>
    <definedName name="hoy" localSheetId="7">#REF!</definedName>
    <definedName name="hoy">#REF!</definedName>
    <definedName name="HP_stg_Hz">#REF!</definedName>
    <definedName name="hreer" localSheetId="7" hidden="1">{"TAB1",#N/A,TRUE,"GENERAL";"TAB2",#N/A,TRUE,"GENERAL";"TAB3",#N/A,TRUE,"GENERAL";"TAB4",#N/A,TRUE,"GENERAL";"TAB5",#N/A,TRUE,"GENERAL"}</definedName>
    <definedName name="hreer" localSheetId="4" hidden="1">{"TAB1",#N/A,TRUE,"GENERAL";"TAB2",#N/A,TRUE,"GENERAL";"TAB3",#N/A,TRUE,"GENERAL";"TAB4",#N/A,TRUE,"GENERAL";"TAB5",#N/A,TRUE,"GENERAL"}</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7" hidden="1">{"TAB1",#N/A,TRUE,"GENERAL";"TAB2",#N/A,TRUE,"GENERAL";"TAB3",#N/A,TRUE,"GENERAL";"TAB4",#N/A,TRUE,"GENERAL";"TAB5",#N/A,TRUE,"GENERAL"}</definedName>
    <definedName name="hrhth" localSheetId="4"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n">[68]Datos!$D$7</definedName>
    <definedName name="hrthtrh" localSheetId="7"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7" hidden="1">{"via1",#N/A,TRUE,"general";"via2",#N/A,TRUE,"general";"via3",#N/A,TRUE,"general"}</definedName>
    <definedName name="hsfg" localSheetId="4" hidden="1">{"via1",#N/A,TRUE,"general";"via2",#N/A,TRUE,"general";"via3",#N/A,TRUE,"general"}</definedName>
    <definedName name="hsfg" localSheetId="3" hidden="1">{"via1",#N/A,TRUE,"general";"via2",#N/A,TRUE,"general";"via3",#N/A,TRUE,"general"}</definedName>
    <definedName name="hsfg" hidden="1">{"via1",#N/A,TRUE,"general";"via2",#N/A,TRUE,"general";"via3",#N/A,TRUE,"general"}</definedName>
    <definedName name="ht">[52]EQUIPO!$D$19</definedName>
    <definedName name="HTAS">#REF!</definedName>
    <definedName name="HTAS1">#REF!</definedName>
    <definedName name="hthdrf" localSheetId="7"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ryrt7" localSheetId="7" hidden="1">{"via1",#N/A,TRUE,"general";"via2",#N/A,TRUE,"general";"via3",#N/A,TRUE,"general"}</definedName>
    <definedName name="htryrt7" localSheetId="4" hidden="1">{"via1",#N/A,TRUE,"general";"via2",#N/A,TRUE,"general";"via3",#N/A,TRUE,"general"}</definedName>
    <definedName name="htryrt7" localSheetId="3" hidden="1">{"via1",#N/A,TRUE,"general";"via2",#N/A,TRUE,"general";"via3",#N/A,TRUE,"general"}</definedName>
    <definedName name="htryrt7" hidden="1">{"via1",#N/A,TRUE,"general";"via2",#N/A,TRUE,"general";"via3",#N/A,TRUE,"general"}</definedName>
    <definedName name="hut">#REF!</definedName>
    <definedName name="hxdfk">#REF!</definedName>
    <definedName name="hyhjop" localSheetId="7"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7" hidden="1">{"TAB1",#N/A,TRUE,"GENERAL";"TAB2",#N/A,TRUE,"GENERAL";"TAB3",#N/A,TRUE,"GENERAL";"TAB4",#N/A,TRUE,"GENERAL";"TAB5",#N/A,TRUE,"GENERAL"}</definedName>
    <definedName name="hyhyh" localSheetId="4"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tirs" localSheetId="7" hidden="1">{"via1",#N/A,TRUE,"general";"via2",#N/A,TRUE,"general";"via3",#N/A,TRUE,"general"}</definedName>
    <definedName name="hytirs" localSheetId="4" hidden="1">{"via1",#N/A,TRUE,"general";"via2",#N/A,TRUE,"general";"via3",#N/A,TRUE,"general"}</definedName>
    <definedName name="hytirs" localSheetId="3" hidden="1">{"via1",#N/A,TRUE,"general";"via2",#N/A,TRUE,"general";"via3",#N/A,TRUE,"general"}</definedName>
    <definedName name="hytirs" hidden="1">{"via1",#N/A,TRUE,"general";"via2",#N/A,TRUE,"general";"via3",#N/A,TRUE,"general"}</definedName>
    <definedName name="I" localSheetId="3">#REF!</definedName>
    <definedName name="I">#REF!</definedName>
    <definedName name="i0">#REF!</definedName>
    <definedName name="i8i" localSheetId="7" hidden="1">{"TAB1",#N/A,TRUE,"GENERAL";"TAB2",#N/A,TRUE,"GENERAL";"TAB3",#N/A,TRUE,"GENERAL";"TAB4",#N/A,TRUE,"GENERAL";"TAB5",#N/A,TRUE,"GENERAL"}</definedName>
    <definedName name="i8i" localSheetId="4" hidden="1">{"TAB1",#N/A,TRUE,"GENERAL";"TAB2",#N/A,TRUE,"GENERAL";"TAB3",#N/A,TRUE,"GENERAL";"TAB4",#N/A,TRUE,"GENERAL";"TAB5",#N/A,TRUE,"GENERAL"}</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c">[68]Hoja1!$C$17</definedName>
    <definedName name="icbf">[68]Hoja1!$C$15</definedName>
    <definedName name="Icct">#REF!</definedName>
    <definedName name="ICP">[14]Tablas!#REF!</definedName>
    <definedName name="ICP1_1">[14]Tablas!#REF!</definedName>
    <definedName name="ICP1_1_1">[14]Tablas!#REF!</definedName>
    <definedName name="ICP1_1_2">[14]Tablas!#REF!</definedName>
    <definedName name="ICP1_1_3">[14]Tablas!#REF!</definedName>
    <definedName name="ICP1_1_4">[14]Tablas!#REF!</definedName>
    <definedName name="ICP1_2">[14]Tablas!#REF!</definedName>
    <definedName name="ICP1_3">[14]Tablas!#REF!</definedName>
    <definedName name="ICP1_4">[14]Tablas!#REF!</definedName>
    <definedName name="ID" localSheetId="3">'INDICAR CÓDIGO DEL ITEM DE PAGO'!ERR</definedName>
    <definedName name="ID">[6]!ERR</definedName>
    <definedName name="IF" localSheetId="3">'[64]A. P. U.'!#REF!</definedName>
    <definedName name="IF">'[64]A. P. U.'!#REF!</definedName>
    <definedName name="Ig">#REF!</definedName>
    <definedName name="ii" localSheetId="7" hidden="1">{"TAB1",#N/A,TRUE,"GENERAL";"TAB2",#N/A,TRUE,"GENERAL";"TAB3",#N/A,TRUE,"GENERAL";"TAB4",#N/A,TRUE,"GENERAL";"TAB5",#N/A,TRUE,"GENERAL"}</definedName>
    <definedName name="ii" localSheetId="4" hidden="1">{"TAB1",#N/A,TRUE,"GENERAL";"TAB2",#N/A,TRUE,"GENERAL";"TAB3",#N/A,TRUE,"GENERAL";"TAB4",#N/A,TRUE,"GENERAL";"TAB5",#N/A,TRUE,"GENERAL"}</definedName>
    <definedName name="ii" localSheetId="3" hidden="1">{"TAB1",#N/A,TRUE,"GENERAL";"TAB2",#N/A,TRUE,"GENERAL";"TAB3",#N/A,TRUE,"GENERAL";"TAB4",#N/A,TRUE,"GENERAL";"TAB5",#N/A,TRUE,"GENERAL"}</definedName>
    <definedName name="ii" hidden="1">{"TAB1",#N/A,TRUE,"GENERAL";"TAB2",#N/A,TRUE,"GENERAL";"TAB3",#N/A,TRUE,"GENERAL";"TAB4",#N/A,TRUE,"GENERAL";"TAB5",#N/A,TRUE,"GENERAL"}</definedName>
    <definedName name="iii" localSheetId="7" hidden="1">{"via1",#N/A,TRUE,"general";"via2",#N/A,TRUE,"general";"via3",#N/A,TRUE,"general"}</definedName>
    <definedName name="iii" localSheetId="4" hidden="1">{"via1",#N/A,TRUE,"general";"via2",#N/A,TRUE,"general";"via3",#N/A,TRUE,"general"}</definedName>
    <definedName name="iii" localSheetId="3" hidden="1">{"via1",#N/A,TRUE,"general";"via2",#N/A,TRUE,"general";"via3",#N/A,TRUE,"general"}</definedName>
    <definedName name="iii" hidden="1">{"via1",#N/A,TRUE,"general";"via2",#N/A,TRUE,"general";"via3",#N/A,TRUE,"general"}</definedName>
    <definedName name="iiii" localSheetId="7" hidden="1">{"via1",#N/A,TRUE,"general";"via2",#N/A,TRUE,"general";"via3",#N/A,TRUE,"general"}</definedName>
    <definedName name="iiii" localSheetId="4"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iik" localSheetId="7" hidden="1">{"via1",#N/A,TRUE,"general";"via2",#N/A,TRUE,"general";"via3",#N/A,TRUE,"general"}</definedName>
    <definedName name="iiiiiiik" localSheetId="4"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uh" localSheetId="7"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 localSheetId="7">#REF!</definedName>
    <definedName name="im">#REF!</definedName>
    <definedName name="IMP">[31]otros!$C$3</definedName>
    <definedName name="Impermeabilizantes" localSheetId="7">#REF!</definedName>
    <definedName name="Impermeabilizantes">#REF!</definedName>
    <definedName name="impresion" localSheetId="7">#REF!</definedName>
    <definedName name="impresion">#REF!</definedName>
    <definedName name="IMPRESSION">#REF!</definedName>
    <definedName name="Imprev">[37]PRESUPUESTO!$F$136</definedName>
    <definedName name="imprimir">#REF!</definedName>
    <definedName name="IMPTOS">#REF!</definedName>
    <definedName name="IMPTOS1">#REF!</definedName>
    <definedName name="INC">#REF!</definedName>
    <definedName name="INCR._PRODC.">#REF!</definedName>
    <definedName name="INDICE" localSheetId="3">#REF!</definedName>
    <definedName name="INDICE">#REF!</definedName>
    <definedName name="inf" localSheetId="7">#REF!</definedName>
    <definedName name="inf" localSheetId="3">#REF!</definedName>
    <definedName name="inf">#REF!</definedName>
    <definedName name="INFORME">[96]TABLAS!$A$1:$A$65536</definedName>
    <definedName name="Informe_semanal">#REF!</definedName>
    <definedName name="INGENIERIA1" hidden="1">#REF!</definedName>
    <definedName name="INGENIERIA11" hidden="1">#REF!</definedName>
    <definedName name="ingresos" localSheetId="7">#REF!</definedName>
    <definedName name="ingresos">#REF!</definedName>
    <definedName name="iniciales">'[35]Reservas de Petróleo'!$A$2,'[35]Reservas de Petróleo'!$A$1,'[35]Reservas de Petróleo'!$D$4,'[35]Reservas de Petróleo'!$D$1:$D$65536</definedName>
    <definedName name="Inicio">[45]BASES!$E$26</definedName>
    <definedName name="INPU">#REF!</definedName>
    <definedName name="INPUT">'[3]7422CW00'!#REF!</definedName>
    <definedName name="Inst.Electricas" localSheetId="7">#REF!</definedName>
    <definedName name="Inst.Electricas">#REF!</definedName>
    <definedName name="Inst.Hidrosanitarias" localSheetId="7">#REF!</definedName>
    <definedName name="Inst.Hidrosanitarias">#REF!</definedName>
    <definedName name="INSTALACIONES" localSheetId="7">#REF!</definedName>
    <definedName name="INSTALACIONES">#REF!</definedName>
    <definedName name="INSTALACIONESELÉCTRICAS">#REF!</definedName>
    <definedName name="INSTALENTE">[26]EQUIPO!$F$127</definedName>
    <definedName name="INSTALH">[26]EQUIPO!$F$251</definedName>
    <definedName name="INSTALSUPE">[26]EQUIPO!$F$169</definedName>
    <definedName name="INSU">[97]INSUMOS!$A$1:$E$65536</definedName>
    <definedName name="INSUMOS">[34]AULA!$A$8:$F$492</definedName>
    <definedName name="Insumos_auxiliares" localSheetId="3">[98]Insumos!#REF!</definedName>
    <definedName name="Insumos_auxiliares">[98]Insumos!#REF!</definedName>
    <definedName name="Insumos_basicos" localSheetId="3">#REF!</definedName>
    <definedName name="Insumos_basicos">#REF!</definedName>
    <definedName name="Int">#REF!</definedName>
    <definedName name="InTap">[24]Interc.tapones!$E$1:$E$65536</definedName>
    <definedName name="INTER">[88]Hoja3!$F$7:$F$9</definedName>
    <definedName name="INTER_12" localSheetId="7">#REF!</definedName>
    <definedName name="INTER_12">#REF!</definedName>
    <definedName name="Intercambiadores">#REF!</definedName>
    <definedName name="Interest_Rate">#REF!</definedName>
    <definedName name="INTERMEDIA_I">#REF!</definedName>
    <definedName name="Interventor">[50]CONTRATO!$E$12</definedName>
    <definedName name="IntVal">'[24]Interc.válv.'!$E$1:$E$65536</definedName>
    <definedName name="INV_11">'[99]PR 1'!$A$2:$N$655</definedName>
    <definedName name="INV_Payments" localSheetId="1">[62]!INV_Payments</definedName>
    <definedName name="INV_Payments">[62]!INV_Payments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3">'INDICAR CÓDIGO DEL ITEM DE PAGO'!ERR</definedName>
    <definedName name="IOUHH">[6]!ERR</definedName>
    <definedName name="IP">#REF!</definedName>
    <definedName name="irng" hidden="1">#REF!</definedName>
    <definedName name="Israel" localSheetId="7">#REF!,#REF!,#REF!,#REF!,#REF!,#REF!,#REF!,#REF!,#REF!</definedName>
    <definedName name="Israel">#REF!,#REF!,#REF!,#REF!,#REF!,#REF!,#REF!,#REF!,#REF!</definedName>
    <definedName name="Iss">'[50]LIQUIDA-NOMINA'!$AT$4</definedName>
    <definedName name="issafp">[68]Hoja1!$C$19</definedName>
    <definedName name="isscs">[68]Hoja1!$C$21</definedName>
    <definedName name="isseps">[68]Hoja1!$C$20</definedName>
    <definedName name="ITEM">[95]BASE!$C$4:$H$255</definedName>
    <definedName name="ITEM1" localSheetId="3">#REF!</definedName>
    <definedName name="ITEM1">#REF!</definedName>
    <definedName name="ITEM15" localSheetId="3">#REF!</definedName>
    <definedName name="ITEM15">#REF!</definedName>
    <definedName name="ITEM2" localSheetId="3">#REF!</definedName>
    <definedName name="ITEM2">#REF!</definedName>
    <definedName name="item210.3" localSheetId="3">#REF!</definedName>
    <definedName name="item210.3">#REF!</definedName>
    <definedName name="item230.1" localSheetId="3">#REF!</definedName>
    <definedName name="item230.1">#REF!</definedName>
    <definedName name="ITEM3" localSheetId="3">#REF!</definedName>
    <definedName name="ITEM3">#REF!</definedName>
    <definedName name="item310" localSheetId="3">#REF!</definedName>
    <definedName name="item310">#REF!</definedName>
    <definedName name="item320.2" localSheetId="3">#REF!</definedName>
    <definedName name="item320.2">#REF!</definedName>
    <definedName name="item330.1" localSheetId="3">#REF!</definedName>
    <definedName name="item330.1">#REF!</definedName>
    <definedName name="item420" localSheetId="3">#REF!</definedName>
    <definedName name="item420">#REF!</definedName>
    <definedName name="item450.2P" localSheetId="3">#REF!</definedName>
    <definedName name="item450.2P">#REF!</definedName>
    <definedName name="item600.1" localSheetId="3">#REF!</definedName>
    <definedName name="item600.1">#REF!</definedName>
    <definedName name="item610.1" localSheetId="3">#REF!</definedName>
    <definedName name="item610.1">#REF!</definedName>
    <definedName name="item610.2" localSheetId="3">#REF!</definedName>
    <definedName name="item610.2">#REF!</definedName>
    <definedName name="item630.4" localSheetId="3">#REF!</definedName>
    <definedName name="item630.4">#REF!</definedName>
    <definedName name="item630.6" localSheetId="3">#REF!</definedName>
    <definedName name="item630.6">#REF!</definedName>
    <definedName name="item630.7" localSheetId="3">#REF!</definedName>
    <definedName name="item630.7">#REF!</definedName>
    <definedName name="item640.3" localSheetId="3">#REF!</definedName>
    <definedName name="item640.3">#REF!</definedName>
    <definedName name="item661" localSheetId="3">#REF!</definedName>
    <definedName name="item661">#REF!</definedName>
    <definedName name="item671" localSheetId="3">#REF!</definedName>
    <definedName name="item671">#REF!</definedName>
    <definedName name="item673.1" localSheetId="3">#REF!</definedName>
    <definedName name="item673.1">#REF!</definedName>
    <definedName name="item673.3" localSheetId="3">#REF!</definedName>
    <definedName name="item673.3">#REF!</definedName>
    <definedName name="item681" localSheetId="3">#REF!</definedName>
    <definedName name="item681">#REF!</definedName>
    <definedName name="item700.1" localSheetId="3">#REF!</definedName>
    <definedName name="item700.1">#REF!</definedName>
    <definedName name="item710.1" localSheetId="3">#REF!</definedName>
    <definedName name="item710.1">#REF!</definedName>
    <definedName name="item710.2" localSheetId="3">#REF!</definedName>
    <definedName name="item710.2">#REF!</definedName>
    <definedName name="item730.1" localSheetId="3">#REF!</definedName>
    <definedName name="item730.1">#REF!</definedName>
    <definedName name="item730.2" localSheetId="3">#REF!</definedName>
    <definedName name="item730.2">#REF!</definedName>
    <definedName name="item730.2.4" localSheetId="3">#REF!</definedName>
    <definedName name="item730.2.4">#REF!</definedName>
    <definedName name="item900.2" localSheetId="3">#REF!</definedName>
    <definedName name="item900.2">#REF!</definedName>
    <definedName name="ItemCodos">#REF!</definedName>
    <definedName name="IUI" localSheetId="7" hidden="1">{"TAB1",#N/A,TRUE,"GENERAL";"TAB2",#N/A,TRUE,"GENERAL";"TAB3",#N/A,TRUE,"GENERAL";"TAB4",#N/A,TRUE,"GENERAL";"TAB5",#N/A,TRUE,"GENERAL"}</definedName>
    <definedName name="IUI" localSheetId="4" hidden="1">{"TAB1",#N/A,TRUE,"GENERAL";"TAB2",#N/A,TRUE,"GENERAL";"TAB3",#N/A,TRUE,"GENERAL";"TAB4",#N/A,TRUE,"GENERAL";"TAB5",#N/A,TRUE,"GENERAL"}</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7" hidden="1">{"TAB1",#N/A,TRUE,"GENERAL";"TAB2",#N/A,TRUE,"GENERAL";"TAB3",#N/A,TRUE,"GENERAL";"TAB4",#N/A,TRUE,"GENERAL";"TAB5",#N/A,TRUE,"GENERAL"}</definedName>
    <definedName name="iuit7" localSheetId="4"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7" hidden="1">{"via1",#N/A,TRUE,"general";"via2",#N/A,TRUE,"general";"via3",#N/A,TRUE,"general"}</definedName>
    <definedName name="iul" localSheetId="4" hidden="1">{"via1",#N/A,TRUE,"general";"via2",#N/A,TRUE,"general";"via3",#N/A,TRUE,"general"}</definedName>
    <definedName name="iul" localSheetId="3" hidden="1">{"via1",#N/A,TRUE,"general";"via2",#N/A,TRUE,"general";"via3",#N/A,TRUE,"general"}</definedName>
    <definedName name="iul" hidden="1">{"via1",#N/A,TRUE,"general";"via2",#N/A,TRUE,"general";"via3",#N/A,TRUE,"general"}</definedName>
    <definedName name="iuouio" localSheetId="7" hidden="1">{"via1",#N/A,TRUE,"general";"via2",#N/A,TRUE,"general";"via3",#N/A,TRUE,"general"}</definedName>
    <definedName name="iuouio" localSheetId="4"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7" hidden="1">{"TAB1",#N/A,TRUE,"GENERAL";"TAB2",#N/A,TRUE,"GENERAL";"TAB3",#N/A,TRUE,"GENERAL";"TAB4",#N/A,TRUE,"GENERAL";"TAB5",#N/A,TRUE,"GENERAL"}</definedName>
    <definedName name="iuyi9" localSheetId="4" hidden="1">{"TAB1",#N/A,TRUE,"GENERAL";"TAB2",#N/A,TRUE,"GENERAL";"TAB3",#N/A,TRUE,"GENERAL";"TAB4",#N/A,TRUE,"GENERAL";"TAB5",#N/A,TRUE,"GENERAL"}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VA" localSheetId="3">#REF!</definedName>
    <definedName name="IVA">[100]precios!$D$168</definedName>
    <definedName name="IvaSUtl">[37]PRESUPUESTO!$F$139</definedName>
    <definedName name="iwjer">#REF!</definedName>
    <definedName name="iyuiuyi" localSheetId="7" hidden="1">{"via1",#N/A,TRUE,"general";"via2",#N/A,TRUE,"general";"via3",#N/A,TRUE,"general"}</definedName>
    <definedName name="iyuiuyi" localSheetId="4" hidden="1">{"via1",#N/A,TRUE,"general";"via2",#N/A,TRUE,"general";"via3",#N/A,TRUE,"general"}</definedName>
    <definedName name="iyuiuyi" localSheetId="3" hidden="1">{"via1",#N/A,TRUE,"general";"via2",#N/A,TRUE,"general";"via3",#N/A,TRUE,"general"}</definedName>
    <definedName name="iyuiuyi" hidden="1">{"via1",#N/A,TRUE,"general";"via2",#N/A,TRUE,"general";"via3",#N/A,TRUE,"general"}</definedName>
    <definedName name="j" localSheetId="7" hidden="1">{"TAB1",#N/A,TRUE,"GENERAL";"TAB2",#N/A,TRUE,"GENERAL";"TAB3",#N/A,TRUE,"GENERAL";"TAB4",#N/A,TRUE,"GENERAL";"TAB5",#N/A,TRUE,"GENERAL"}</definedName>
    <definedName name="j" localSheetId="4" hidden="1">{"TAB1",#N/A,TRUE,"GENERAL";"TAB2",#N/A,TRUE,"GENERAL";"TAB3",#N/A,TRUE,"GENERAL";"TAB4",#N/A,TRUE,"GENERAL";"TAB5",#N/A,TRUE,"GENERAL"}</definedName>
    <definedName name="j" localSheetId="3" hidden="1">{"TAB1",#N/A,TRUE,"GENERAL";"TAB2",#N/A,TRUE,"GENERAL";"TAB3",#N/A,TRUE,"GENERAL";"TAB4",#N/A,TRUE,"GENERAL";"TAB5",#N/A,TRUE,"GENERAL"}</definedName>
    <definedName name="j" hidden="1">{"TAB1",#N/A,TRUE,"GENERAL";"TAB2",#N/A,TRUE,"GENERAL";"TAB3",#N/A,TRUE,"GENERAL";"TAB4",#N/A,TRUE,"GENERAL";"TAB5",#N/A,TRUE,"GENERAL"}</definedName>
    <definedName name="jd" localSheetId="7" hidden="1">{"via1",#N/A,TRUE,"general";"via2",#N/A,TRUE,"general";"via3",#N/A,TRUE,"general"}</definedName>
    <definedName name="jd" localSheetId="4" hidden="1">{"via1",#N/A,TRUE,"general";"via2",#N/A,TRUE,"general";"via3",#N/A,TRUE,"general"}</definedName>
    <definedName name="jd" localSheetId="3" hidden="1">{"via1",#N/A,TRUE,"general";"via2",#N/A,TRUE,"general";"via3",#N/A,TRUE,"general"}</definedName>
    <definedName name="jd" hidden="1">{"via1",#N/A,TRUE,"general";"via2",#N/A,TRUE,"general";"via3",#N/A,TRUE,"general"}</definedName>
    <definedName name="jdh" localSheetId="7" hidden="1">{"TAB1",#N/A,TRUE,"GENERAL";"TAB2",#N/A,TRUE,"GENERAL";"TAB3",#N/A,TRUE,"GENERAL";"TAB4",#N/A,TRUE,"GENERAL";"TAB5",#N/A,TRUE,"GENERAL"}</definedName>
    <definedName name="jdh" localSheetId="4" hidden="1">{"TAB1",#N/A,TRUE,"GENERAL";"TAB2",#N/A,TRUE,"GENERAL";"TAB3",#N/A,TRUE,"GENERAL";"TAB4",#N/A,TRUE,"GENERAL";"TAB5",#N/A,TRUE,"GENERAL"}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ytj" localSheetId="7" hidden="1">{"TAB1",#N/A,TRUE,"GENERAL";"TAB2",#N/A,TRUE,"GENERAL";"TAB3",#N/A,TRUE,"GENERAL";"TAB4",#N/A,TRUE,"GENERAL";"TAB5",#N/A,TRUE,"GENERAL"}</definedName>
    <definedName name="jeytj" localSheetId="4" hidden="1">{"TAB1",#N/A,TRUE,"GENERAL";"TAB2",#N/A,TRUE,"GENERAL";"TAB3",#N/A,TRUE,"GENERAL";"TAB4",#N/A,TRUE,"GENERAL";"TAB5",#N/A,TRUE,"GENERAL"}</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7"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fj" localSheetId="7" hidden="1">{"via1",#N/A,TRUE,"general";"via2",#N/A,TRUE,"general";"via3",#N/A,TRUE,"general"}</definedName>
    <definedName name="jgfj" localSheetId="4" hidden="1">{"via1",#N/A,TRUE,"general";"via2",#N/A,TRUE,"general";"via3",#N/A,TRUE,"general"}</definedName>
    <definedName name="jgfj" localSheetId="3" hidden="1">{"via1",#N/A,TRUE,"general";"via2",#N/A,TRUE,"general";"via3",#N/A,TRUE,"general"}</definedName>
    <definedName name="jgfj" hidden="1">{"via1",#N/A,TRUE,"general";"via2",#N/A,TRUE,"general";"via3",#N/A,TRUE,"general"}</definedName>
    <definedName name="jghj" localSheetId="7" hidden="1">{"TAB1",#N/A,TRUE,"GENERAL";"TAB2",#N/A,TRUE,"GENERAL";"TAB3",#N/A,TRUE,"GENERAL";"TAB4",#N/A,TRUE,"GENERAL";"TAB5",#N/A,TRUE,"GENERAL"}</definedName>
    <definedName name="jghj" localSheetId="4" hidden="1">{"TAB1",#N/A,TRUE,"GENERAL";"TAB2",#N/A,TRUE,"GENERAL";"TAB3",#N/A,TRUE,"GENERAL";"TAB4",#N/A,TRUE,"GENERAL";"TAB5",#N/A,TRUE,"GENERAL"}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7" hidden="1">{"TAB1",#N/A,TRUE,"GENERAL";"TAB2",#N/A,TRUE,"GENERAL";"TAB3",#N/A,TRUE,"GENERAL";"TAB4",#N/A,TRUE,"GENERAL";"TAB5",#N/A,TRUE,"GENERAL"}</definedName>
    <definedName name="jgj" localSheetId="4"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g" localSheetId="7" hidden="1">{"TAB1",#N/A,TRUE,"GENERAL";"TAB2",#N/A,TRUE,"GENERAL";"TAB3",#N/A,TRUE,"GENERAL";"TAB4",#N/A,TRUE,"GENERAL";"TAB5",#N/A,TRUE,"GENERAL"}</definedName>
    <definedName name="jhg" localSheetId="4" hidden="1">{"TAB1",#N/A,TRUE,"GENERAL";"TAB2",#N/A,TRUE,"GENERAL";"TAB3",#N/A,TRUE,"GENERAL";"TAB4",#N/A,TRUE,"GENERAL";"TAB5",#N/A,TRUE,"GENERAL"}</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jyj" localSheetId="7" hidden="1">{"via1",#N/A,TRUE,"general";"via2",#N/A,TRUE,"general";"via3",#N/A,TRUE,"general"}</definedName>
    <definedName name="jhjyj" localSheetId="4" hidden="1">{"via1",#N/A,TRUE,"general";"via2",#N/A,TRUE,"general";"via3",#N/A,TRUE,"general"}</definedName>
    <definedName name="jhjyj" localSheetId="3" hidden="1">{"via1",#N/A,TRUE,"general";"via2",#N/A,TRUE,"general";"via3",#N/A,TRUE,"general"}</definedName>
    <definedName name="jhjyj" hidden="1">{"via1",#N/A,TRUE,"general";"via2",#N/A,TRUE,"general";"via3",#N/A,TRUE,"general"}</definedName>
    <definedName name="JHK" localSheetId="7" hidden="1">{"TAB1",#N/A,TRUE,"GENERAL";"TAB2",#N/A,TRUE,"GENERAL";"TAB3",#N/A,TRUE,"GENERAL";"TAB4",#N/A,TRUE,"GENERAL";"TAB5",#N/A,TRUE,"GENERAL"}</definedName>
    <definedName name="JHK" localSheetId="4" hidden="1">{"TAB1",#N/A,TRUE,"GENERAL";"TAB2",#N/A,TRUE,"GENERAL";"TAB3",#N/A,TRUE,"GENERAL";"TAB4",#N/A,TRUE,"GENERAL";"TAB5",#N/A,TRUE,"GENERAL"}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j" localSheetId="3">'INDICAR CÓDIGO DEL ITEM DE PAGO'!ERR</definedName>
    <definedName name="jj">[6]!ERR</definedName>
    <definedName name="jjfq" localSheetId="7" hidden="1">{"via1",#N/A,TRUE,"general";"via2",#N/A,TRUE,"general";"via3",#N/A,TRUE,"general"}</definedName>
    <definedName name="jjfq" localSheetId="4" hidden="1">{"via1",#N/A,TRUE,"general";"via2",#N/A,TRUE,"general";"via3",#N/A,TRUE,"general"}</definedName>
    <definedName name="jjfq" localSheetId="3" hidden="1">{"via1",#N/A,TRUE,"general";"via2",#N/A,TRUE,"general";"via3",#N/A,TRUE,"general"}</definedName>
    <definedName name="jjfq" hidden="1">{"via1",#N/A,TRUE,"general";"via2",#N/A,TRUE,"general";"via3",#N/A,TRUE,"general"}</definedName>
    <definedName name="JJJ" localSheetId="7" hidden="1">{#N/A,#N/A,FALSE,"Hoja1";#N/A,#N/A,FALSE,"Hoja2"}</definedName>
    <definedName name="JJJ" localSheetId="4" hidden="1">{#N/A,#N/A,FALSE,"Hoja1";#N/A,#N/A,FALSE,"Hoja2"}</definedName>
    <definedName name="JJJ" hidden="1">{#N/A,#N/A,FALSE,"Hoja1";#N/A,#N/A,FALSE,"Hoja2"}</definedName>
    <definedName name="jjjhjddfg" localSheetId="7" hidden="1">{"via1",#N/A,TRUE,"general";"via2",#N/A,TRUE,"general";"via3",#N/A,TRUE,"general"}</definedName>
    <definedName name="jjjhjddfg" localSheetId="4" hidden="1">{"via1",#N/A,TRUE,"general";"via2",#N/A,TRUE,"general";"via3",#N/A,TRUE,"general"}</definedName>
    <definedName name="jjjhjddfg" localSheetId="3" hidden="1">{"via1",#N/A,TRUE,"general";"via2",#N/A,TRUE,"general";"via3",#N/A,TRUE,"general"}</definedName>
    <definedName name="jjjhjddfg" hidden="1">{"via1",#N/A,TRUE,"general";"via2",#N/A,TRUE,"general";"via3",#N/A,TRUE,"general"}</definedName>
    <definedName name="jjjjgjgjgj">#REF!</definedName>
    <definedName name="jjjjju" localSheetId="7" hidden="1">{"via1",#N/A,TRUE,"general";"via2",#N/A,TRUE,"general";"via3",#N/A,TRUE,"general"}</definedName>
    <definedName name="jjjjju" localSheetId="4"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7"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7" hidden="1">{"via1",#N/A,TRUE,"general";"via2",#N/A,TRUE,"general";"via3",#N/A,TRUE,"general"}</definedName>
    <definedName name="jjyjy" localSheetId="4" hidden="1">{"via1",#N/A,TRUE,"general";"via2",#N/A,TRUE,"general";"via3",#N/A,TRUE,"general"}</definedName>
    <definedName name="jjyjy" localSheetId="3" hidden="1">{"via1",#N/A,TRUE,"general";"via2",#N/A,TRUE,"general";"via3",#N/A,TRUE,"general"}</definedName>
    <definedName name="jjyjy" hidden="1">{"via1",#N/A,TRUE,"general";"via2",#N/A,TRUE,"general";"via3",#N/A,TRUE,"general"}</definedName>
    <definedName name="jkk" localSheetId="7" hidden="1">{"TAB1",#N/A,TRUE,"GENERAL";"TAB2",#N/A,TRUE,"GENERAL";"TAB3",#N/A,TRUE,"GENERAL";"TAB4",#N/A,TRUE,"GENERAL";"TAB5",#N/A,TRUE,"GENERAL"}</definedName>
    <definedName name="jkk" localSheetId="4" hidden="1">{"TAB1",#N/A,TRUE,"GENERAL";"TAB2",#N/A,TRUE,"GENERAL";"TAB3",#N/A,TRUE,"GENERAL";"TAB4",#N/A,TRUE,"GENERAL";"TAB5",#N/A,TRUE,"GENERAL"}</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kl" localSheetId="3">#REF!</definedName>
    <definedName name="jkl">#REF!</definedName>
    <definedName name="JOHNNY" localSheetId="3">'INDICAR CÓDIGO DEL ITEM DE PAGO'!ERR</definedName>
    <definedName name="JOHNNY">[6]!ERR</definedName>
    <definedName name="JRYJ" localSheetId="7" hidden="1">{"via1",#N/A,TRUE,"general";"via2",#N/A,TRUE,"general";"via3",#N/A,TRUE,"general"}</definedName>
    <definedName name="JRYJ" localSheetId="4" hidden="1">{"via1",#N/A,TRUE,"general";"via2",#N/A,TRUE,"general";"via3",#N/A,TRUE,"general"}</definedName>
    <definedName name="JRYJ" localSheetId="3" hidden="1">{"via1",#N/A,TRUE,"general";"via2",#N/A,TRUE,"general";"via3",#N/A,TRUE,"general"}</definedName>
    <definedName name="JRYJ" hidden="1">{"via1",#N/A,TRUE,"general";"via2",#N/A,TRUE,"general";"via3",#N/A,TRUE,"general"}</definedName>
    <definedName name="jtyj" localSheetId="7" hidden="1">{"TAB1",#N/A,TRUE,"GENERAL";"TAB2",#N/A,TRUE,"GENERAL";"TAB3",#N/A,TRUE,"GENERAL";"TAB4",#N/A,TRUE,"GENERAL";"TAB5",#N/A,TRUE,"GENERAL"}</definedName>
    <definedName name="jtyj" localSheetId="4" hidden="1">{"TAB1",#N/A,TRUE,"GENERAL";"TAB2",#N/A,TRUE,"GENERAL";"TAB3",#N/A,TRUE,"GENERAL";"TAB4",#N/A,TRUE,"GENERAL";"TAB5",#N/A,TRUE,"GENERAL"}</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7" hidden="1">{"TAB1",#N/A,TRUE,"GENERAL";"TAB2",#N/A,TRUE,"GENERAL";"TAB3",#N/A,TRUE,"GENERAL";"TAB4",#N/A,TRUE,"GENERAL";"TAB5",#N/A,TRUE,"GENERAL"}</definedName>
    <definedName name="jtyry" localSheetId="4"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anita" localSheetId="7">#REF!,#REF!,#REF!,#REF!,#REF!,#REF!,#REF!,#REF!,#REF!</definedName>
    <definedName name="Juanita">#REF!,#REF!,#REF!,#REF!,#REF!,#REF!,#REF!,#REF!,#REF!</definedName>
    <definedName name="juj" localSheetId="7" hidden="1">{"via1",#N/A,TRUE,"general";"via2",#N/A,TRUE,"general";"via3",#N/A,TRUE,"general"}</definedName>
    <definedName name="juj" localSheetId="4" hidden="1">{"via1",#N/A,TRUE,"general";"via2",#N/A,TRUE,"general";"via3",#N/A,TRUE,"general"}</definedName>
    <definedName name="juj" localSheetId="3" hidden="1">{"via1",#N/A,TRUE,"general";"via2",#N/A,TRUE,"general";"via3",#N/A,TRUE,"general"}</definedName>
    <definedName name="juj" hidden="1">{"via1",#N/A,TRUE,"general";"via2",#N/A,TRUE,"general";"via3",#N/A,TRUE,"general"}</definedName>
    <definedName name="jujcx" localSheetId="7" hidden="1">{"via1",#N/A,TRUE,"general";"via2",#N/A,TRUE,"general";"via3",#N/A,TRUE,"general"}</definedName>
    <definedName name="jujcx" localSheetId="4"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7" hidden="1">{"via1",#N/A,TRUE,"general";"via2",#N/A,TRUE,"general";"via3",#N/A,TRUE,"general"}</definedName>
    <definedName name="jujuj" localSheetId="4"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7"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vv" localSheetId="3">#REF!</definedName>
    <definedName name="jvv">#REF!</definedName>
    <definedName name="jyjt7" localSheetId="7" hidden="1">{"via1",#N/A,TRUE,"general";"via2",#N/A,TRUE,"general";"via3",#N/A,TRUE,"general"}</definedName>
    <definedName name="jyjt7" localSheetId="4" hidden="1">{"via1",#N/A,TRUE,"general";"via2",#N/A,TRUE,"general";"via3",#N/A,TRUE,"general"}</definedName>
    <definedName name="jyjt7" localSheetId="3" hidden="1">{"via1",#N/A,TRUE,"general";"via2",#N/A,TRUE,"general";"via3",#N/A,TRUE,"general"}</definedName>
    <definedName name="jyjt7" hidden="1">{"via1",#N/A,TRUE,"general";"via2",#N/A,TRUE,"general";"via3",#N/A,TRUE,"general"}</definedName>
    <definedName name="jyt" localSheetId="7" hidden="1">{"via1",#N/A,TRUE,"general";"via2",#N/A,TRUE,"general";"via3",#N/A,TRUE,"general"}</definedName>
    <definedName name="jyt" localSheetId="4"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7" hidden="1">{"via1",#N/A,TRUE,"general";"via2",#N/A,TRUE,"general";"via3",#N/A,TRUE,"general"}</definedName>
    <definedName name="jytj" localSheetId="4"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7" hidden="1">{"via1",#N/A,TRUE,"general";"via2",#N/A,TRUE,"general";"via3",#N/A,TRUE,"general"}</definedName>
    <definedName name="jyuju" localSheetId="4"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7" hidden="1">{"via1",#N/A,TRUE,"general";"via2",#N/A,TRUE,"general";"via3",#N/A,TRUE,"general"}</definedName>
    <definedName name="jyujyuj" localSheetId="4"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#REF!</definedName>
    <definedName name="K0F1" localSheetId="3">#REF!</definedName>
    <definedName name="K0F1">#REF!</definedName>
    <definedName name="K0F2" localSheetId="3">#REF!</definedName>
    <definedName name="K0F2">#REF!</definedName>
    <definedName name="K10ALO" localSheetId="3">#REF!</definedName>
    <definedName name="K10ALO">#REF!</definedName>
    <definedName name="K11ALO" localSheetId="3">#REF!</definedName>
    <definedName name="K11ALO">#REF!</definedName>
    <definedName name="K1F1" localSheetId="3">#REF!</definedName>
    <definedName name="K1F1">#REF!</definedName>
    <definedName name="K1F2" localSheetId="3">#REF!</definedName>
    <definedName name="K1F2">#REF!</definedName>
    <definedName name="K2F1" localSheetId="3">#REF!</definedName>
    <definedName name="K2F1">#REF!</definedName>
    <definedName name="K2F2" localSheetId="3">#REF!</definedName>
    <definedName name="K2F2">#REF!</definedName>
    <definedName name="K3F1" localSheetId="3">#REF!</definedName>
    <definedName name="K3F1">#REF!</definedName>
    <definedName name="K3F2" localSheetId="3">#REF!</definedName>
    <definedName name="K3F2">#REF!</definedName>
    <definedName name="K4F1" localSheetId="3">#REF!</definedName>
    <definedName name="K4F1">#REF!</definedName>
    <definedName name="K4F2" localSheetId="3">#REF!</definedName>
    <definedName name="K4F2">#REF!</definedName>
    <definedName name="K5F1" localSheetId="3">#REF!</definedName>
    <definedName name="K5F1">#REF!</definedName>
    <definedName name="K5F2" localSheetId="3">#REF!</definedName>
    <definedName name="K5F2">#REF!</definedName>
    <definedName name="K6F1" localSheetId="3">#REF!</definedName>
    <definedName name="K6F1">#REF!</definedName>
    <definedName name="K6F2" localSheetId="3">#REF!</definedName>
    <definedName name="K6F2">#REF!</definedName>
    <definedName name="K7F1" localSheetId="3">#REF!</definedName>
    <definedName name="K7F1">#REF!</definedName>
    <definedName name="K7F2" localSheetId="3">#REF!</definedName>
    <definedName name="K7F2">#REF!</definedName>
    <definedName name="K8ALO" localSheetId="3">#REF!</definedName>
    <definedName name="K8ALO">#REF!</definedName>
    <definedName name="K8F1" localSheetId="3">#REF!</definedName>
    <definedName name="K8F1">#REF!</definedName>
    <definedName name="K8F2" localSheetId="3">#REF!</definedName>
    <definedName name="K8F2">#REF!</definedName>
    <definedName name="K9ALO" localSheetId="3">#REF!</definedName>
    <definedName name="K9ALO">#REF!</definedName>
    <definedName name="kdmfm" hidden="1">#REF!</definedName>
    <definedName name="kf">#REF!</definedName>
    <definedName name="kh">#REF!</definedName>
    <definedName name="KHGGH" localSheetId="7" hidden="1">{"via1",#N/A,TRUE,"general";"via2",#N/A,TRUE,"general";"via3",#N/A,TRUE,"general"}</definedName>
    <definedName name="KHGGH" localSheetId="4" hidden="1">{"via1",#N/A,TRUE,"general";"via2",#N/A,TRUE,"general";"via3",#N/A,TRUE,"general"}</definedName>
    <definedName name="KHGGH" localSheetId="3" hidden="1">{"via1",#N/A,TRUE,"general";"via2",#N/A,TRUE,"general";"via3",#N/A,TRUE,"general"}</definedName>
    <definedName name="KHGGH" hidden="1">{"via1",#N/A,TRUE,"general";"via2",#N/A,TRUE,"general";"via3",#N/A,TRUE,"general"}</definedName>
    <definedName name="khjk7" localSheetId="7" hidden="1">{"TAB1",#N/A,TRUE,"GENERAL";"TAB2",#N/A,TRUE,"GENERAL";"TAB3",#N/A,TRUE,"GENERAL";"TAB4",#N/A,TRUE,"GENERAL";"TAB5",#N/A,TRUE,"GENERAL"}</definedName>
    <definedName name="khjk7" localSheetId="4" hidden="1">{"TAB1",#N/A,TRUE,"GENERAL";"TAB2",#N/A,TRUE,"GENERAL";"TAB3",#N/A,TRUE,"GENERAL";"TAB4",#N/A,TRUE,"GENERAL";"TAB5",#N/A,TRUE,"GENERAL"}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7" hidden="1">{"via1",#N/A,TRUE,"general";"via2",#N/A,TRUE,"general";"via3",#N/A,TRUE,"general"}</definedName>
    <definedName name="kikik" localSheetId="4" hidden="1">{"via1",#N/A,TRUE,"general";"via2",#N/A,TRUE,"general";"via3",#N/A,TRUE,"general"}</definedName>
    <definedName name="kikik" localSheetId="3" hidden="1">{"via1",#N/A,TRUE,"general";"via2",#N/A,TRUE,"general";"via3",#N/A,TRUE,"general"}</definedName>
    <definedName name="kikik" hidden="1">{"via1",#N/A,TRUE,"general";"via2",#N/A,TRUE,"general";"via3",#N/A,TRUE,"general"}</definedName>
    <definedName name="KITAIS">[26]Hoja3!$F$1521</definedName>
    <definedName name="kj">#REF!</definedName>
    <definedName name="kjhkd" localSheetId="7" hidden="1">{"via1",#N/A,TRUE,"general";"via2",#N/A,TRUE,"general";"via3",#N/A,TRUE,"general"}</definedName>
    <definedName name="kjhkd" localSheetId="4" hidden="1">{"via1",#N/A,TRUE,"general";"via2",#N/A,TRUE,"general";"via3",#N/A,TRUE,"general"}</definedName>
    <definedName name="kjhkd" localSheetId="3" hidden="1">{"via1",#N/A,TRUE,"general";"via2",#N/A,TRUE,"general";"via3",#N/A,TRUE,"general"}</definedName>
    <definedName name="kjhkd" hidden="1">{"via1",#N/A,TRUE,"general";"via2",#N/A,TRUE,"general";"via3",#N/A,TRUE,"general"}</definedName>
    <definedName name="kjj">#REF!</definedName>
    <definedName name="kjk" localSheetId="7" hidden="1">{"via1",#N/A,TRUE,"general";"via2",#N/A,TRUE,"general";"via3",#N/A,TRUE,"general"}</definedName>
    <definedName name="kjk" localSheetId="4" hidden="1">{"via1",#N/A,TRUE,"general";"via2",#N/A,TRUE,"general";"via3",#N/A,TRUE,"general"}</definedName>
    <definedName name="kjk" localSheetId="3" hidden="1">{"via1",#N/A,TRUE,"general";"via2",#N/A,TRUE,"general";"via3",#N/A,TRUE,"general"}</definedName>
    <definedName name="kjk" hidden="1">{"via1",#N/A,TRUE,"general";"via2",#N/A,TRUE,"general";"via3",#N/A,TRUE,"general"}</definedName>
    <definedName name="kjtrkjr" localSheetId="7" hidden="1">{"via1",#N/A,TRUE,"general";"via2",#N/A,TRUE,"general";"via3",#N/A,TRUE,"general"}</definedName>
    <definedName name="kjtrkjr" localSheetId="4"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#REF!</definedName>
    <definedName name="kkkki" localSheetId="7" hidden="1">{"via1",#N/A,TRUE,"general";"via2",#N/A,TRUE,"general";"via3",#N/A,TRUE,"general"}</definedName>
    <definedName name="kkkki" localSheetId="4" hidden="1">{"via1",#N/A,TRUE,"general";"via2",#N/A,TRUE,"general";"via3",#N/A,TRUE,"general"}</definedName>
    <definedName name="kkkki" localSheetId="3" hidden="1">{"via1",#N/A,TRUE,"general";"via2",#N/A,TRUE,"general";"via3",#N/A,TRUE,"general"}</definedName>
    <definedName name="kkkki" hidden="1">{"via1",#N/A,TRUE,"general";"via2",#N/A,TRUE,"general";"via3",#N/A,TRUE,"general"}</definedName>
    <definedName name="kkkkkki" localSheetId="7"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l" localSheetId="3">'INDICAR CÓDIGO DEL ITEM DE PAGO'!ERR</definedName>
    <definedName name="kl">[6]!ERR</definedName>
    <definedName name="klklk" localSheetId="3">#REF!</definedName>
    <definedName name="klklk">#REF!</definedName>
    <definedName name="km">#REF!</definedName>
    <definedName name="krtrk" localSheetId="7" hidden="1">{"via1",#N/A,TRUE,"general";"via2",#N/A,TRUE,"general";"via3",#N/A,TRUE,"general"}</definedName>
    <definedName name="krtrk" localSheetId="4" hidden="1">{"via1",#N/A,TRUE,"general";"via2",#N/A,TRUE,"general";"via3",#N/A,TRUE,"general"}</definedName>
    <definedName name="krtrk" localSheetId="3"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7" hidden="1">{"TAB1",#N/A,TRUE,"GENERAL";"TAB2",#N/A,TRUE,"GENERAL";"TAB3",#N/A,TRUE,"GENERAL";"TAB4",#N/A,TRUE,"GENERAL";"TAB5",#N/A,TRUE,"GENERAL"}</definedName>
    <definedName name="kyr" localSheetId="4" hidden="1">{"TAB1",#N/A,TRUE,"GENERAL";"TAB2",#N/A,TRUE,"GENERAL";"TAB3",#N/A,TRUE,"GENERAL";"TAB4",#N/A,TRUE,"GENERAL";"TAB5",#N/A,TRUE,"GENERAL"}</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drillos" localSheetId="7">#REF!</definedName>
    <definedName name="Ladrillos">#REF!</definedName>
    <definedName name="LAF">#REF!</definedName>
    <definedName name="lame" hidden="1">#REF!</definedName>
    <definedName name="LANODO">#REF!</definedName>
    <definedName name="LANODOFT">#REF!</definedName>
    <definedName name="largovr">[101]letra!$AT:$AT</definedName>
    <definedName name="Last_Row">#N/A</definedName>
    <definedName name="lb">#REF!</definedName>
    <definedName name="ld">#REF!</definedName>
    <definedName name="Libro1_Hoja1_Lista">[102]LISTADO!#REF!</definedName>
    <definedName name="LICITACION" localSheetId="3">#REF!</definedName>
    <definedName name="LICITACION">#REF!</definedName>
    <definedName name="LIMP">[26]TUBERIA!$F$86</definedName>
    <definedName name="LINEA" localSheetId="3">[103]CONT_ADI!#REF!</definedName>
    <definedName name="LINEA">[103]CONT_ADI!#REF!</definedName>
    <definedName name="LISTA">[104]Hoja2!$B$4:$B$10</definedName>
    <definedName name="ListaCantidad">#REF!</definedName>
    <definedName name="LISTADO" localSheetId="7">#REF!</definedName>
    <definedName name="LISTADO">#REF!</definedName>
    <definedName name="Listado1">#REF!</definedName>
    <definedName name="ListaItem">#REF!</definedName>
    <definedName name="ListaUni">[105]TOTALES!$D$7:$D$654</definedName>
    <definedName name="liuoo" localSheetId="7" hidden="1">{"TAB1",#N/A,TRUE,"GENERAL";"TAB2",#N/A,TRUE,"GENERAL";"TAB3",#N/A,TRUE,"GENERAL";"TAB4",#N/A,TRUE,"GENERAL";"TAB5",#N/A,TRUE,"GENERAL"}</definedName>
    <definedName name="liuoo" localSheetId="4" hidden="1">{"TAB1",#N/A,TRUE,"GENERAL";"TAB2",#N/A,TRUE,"GENERAL";"TAB3",#N/A,TRUE,"GENERAL";"TAB4",#N/A,TRUE,"GENERAL";"TAB5",#N/A,TRUE,"GENERAL"}</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kj" localSheetId="7" hidden="1">{"via1",#N/A,TRUE,"general";"via2",#N/A,TRUE,"general";"via3",#N/A,TRUE,"general"}</definedName>
    <definedName name="lkj" localSheetId="4" hidden="1">{"via1",#N/A,TRUE,"general";"via2",#N/A,TRUE,"general";"via3",#N/A,TRUE,"general"}</definedName>
    <definedName name="lkj" localSheetId="3" hidden="1">{"via1",#N/A,TRUE,"general";"via2",#N/A,TRUE,"general";"via3",#N/A,TRUE,"general"}</definedName>
    <definedName name="lkj" hidden="1">{"via1",#N/A,TRUE,"general";"via2",#N/A,TRUE,"general";"via3",#N/A,TRUE,"general"}</definedName>
    <definedName name="LKJLJK" localSheetId="7"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L" localSheetId="7" hidden="1">{#N/A,#N/A,FALSE,"orthoflow";#N/A,#N/A,FALSE,"Miscelaneos";#N/A,#N/A,FALSE,"Instrumentacio";#N/A,#N/A,FALSE,"Electrico";#N/A,#N/A,FALSE,"Valv. Seguridad"}</definedName>
    <definedName name="LL" localSheetId="4"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[106]tub!$C$1:$J$39</definedName>
    <definedName name="lllllh" localSheetId="7" hidden="1">{"via1",#N/A,TRUE,"general";"via2",#N/A,TRUE,"general";"via3",#N/A,TRUE,"general"}</definedName>
    <definedName name="lllllh" localSheetId="4" hidden="1">{"via1",#N/A,TRUE,"general";"via2",#N/A,TRUE,"general";"via3",#N/A,TRUE,"general"}</definedName>
    <definedName name="lllllh" localSheetId="3" hidden="1">{"via1",#N/A,TRUE,"general";"via2",#N/A,TRUE,"general";"via3",#N/A,TRUE,"general"}</definedName>
    <definedName name="lllllh" hidden="1">{"via1",#N/A,TRUE,"general";"via2",#N/A,TRUE,"general";"via3",#N/A,TRUE,"general"}</definedName>
    <definedName name="lllllllo" localSheetId="7" hidden="1">{"via1",#N/A,TRUE,"general";"via2",#N/A,TRUE,"general";"via3",#N/A,TRUE,"general"}</definedName>
    <definedName name="lllllllo" localSheetId="4"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[32]!absc</definedName>
    <definedName name="LOCA">[32]!absc</definedName>
    <definedName name="LOCA1" localSheetId="1">[47]!absc</definedName>
    <definedName name="LOCA1">[47]!absc</definedName>
    <definedName name="LOCAL">'[26]1.1'!$F$46</definedName>
    <definedName name="LOCALIZACION_Y_REPLANTEO" localSheetId="3">#REF!</definedName>
    <definedName name="LOCALIZACION_Y_REPLANTEO">#REF!</definedName>
    <definedName name="LOGO" localSheetId="3">'INDICAR CÓDIGO DEL ITEM DE PAGO'!ERR</definedName>
    <definedName name="LOGO">[6]!ERR</definedName>
    <definedName name="lolol" localSheetId="7" hidden="1">{"TAB1",#N/A,TRUE,"GENERAL";"TAB2",#N/A,TRUE,"GENERAL";"TAB3",#N/A,TRUE,"GENERAL";"TAB4",#N/A,TRUE,"GENERAL";"TAB5",#N/A,TRUE,"GENERAL"}</definedName>
    <definedName name="lolol" localSheetId="4" hidden="1">{"TAB1",#N/A,TRUE,"GENERAL";"TAB2",#N/A,TRUE,"GENERAL";"TAB3",#N/A,TRUE,"GENERAL";"TAB4",#N/A,TRUE,"GENERAL";"TAB5",#N/A,TRUE,"GENERAL"}</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o">[52]EQUIPO!$D$12</definedName>
    <definedName name="lp">#REF!</definedName>
    <definedName name="lplpl" localSheetId="7" hidden="1">{"via1",#N/A,TRUE,"general";"via2",#N/A,TRUE,"general";"via3",#N/A,TRUE,"general"}</definedName>
    <definedName name="lplpl" localSheetId="4" hidden="1">{"via1",#N/A,TRUE,"general";"via2",#N/A,TRUE,"general";"via3",#N/A,TRUE,"general"}</definedName>
    <definedName name="lplpl" localSheetId="3" hidden="1">{"via1",#N/A,TRUE,"general";"via2",#N/A,TRUE,"general";"via3",#N/A,TRUE,"general"}</definedName>
    <definedName name="lplpl" hidden="1">{"via1",#N/A,TRUE,"general";"via2",#N/A,TRUE,"general";"via3",#N/A,TRUE,"general"}</definedName>
    <definedName name="LREAL">[33]Memorias!$D$54</definedName>
    <definedName name="lt">#REF!</definedName>
    <definedName name="lun" localSheetId="3">'[46]Res-Accide-10'!#REF!</definedName>
    <definedName name="lun">'[46]Res-Accide-10'!#REF!</definedName>
    <definedName name="lv">#REF!</definedName>
    <definedName name="m" localSheetId="7">#REF!</definedName>
    <definedName name="m">#REF!</definedName>
    <definedName name="MA" localSheetId="3">'[46]Res-Accide-10'!#REF!</definedName>
    <definedName name="MA">'[46]Res-Accide-10'!#REF!</definedName>
    <definedName name="MACO" localSheetId="7">#REF!</definedName>
    <definedName name="MACO">#REF!</definedName>
    <definedName name="MACR">#REF!</definedName>
    <definedName name="MACRDEL">'[3]7422CW00'!#REF!</definedName>
    <definedName name="Macroactividad">#REF!</definedName>
    <definedName name="Maderas" localSheetId="7">#REF!</definedName>
    <definedName name="Maderas">#REF!</definedName>
    <definedName name="mafdsf" localSheetId="7" hidden="1">{"via1",#N/A,TRUE,"general";"via2",#N/A,TRUE,"general";"via3",#N/A,TRUE,"general"}</definedName>
    <definedName name="mafdsf" localSheetId="4" hidden="1">{"via1",#N/A,TRUE,"general";"via2",#N/A,TRUE,"general";"via3",#N/A,TRUE,"general"}</definedName>
    <definedName name="mafdsf" localSheetId="3" hidden="1">{"via1",#N/A,TRUE,"general";"via2",#N/A,TRUE,"general";"via3",#N/A,TRUE,"general"}</definedName>
    <definedName name="mafdsf" hidden="1">{"via1",#N/A,TRUE,"general";"via2",#N/A,TRUE,"general";"via3",#N/A,TRUE,"general"}</definedName>
    <definedName name="MANO">'[26]MANO DE OBRA'!$F$164</definedName>
    <definedName name="MANODEOBRA">[107]Pto.Rosario!$F$7</definedName>
    <definedName name="MANUAL">#REF!</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w" localSheetId="7" hidden="1">{"via1",#N/A,TRUE,"general";"via2",#N/A,TRUE,"general";"via3",#N/A,TRUE,"general"}</definedName>
    <definedName name="maow" localSheetId="4" hidden="1">{"via1",#N/A,TRUE,"general";"via2",#N/A,TRUE,"general";"via3",#N/A,TRUE,"general"}</definedName>
    <definedName name="maow" localSheetId="3" hidden="1">{"via1",#N/A,TRUE,"general";"via2",#N/A,TRUE,"general";"via3",#N/A,TRUE,"general"}</definedName>
    <definedName name="maow" hidden="1">{"via1",#N/A,TRUE,"general";"via2",#N/A,TRUE,"general";"via3",#N/A,TRUE,"general"}</definedName>
    <definedName name="MAQUINAR" localSheetId="3">[66]Insum!$A$68:$H$98</definedName>
    <definedName name="MAQUINAR">[67]Insum!$A$68:$H$98</definedName>
    <definedName name="mar" localSheetId="3">'[46]Res-Accide-10'!#REF!</definedName>
    <definedName name="mar">'[46]Res-Accide-10'!#REF!</definedName>
    <definedName name="MARCO_H">#REF!</definedName>
    <definedName name="marina">'[108]Informe Semanal 1'!#REF!</definedName>
    <definedName name="masor" localSheetId="7" hidden="1">{"via1",#N/A,TRUE,"general";"via2",#N/A,TRUE,"general";"via3",#N/A,TRUE,"general"}</definedName>
    <definedName name="masor" localSheetId="4" hidden="1">{"via1",#N/A,TRUE,"general";"via2",#N/A,TRUE,"general";"via3",#N/A,TRUE,"general"}</definedName>
    <definedName name="masor" localSheetId="3" hidden="1">{"via1",#N/A,TRUE,"general";"via2",#N/A,TRUE,"general";"via3",#N/A,TRUE,"general"}</definedName>
    <definedName name="masor" hidden="1">{"via1",#N/A,TRUE,"general";"via2",#N/A,TRUE,"general";"via3",#N/A,TRUE,"general"}</definedName>
    <definedName name="MAT" localSheetId="3">#REF!</definedName>
    <definedName name="MAT">[109]MAT!$A:$D</definedName>
    <definedName name="MATER">[84]MATERIAL!$B$3:$B$580</definedName>
    <definedName name="MATERIAL">'[110]BASE DATOS MATERIALES'!$A$3:$A$3102</definedName>
    <definedName name="MATERIALES">[84]MATERIAL!$B$2:$D$580</definedName>
    <definedName name="materiales1">#REF!</definedName>
    <definedName name="MaterialTub">#REF!</definedName>
    <definedName name="MATRIZ">#REF!</definedName>
    <definedName name="MATRIZ_DE_DATOS">#REF!</definedName>
    <definedName name="MCCs">#REF!</definedName>
    <definedName name="mdd" localSheetId="7" hidden="1">{"via1",#N/A,TRUE,"general";"via2",#N/A,TRUE,"general";"via3",#N/A,TRUE,"general"}</definedName>
    <definedName name="mdd" localSheetId="4" hidden="1">{"via1",#N/A,TRUE,"general";"via2",#N/A,TRUE,"general";"via3",#N/A,TRUE,"general"}</definedName>
    <definedName name="mdd" localSheetId="3" hidden="1">{"via1",#N/A,TRUE,"general";"via2",#N/A,TRUE,"general";"via3",#N/A,TRUE,"general"}</definedName>
    <definedName name="mdd" hidden="1">{"via1",#N/A,TRUE,"general";"via2",#N/A,TRUE,"general";"via3",#N/A,TRUE,"general"}</definedName>
    <definedName name="mediah_reposo_comida">'[111]CCP,LEYES, Y DEC.'!#REF!</definedName>
    <definedName name="MEDIDOR">'[26]MANO DE OBRA'!$F$47</definedName>
    <definedName name="meg" localSheetId="7" hidden="1">{"TAB1",#N/A,TRUE,"GENERAL";"TAB2",#N/A,TRUE,"GENERAL";"TAB3",#N/A,TRUE,"GENERAL";"TAB4",#N/A,TRUE,"GENERAL";"TAB5",#N/A,TRUE,"GENERAL"}</definedName>
    <definedName name="meg" localSheetId="4" hidden="1">{"TAB1",#N/A,TRUE,"GENERAL";"TAB2",#N/A,TRUE,"GENERAL";"TAB3",#N/A,TRUE,"GENERAL";"TAB4",#N/A,TRUE,"GENERAL";"TAB5",#N/A,TRUE,"GENERAL"}</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[31]PRESUPUESTO!$C$13</definedName>
    <definedName name="MesCotiz">'[12]LIQ-NOM'!$H$3</definedName>
    <definedName name="MesCotizacion">'[50]LIQUIDA-NOMINA'!$H$3</definedName>
    <definedName name="MESES" localSheetId="3">#REF!</definedName>
    <definedName name="MESES">#REF!</definedName>
    <definedName name="MesesMora">'[12]LIQ-NOM'!$I$3</definedName>
    <definedName name="Meta1">#REF!</definedName>
    <definedName name="Meta2">#REF!</definedName>
    <definedName name="Meta3">#REF!</definedName>
    <definedName name="mez">[52]EQUIPO!$D$12</definedName>
    <definedName name="mfgjrdt" localSheetId="7"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7" hidden="1">{"via1",#N/A,TRUE,"general";"via2",#N/A,TRUE,"general";"via3",#N/A,TRUE,"general"}</definedName>
    <definedName name="mghm" localSheetId="4" hidden="1">{"via1",#N/A,TRUE,"general";"via2",#N/A,TRUE,"general";"via3",#N/A,TRUE,"general"}</definedName>
    <definedName name="mghm" localSheetId="3"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[52]MATERIALES!$D$17</definedName>
    <definedName name="mjmj" localSheetId="7" hidden="1">{"via1",#N/A,TRUE,"general";"via2",#N/A,TRUE,"general";"via3",#N/A,TRUE,"general"}</definedName>
    <definedName name="mjmj" localSheetId="4" hidden="1">{"via1",#N/A,TRUE,"general";"via2",#N/A,TRUE,"general";"via3",#N/A,TRUE,"general"}</definedName>
    <definedName name="mjmj" localSheetId="3" hidden="1">{"via1",#N/A,TRUE,"general";"via2",#N/A,TRUE,"general";"via3",#N/A,TRUE,"general"}</definedName>
    <definedName name="mjmj" hidden="1">{"via1",#N/A,TRUE,"general";"via2",#N/A,TRUE,"general";"via3",#N/A,TRUE,"general"}</definedName>
    <definedName name="mjmjmn" localSheetId="7" hidden="1">{"via1",#N/A,TRUE,"general";"via2",#N/A,TRUE,"general";"via3",#N/A,TRUE,"general"}</definedName>
    <definedName name="mjmjmn" localSheetId="4"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7" hidden="1">{"via1",#N/A,TRUE,"general";"via2",#N/A,TRUE,"general";"via3",#N/A,TRUE,"general"}</definedName>
    <definedName name="mjnhgkio" localSheetId="4"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JU">#REF!</definedName>
    <definedName name="mmjmjh" localSheetId="7"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 localSheetId="7" hidden="1">{"TAB1",#N/A,TRUE,"GENERAL";"TAB2",#N/A,TRUE,"GENERAL";"TAB3",#N/A,TRUE,"GENERAL";"TAB4",#N/A,TRUE,"GENERAL";"TAB5",#N/A,TRUE,"GENERAL"}</definedName>
    <definedName name="mmm" localSheetId="4" hidden="1">{"TAB1",#N/A,TRUE,"GENERAL";"TAB2",#N/A,TRUE,"GENERAL";"TAB3",#N/A,TRUE,"GENERAL";"TAB4",#N/A,TRUE,"GENERAL";"TAB5",#N/A,TRUE,"GENERAL"}</definedName>
    <definedName name="mmm" localSheetId="3" hidden="1">{"TAB1",#N/A,TRUE,"GENERAL";"TAB2",#N/A,TRUE,"GENERAL";"TAB3",#N/A,TRUE,"GENERAL";"TAB4",#N/A,TRUE,"GENERAL";"TAB5",#N/A,TRUE,"GENERAL"}</definedName>
    <definedName name="mmm" hidden="1">{"TAB1",#N/A,TRUE,"GENERAL";"TAB2",#N/A,TRUE,"GENERAL";"TAB3",#N/A,TRUE,"GENERAL";"TAB4",#N/A,TRUE,"GENERAL";"TAB5",#N/A,TRUE,"GENERAL"}</definedName>
    <definedName name="mmmh" localSheetId="7" hidden="1">{"via1",#N/A,TRUE,"general";"via2",#N/A,TRUE,"general";"via3",#N/A,TRUE,"general"}</definedName>
    <definedName name="mmmh" localSheetId="4" hidden="1">{"via1",#N/A,TRUE,"general";"via2",#N/A,TRUE,"general";"via3",#N/A,TRUE,"general"}</definedName>
    <definedName name="mmmh" localSheetId="3" hidden="1">{"via1",#N/A,TRUE,"general";"via2",#N/A,TRUE,"general";"via3",#N/A,TRUE,"general"}</definedName>
    <definedName name="mmmh" hidden="1">{"via1",#N/A,TRUE,"general";"via2",#N/A,TRUE,"general";"via3",#N/A,TRUE,"general"}</definedName>
    <definedName name="mmmmmjyt" localSheetId="7"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7" hidden="1">{"via1",#N/A,TRUE,"general";"via2",#N/A,TRUE,"general";"via3",#N/A,TRUE,"general"}</definedName>
    <definedName name="mmmmmmg" localSheetId="4" hidden="1">{"via1",#N/A,TRUE,"general";"via2",#N/A,TRUE,"general";"via3",#N/A,TRUE,"general"}</definedName>
    <definedName name="mmmmmmg" localSheetId="3" hidden="1">{"via1",#N/A,TRUE,"general";"via2",#N/A,TRUE,"general";"via3",#N/A,TRUE,"general"}</definedName>
    <definedName name="mmmmmmg" hidden="1">{"via1",#N/A,TRUE,"general";"via2",#N/A,TRUE,"general";"via3",#N/A,TRUE,"general"}</definedName>
    <definedName name="MN" localSheetId="7" hidden="1">{"via1",#N/A,TRUE,"general";"via2",#N/A,TRUE,"general";"via3",#N/A,TRUE,"general"}</definedName>
    <definedName name="MN" localSheetId="4" hidden="1">{"via1",#N/A,TRUE,"general";"via2",#N/A,TRUE,"general";"via3",#N/A,TRUE,"general"}</definedName>
    <definedName name="MN" localSheetId="3" hidden="1">{"via1",#N/A,TRUE,"general";"via2",#N/A,TRUE,"general";"via3",#N/A,TRUE,"general"}</definedName>
    <definedName name="MN" hidden="1">{"via1",#N/A,TRUE,"general";"via2",#N/A,TRUE,"general";"via3",#N/A,TRUE,"general"}</definedName>
    <definedName name="MO">[83]MO!$A$2:$D$14</definedName>
    <definedName name="MOA" localSheetId="7" hidden="1">{#N/A,#N/A,FALSE,"Hoja1";#N/A,#N/A,FALSE,"Hoja2"}</definedName>
    <definedName name="MOA" localSheetId="4" hidden="1">{#N/A,#N/A,FALSE,"Hoja1";#N/A,#N/A,FALSE,"Hoja2"}</definedName>
    <definedName name="MOA" hidden="1">{#N/A,#N/A,FALSE,"Hoja1";#N/A,#N/A,FALSE,"Hoja2"}</definedName>
    <definedName name="MOD">#REF!</definedName>
    <definedName name="MODIVejec" localSheetId="7" hidden="1">{#N/A,#N/A,FALSE,"Hoja1";#N/A,#N/A,FALSE,"Hoja2"}</definedName>
    <definedName name="MODIVejec" localSheetId="4" hidden="1">{#N/A,#N/A,FALSE,"Hoja1";#N/A,#N/A,FALSE,"Hoja2"}</definedName>
    <definedName name="MODIVejec" hidden="1">{#N/A,#N/A,FALSE,"Hoja1";#N/A,#N/A,FALSE,"Hoja2"}</definedName>
    <definedName name="Módulo3.anexo1" localSheetId="1">[11]!Módulo3.anexo1</definedName>
    <definedName name="Módulo3.anexo1">[11]!Módulo3.anexo1</definedName>
    <definedName name="Módulo3.anexo10" localSheetId="1">[11]!Módulo3.anexo10</definedName>
    <definedName name="Módulo3.anexo10">[11]!Módulo3.anexo10</definedName>
    <definedName name="Módulo3.anexo11" localSheetId="1">[11]!Módulo3.anexo11</definedName>
    <definedName name="Módulo3.anexo11">[11]!Módulo3.anexo11</definedName>
    <definedName name="Módulo3.anexo12" localSheetId="1">[11]!Módulo3.anexo12</definedName>
    <definedName name="Módulo3.anexo12">[11]!Módulo3.anexo12</definedName>
    <definedName name="Módulo3.anexo3" localSheetId="1">[11]!Módulo3.anexo3</definedName>
    <definedName name="Módulo3.anexo3">[11]!Módulo3.anexo3</definedName>
    <definedName name="Módulo3.anexo4" localSheetId="1">[11]!Módulo3.anexo4</definedName>
    <definedName name="Módulo3.anexo4">[11]!Módulo3.anexo4</definedName>
    <definedName name="Módulo3.anexo5" localSheetId="1">[11]!Módulo3.anexo5</definedName>
    <definedName name="Módulo3.anexo5">[11]!Módulo3.anexo5</definedName>
    <definedName name="Módulo3.anexo6" localSheetId="1">[11]!Módulo3.anexo6</definedName>
    <definedName name="Módulo3.anexo6">[11]!Módulo3.anexo6</definedName>
    <definedName name="Módulo8.anexo16" localSheetId="1">[11]!Módulo8.anexo16</definedName>
    <definedName name="Módulo8.anexo16">[11]!Módulo8.anexo16</definedName>
    <definedName name="MOE" localSheetId="7" hidden="1">{#N/A,#N/A,FALSE,"Hoja1";#N/A,#N/A,FALSE,"Hoja2"}</definedName>
    <definedName name="MOE" localSheetId="4" hidden="1">{#N/A,#N/A,FALSE,"Hoja1";#N/A,#N/A,FALSE,"Hoja2"}</definedName>
    <definedName name="MOE" hidden="1">{#N/A,#N/A,FALSE,"Hoja1";#N/A,#N/A,FALSE,"Hoja2"}</definedName>
    <definedName name="MONEDA">[112]Tablas!$AO$6:$AO$7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[12]EMPRESA!$I$29</definedName>
    <definedName name="MORON">#REF!</definedName>
    <definedName name="mot">[52]EQUIPO!$D$14</definedName>
    <definedName name="MRLART">[2]STRSUMM0!#REF!</definedName>
    <definedName name="MRSUPDET">[56]steel!#REF!</definedName>
    <definedName name="Mtz_Avance">#REF!</definedName>
    <definedName name="Mv">#REF!</definedName>
    <definedName name="n" localSheetId="7" hidden="1">{"via1",#N/A,TRUE,"general";"via2",#N/A,TRUE,"general";"via3",#N/A,TRUE,"general"}</definedName>
    <definedName name="n" localSheetId="4" hidden="1">{"via1",#N/A,TRUE,"general";"via2",#N/A,TRUE,"general";"via3",#N/A,TRUE,"general"}</definedName>
    <definedName name="n" localSheetId="3" hidden="1">{"via1",#N/A,TRUE,"general";"via2",#N/A,TRUE,"general";"via3",#N/A,TRUE,"general"}</definedName>
    <definedName name="n" hidden="1">{"via1",#N/A,TRUE,"general";"via2",#N/A,TRUE,"general";"via3",#N/A,TRUE,"general"}</definedName>
    <definedName name="Nada" localSheetId="1">[62]!Nada</definedName>
    <definedName name="Nada">[62]!Nada</definedName>
    <definedName name="Nafta_2">'[113] ASR+Nafta'!$K$19:$AS$19</definedName>
    <definedName name="Nafta2">'[113] ASR+Nafta'!$K$19:$AS$19</definedName>
    <definedName name="Nafta3">'[113]Todos+Nafta'!$K$19:$AS$19</definedName>
    <definedName name="nbvnv" localSheetId="7" hidden="1">{"via1",#N/A,TRUE,"general";"via2",#N/A,TRUE,"general";"via3",#N/A,TRUE,"general"}</definedName>
    <definedName name="nbvnv" localSheetId="4" hidden="1">{"via1",#N/A,TRUE,"general";"via2",#N/A,TRUE,"general";"via3",#N/A,TRUE,"general"}</definedName>
    <definedName name="nbvnv" localSheetId="3" hidden="1">{"via1",#N/A,TRUE,"general";"via2",#N/A,TRUE,"general";"via3",#N/A,TRUE,"general"}</definedName>
    <definedName name="nbvnv" hidden="1">{"via1",#N/A,TRUE,"general";"via2",#N/A,TRUE,"general";"via3",#N/A,TRUE,"general"}</definedName>
    <definedName name="NDHS" localSheetId="7" hidden="1">{"TAB1",#N/A,TRUE,"GENERAL";"TAB2",#N/A,TRUE,"GENERAL";"TAB3",#N/A,TRUE,"GENERAL";"TAB4",#N/A,TRUE,"GENERAL";"TAB5",#N/A,TRUE,"GENERAL"}</definedName>
    <definedName name="NDHS" localSheetId="4" hidden="1">{"TAB1",#N/A,TRUE,"GENERAL";"TAB2",#N/A,TRUE,"GENERAL";"TAB3",#N/A,TRUE,"GENERAL";"TAB4",#N/A,TRUE,"GENERAL";"TAB5",#N/A,TRUE,"GENERAL"}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f" localSheetId="7" hidden="1">{"TAB1",#N/A,TRUE,"GENERAL";"TAB2",#N/A,TRUE,"GENERAL";"TAB3",#N/A,TRUE,"GENERAL";"TAB4",#N/A,TRUE,"GENERAL";"TAB5",#N/A,TRUE,"GENERAL"}</definedName>
    <definedName name="nf" localSheetId="4" hidden="1">{"TAB1",#N/A,TRUE,"GENERAL";"TAB2",#N/A,TRUE,"GENERAL";"TAB3",#N/A,TRUE,"GENERAL";"TAB4",#N/A,TRUE,"GENERAL";"TAB5",#N/A,TRUE,"GENERAL"}</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7" hidden="1">{"via1",#N/A,TRUE,"general";"via2",#N/A,TRUE,"general";"via3",#N/A,TRUE,"general"}</definedName>
    <definedName name="nfg" localSheetId="4" hidden="1">{"via1",#N/A,TRUE,"general";"via2",#N/A,TRUE,"general";"via3",#N/A,TRUE,"general"}</definedName>
    <definedName name="nfg" localSheetId="3" hidden="1">{"via1",#N/A,TRUE,"general";"via2",#N/A,TRUE,"general";"via3",#N/A,TRUE,"general"}</definedName>
    <definedName name="nfg" hidden="1">{"via1",#N/A,TRUE,"general";"via2",#N/A,TRUE,"general";"via3",#N/A,TRUE,"general"}</definedName>
    <definedName name="nfgn" localSheetId="7" hidden="1">{"via1",#N/A,TRUE,"general";"via2",#N/A,TRUE,"general";"via3",#N/A,TRUE,"general"}</definedName>
    <definedName name="nfgn" localSheetId="4"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#REF!</definedName>
    <definedName name="ngdn" localSheetId="7" hidden="1">{"TAB1",#N/A,TRUE,"GENERAL";"TAB2",#N/A,TRUE,"GENERAL";"TAB3",#N/A,TRUE,"GENERAL";"TAB4",#N/A,TRUE,"GENERAL";"TAB5",#N/A,TRUE,"GENERAL"}</definedName>
    <definedName name="ngdn" localSheetId="4" hidden="1">{"TAB1",#N/A,TRUE,"GENERAL";"TAB2",#N/A,TRUE,"GENERAL";"TAB3",#N/A,TRUE,"GENERAL";"TAB4",#N/A,TRUE,"GENERAL";"TAB5",#N/A,TRUE,"GENERAL"}</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7" hidden="1">{"via1",#N/A,TRUE,"general";"via2",#N/A,TRUE,"general";"via3",#N/A,TRUE,"general"}</definedName>
    <definedName name="ngfh" localSheetId="4" hidden="1">{"via1",#N/A,TRUE,"general";"via2",#N/A,TRUE,"general";"via3",#N/A,TRUE,"general"}</definedName>
    <definedName name="ngfh" localSheetId="3" hidden="1">{"via1",#N/A,TRUE,"general";"via2",#N/A,TRUE,"general";"via3",#N/A,TRUE,"general"}</definedName>
    <definedName name="ngfh" hidden="1">{"via1",#N/A,TRUE,"general";"via2",#N/A,TRUE,"general";"via3",#N/A,TRUE,"general"}</definedName>
    <definedName name="NH">#REF!</definedName>
    <definedName name="nhn" localSheetId="7" hidden="1">{"via1",#N/A,TRUE,"general";"via2",#N/A,TRUE,"general";"via3",#N/A,TRUE,"general"}</definedName>
    <definedName name="nhn" localSheetId="4" hidden="1">{"via1",#N/A,TRUE,"general";"via2",#N/A,TRUE,"general";"via3",#N/A,TRUE,"general"}</definedName>
    <definedName name="nhn" localSheetId="3" hidden="1">{"via1",#N/A,TRUE,"general";"via2",#N/A,TRUE,"general";"via3",#N/A,TRUE,"general"}</definedName>
    <definedName name="nhn" hidden="1">{"via1",#N/A,TRUE,"general";"via2",#N/A,TRUE,"general";"via3",#N/A,TRUE,"general"}</definedName>
    <definedName name="nhncfgn" localSheetId="7"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7" hidden="1">{"via1",#N/A,TRUE,"general";"via2",#N/A,TRUE,"general";"via3",#N/A,TRUE,"general"}</definedName>
    <definedName name="nhndr" localSheetId="4" hidden="1">{"via1",#N/A,TRUE,"general";"via2",#N/A,TRUE,"general";"via3",#N/A,TRUE,"general"}</definedName>
    <definedName name="nhndr" localSheetId="3" hidden="1">{"via1",#N/A,TRUE,"general";"via2",#N/A,TRUE,"general";"via3",#N/A,TRUE,"general"}</definedName>
    <definedName name="nhndr" hidden="1">{"via1",#N/A,TRUE,"general";"via2",#N/A,TRUE,"general";"via3",#N/A,TRUE,"general"}</definedName>
    <definedName name="Nit">[50]EMPRESA!$F$8</definedName>
    <definedName name="Nmax">#REF!</definedName>
    <definedName name="nmdlf">#REF!</definedName>
    <definedName name="nmmmm" localSheetId="7" hidden="1">{"via1",#N/A,TRUE,"general";"via2",#N/A,TRUE,"general";"via3",#N/A,TRUE,"general"}</definedName>
    <definedName name="nmmmm" localSheetId="4" hidden="1">{"via1",#N/A,TRUE,"general";"via2",#N/A,TRUE,"general";"via3",#N/A,TRUE,"general"}</definedName>
    <definedName name="nmmmm" localSheetId="3" hidden="1">{"via1",#N/A,TRUE,"general";"via2",#N/A,TRUE,"general";"via3",#N/A,TRUE,"general"}</definedName>
    <definedName name="nmmmm" hidden="1">{"via1",#N/A,TRUE,"general";"via2",#N/A,TRUE,"general";"via3",#N/A,TRUE,"general"}</definedName>
    <definedName name="NN" localSheetId="7" hidden="1">{"TAB1",#N/A,TRUE,"GENERAL";"TAB2",#N/A,TRUE,"GENERAL";"TAB3",#N/A,TRUE,"GENERAL";"TAB4",#N/A,TRUE,"GENERAL";"TAB5",#N/A,TRUE,"GENERAL"}</definedName>
    <definedName name="NN" localSheetId="4" hidden="1">{"TAB1",#N/A,TRUE,"GENERAL";"TAB2",#N/A,TRUE,"GENERAL";"TAB3",#N/A,TRUE,"GENERAL";"TAB4",#N/A,TRUE,"GENERAL";"TAB5",#N/A,TRUE,"GENERAL"}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dng" localSheetId="7" hidden="1">{"TAB1",#N/A,TRUE,"GENERAL";"TAB2",#N/A,TRUE,"GENERAL";"TAB3",#N/A,TRUE,"GENERAL";"TAB4",#N/A,TRUE,"GENERAL";"TAB5",#N/A,TRUE,"GENERAL"}</definedName>
    <definedName name="nndng" localSheetId="4"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 localSheetId="7" hidden="1">{"TAB1",#N/A,TRUE,"GENERAL";"TAB2",#N/A,TRUE,"GENERAL";"TAB3",#N/A,TRUE,"GENERAL";"TAB4",#N/A,TRUE,"GENERAL";"TAB5",#N/A,TRUE,"GENERAL"}</definedName>
    <definedName name="nnn" localSheetId="4" hidden="1">{"TAB1",#N/A,TRUE,"GENERAL";"TAB2",#N/A,TRUE,"GENERAL";"TAB3",#N/A,TRUE,"GENERAL";"TAB4",#N/A,TRUE,"GENERAL";"TAB5",#N/A,TRUE,"GENERAL"}</definedName>
    <definedName name="nnn" localSheetId="3" hidden="1">{"TAB1",#N/A,TRUE,"GENERAL";"TAB2",#N/A,TRUE,"GENERAL";"TAB3",#N/A,TRUE,"GENERAL";"TAB4",#N/A,TRUE,"GENERAL";"TAB5",#N/A,TRUE,"GENERAL"}</definedName>
    <definedName name="nnn" hidden="1">{"TAB1",#N/A,TRUE,"GENERAL";"TAB2",#N/A,TRUE,"GENERAL";"TAB3",#N/A,TRUE,"GENERAL";"TAB4",#N/A,TRUE,"GENERAL";"TAB5",#N/A,TRUE,"GENERAL"}</definedName>
    <definedName name="nnnhd" localSheetId="7" hidden="1">{"via1",#N/A,TRUE,"general";"via2",#N/A,TRUE,"general";"via3",#N/A,TRUE,"general"}</definedName>
    <definedName name="nnnhd" localSheetId="4" hidden="1">{"via1",#N/A,TRUE,"general";"via2",#N/A,TRUE,"general";"via3",#N/A,TRUE,"general"}</definedName>
    <definedName name="nnnhd" localSheetId="3" hidden="1">{"via1",#N/A,TRUE,"general";"via2",#N/A,TRUE,"general";"via3",#N/A,TRUE,"general"}</definedName>
    <definedName name="nnnhd" hidden="1">{"via1",#N/A,TRUE,"general";"via2",#N/A,TRUE,"general";"via3",#N/A,TRUE,"general"}</definedName>
    <definedName name="nnnnn" localSheetId="7" hidden="1">{"via1",#N/A,TRUE,"general";"via2",#N/A,TRUE,"general";"via3",#N/A,TRUE,"general"}</definedName>
    <definedName name="nnnnn" localSheetId="4"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d" localSheetId="7"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7" hidden="1">{"via1",#N/A,TRUE,"general";"via2",#N/A,TRUE,"general";"via3",#N/A,TRUE,"general"}</definedName>
    <definedName name="nnnnnh" localSheetId="4" hidden="1">{"via1",#N/A,TRUE,"general";"via2",#N/A,TRUE,"general";"via3",#N/A,TRUE,"general"}</definedName>
    <definedName name="nnnnnh" localSheetId="3" hidden="1">{"via1",#N/A,TRUE,"general";"via2",#N/A,TRUE,"general";"via3",#N/A,TRUE,"general"}</definedName>
    <definedName name="nnnnnh" hidden="1">{"via1",#N/A,TRUE,"general";"via2",#N/A,TRUE,"general";"via3",#N/A,TRUE,"general"}</definedName>
    <definedName name="NO" localSheetId="3">'INDICAR CÓDIGO DEL ITEM DE PAGO'!ERR</definedName>
    <definedName name="NO">[6]!ERR</definedName>
    <definedName name="No_desarrolladas">'[35]Reservas de Petróleo'!$A$2,'[35]Reservas de Petróleo'!$A$1,'[35]Reservas de Petróleo'!$D$4,'[35]Reservas de Petróleo'!$G$1:$G$65536</definedName>
    <definedName name="nombfunc" localSheetId="7">#REF!</definedName>
    <definedName name="nombfunc" localSheetId="4">'[78]Presupuesto Oficial Planeación'!$A$49</definedName>
    <definedName name="nombfunc">#REF!</definedName>
    <definedName name="NOMBFUNCIONARIO" localSheetId="7">#REF!</definedName>
    <definedName name="NOMBFUNCIONARIO">#REF!</definedName>
    <definedName name="NOMBRE" localSheetId="3">#REF!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3">#REF!</definedName>
    <definedName name="NUEVO">#REF!</definedName>
    <definedName name="Num_Pmt_Per_Year">#REF!</definedName>
    <definedName name="Number_of_Payments">MATCH(0.01,End_Bal,-1)+1</definedName>
    <definedName name="Numero">[101]letra!$BL$1:$BL$11</definedName>
    <definedName name="NUMRAMPAS">[33]Memorias!$C$46</definedName>
    <definedName name="NVOCD">[58]INSUMOS!$P$6</definedName>
    <definedName name="nxn" localSheetId="7" hidden="1">{"via1",#N/A,TRUE,"general";"via2",#N/A,TRUE,"general";"via3",#N/A,TRUE,"general"}</definedName>
    <definedName name="nxn" localSheetId="4" hidden="1">{"via1",#N/A,TRUE,"general";"via2",#N/A,TRUE,"general";"via3",#N/A,TRUE,"general"}</definedName>
    <definedName name="nxn" localSheetId="3" hidden="1">{"via1",#N/A,TRUE,"general";"via2",#N/A,TRUE,"general";"via3",#N/A,TRUE,"general"}</definedName>
    <definedName name="nxn" hidden="1">{"via1",#N/A,TRUE,"general";"via2",#N/A,TRUE,"general";"via3",#N/A,TRUE,"general"}</definedName>
    <definedName name="ñp">'[52]MANO DE OBRA'!$D$11</definedName>
    <definedName name="ñpñpñ" localSheetId="7" hidden="1">{"via1",#N/A,TRUE,"general";"via2",#N/A,TRUE,"general";"via3",#N/A,TRUE,"general"}</definedName>
    <definedName name="ñpñpñ" localSheetId="4" hidden="1">{"via1",#N/A,TRUE,"general";"via2",#N/A,TRUE,"general";"via3",#N/A,TRUE,"general"}</definedName>
    <definedName name="ñpñpñ" localSheetId="3" hidden="1">{"via1",#N/A,TRUE,"general";"via2",#N/A,TRUE,"general";"via3",#N/A,TRUE,"general"}</definedName>
    <definedName name="ñpñpñ" hidden="1">{"via1",#N/A,TRUE,"general";"via2",#N/A,TRUE,"general";"via3",#N/A,TRUE,"general"}</definedName>
    <definedName name="o">#REF!</definedName>
    <definedName name="º1" localSheetId="3">#REF!</definedName>
    <definedName name="º1">#REF!</definedName>
    <definedName name="o9o9" localSheetId="7" hidden="1">{"via1",#N/A,TRUE,"general";"via2",#N/A,TRUE,"general";"via3",#N/A,TRUE,"general"}</definedName>
    <definedName name="o9o9" localSheetId="4" hidden="1">{"via1",#N/A,TRUE,"general";"via2",#N/A,TRUE,"general";"via3",#N/A,TRUE,"general"}</definedName>
    <definedName name="o9o9" localSheetId="3" hidden="1">{"via1",#N/A,TRUE,"general";"via2",#N/A,TRUE,"general";"via3",#N/A,TRUE,"general"}</definedName>
    <definedName name="o9o9" hidden="1">{"via1",#N/A,TRUE,"general";"via2",#N/A,TRUE,"general";"via3",#N/A,TRUE,"general"}</definedName>
    <definedName name="OBJ">[31]PRESUPUESTO!$C$10</definedName>
    <definedName name="ObjetivoProyecto">#REF!</definedName>
    <definedName name="Obra" localSheetId="3">#REF!</definedName>
    <definedName name="OBRA">[34]ITEMS!$B$3</definedName>
    <definedName name="obras" hidden="1">#REF!</definedName>
    <definedName name="obras1" localSheetId="1">DATE(YEAR([114]!Loan_Start),MONTH([114]!Loan_Start)+Payment_Number,DAY([114]!Loan_Start))</definedName>
    <definedName name="obras1">DATE(YEAR([114]!Loan_Start),MONTH([114]!Loan_Start)+Payment_Number,DAY([114]!Loan_Start))</definedName>
    <definedName name="obras11" hidden="1">#REF!</definedName>
    <definedName name="obras111" localSheetId="1">DATE(YEAR([115]!Loan_Start),MONTH([115]!Loan_Start)+Payment_Number,DAY([115]!Loan_Start))</definedName>
    <definedName name="obras111">DATE(YEAR([115]!Loan_Start),MONTH([115]!Loan_Start)+Payment_Number,DAY([115]!Loan_Start))</definedName>
    <definedName name="OCD">[14]Tablas!#REF!</definedName>
    <definedName name="OCD1_1">[14]Tablas!#REF!</definedName>
    <definedName name="OCD1_1_1">[14]Tablas!#REF!</definedName>
    <definedName name="OCI">[14]Tablas!#REF!</definedName>
    <definedName name="OCI1_1">[14]Tablas!#REF!</definedName>
    <definedName name="OCI1_1_1">[14]Tablas!#REF!</definedName>
    <definedName name="OCTUBRE" localSheetId="7" hidden="1">{#N/A,#N/A,FALSE,"orthoflow";#N/A,#N/A,FALSE,"Miscelaneos";#N/A,#N/A,FALSE,"Instrumentacio";#N/A,#N/A,FALSE,"Electrico";#N/A,#N/A,FALSE,"Valv. Seguridad"}</definedName>
    <definedName name="OCTUBRE" localSheetId="4"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7" hidden="1">{"TAB1",#N/A,TRUE,"GENERAL";"TAB2",#N/A,TRUE,"GENERAL";"TAB3",#N/A,TRUE,"GENERAL";"TAB4",#N/A,TRUE,"GENERAL";"TAB5",#N/A,TRUE,"GENERAL"}</definedName>
    <definedName name="oiret" localSheetId="4" hidden="1">{"TAB1",#N/A,TRUE,"GENERAL";"TAB2",#N/A,TRUE,"GENERAL";"TAB3",#N/A,TRUE,"GENERAL";"TAB4",#N/A,TRUE,"GENERAL";"TAB5",#N/A,TRUE,"GENERAL"}</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7" hidden="1">{"via1",#N/A,TRUE,"general";"via2",#N/A,TRUE,"general";"via3",#N/A,TRUE,"general"}</definedName>
    <definedName name="OIUOIU" localSheetId="4" hidden="1">{"via1",#N/A,TRUE,"general";"via2",#N/A,TRUE,"general";"via3",#N/A,TRUE,"general"}</definedName>
    <definedName name="OIUOIU" localSheetId="3" hidden="1">{"via1",#N/A,TRUE,"general";"via2",#N/A,TRUE,"general";"via3",#N/A,TRUE,"general"}</definedName>
    <definedName name="OIUOIU" hidden="1">{"via1",#N/A,TRUE,"general";"via2",#N/A,TRUE,"general";"via3",#N/A,TRUE,"general"}</definedName>
    <definedName name="OnceThru">0</definedName>
    <definedName name="OÑ">#REF!</definedName>
    <definedName name="ooo" localSheetId="7" hidden="1">{"via1",#N/A,TRUE,"general";"via2",#N/A,TRUE,"general";"via3",#N/A,TRUE,"general"}</definedName>
    <definedName name="ooo" localSheetId="4" hidden="1">{"via1",#N/A,TRUE,"general";"via2",#N/A,TRUE,"general";"via3",#N/A,TRUE,"general"}</definedName>
    <definedName name="ooo" localSheetId="3" hidden="1">{"via1",#N/A,TRUE,"general";"via2",#N/A,TRUE,"general";"via3",#N/A,TRUE,"general"}</definedName>
    <definedName name="ooo" hidden="1">{"via1",#N/A,TRUE,"general";"via2",#N/A,TRUE,"general";"via3",#N/A,TRUE,"general"}</definedName>
    <definedName name="oooo">#REF!</definedName>
    <definedName name="ooooiii" localSheetId="7"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s" localSheetId="7" hidden="1">{"via1",#N/A,TRUE,"general";"via2",#N/A,TRUE,"general";"via3",#N/A,TRUE,"general"}</definedName>
    <definedName name="oooos" localSheetId="4" hidden="1">{"via1",#N/A,TRUE,"general";"via2",#N/A,TRUE,"general";"via3",#N/A,TRUE,"general"}</definedName>
    <definedName name="oooos" localSheetId="3"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7" hidden="1">{#N/A,#N/A,FALSE,"orthoflow";#N/A,#N/A,FALSE,"Miscelaneos";#N/A,#N/A,FALSE,"Instrumentacio";#N/A,#N/A,FALSE,"Electrico";#N/A,#N/A,FALSE,"Valv. Seguridad"}</definedName>
    <definedName name="ORIGINAL" localSheetId="4"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[9]INST!#REF!</definedName>
    <definedName name="OTROS">[20]Hoja2!$F$139</definedName>
    <definedName name="OTROS1">#REF!</definedName>
    <definedName name="otyyteytyey" localSheetId="7">#REF!</definedName>
    <definedName name="otyyteytyey">#REF!</definedName>
    <definedName name="OUT">#REF!</definedName>
    <definedName name="p" localSheetId="7">#REF!</definedName>
    <definedName name="p">#REF!</definedName>
    <definedName name="P_Yacimiento">#REF!</definedName>
    <definedName name="p0p0" localSheetId="7" hidden="1">{"via1",#N/A,TRUE,"general";"via2",#N/A,TRUE,"general";"via3",#N/A,TRUE,"general"}</definedName>
    <definedName name="p0p0" localSheetId="4" hidden="1">{"via1",#N/A,TRUE,"general";"via2",#N/A,TRUE,"general";"via3",#N/A,TRUE,"general"}</definedName>
    <definedName name="p0p0" localSheetId="3" hidden="1">{"via1",#N/A,TRUE,"general";"via2",#N/A,TRUE,"general";"via3",#N/A,TRUE,"general"}</definedName>
    <definedName name="p0p0" hidden="1">{"via1",#N/A,TRUE,"general";"via2",#N/A,TRUE,"general";"via3",#N/A,TRUE,"general"}</definedName>
    <definedName name="Page____1____of____2">#REF!</definedName>
    <definedName name="Parametro_Peso">[70]Tablas!$A$1:$A$65536</definedName>
    <definedName name="PASOELE">[26]Hoja2!$F$95</definedName>
    <definedName name="Pay_Date">#REF!</definedName>
    <definedName name="Pay_Num">#REF!</definedName>
    <definedName name="Payment_Date" localSheetId="1">DATE(YEAR([6]!Loan_Start),MONTH([6]!Loan_Start)+Payment_Number,DAY([6]!Loan_Start))</definedName>
    <definedName name="Payment_Date">DATE(YEAR(Loan_Start),MONTH(Loan_Start)+Payment_Number,DAY(Loan_Start))</definedName>
    <definedName name="Payment_Date1" localSheetId="1">DATE(YEAR([115]!Loan_Start),MONTH([115]!Loan_Start)+Payment_Number,DAY([115]!Loan_Start))</definedName>
    <definedName name="Payment_Date1">DATE(YEAR([115]!Loan_Start),MONTH([115]!Loan_Start)+Payment_Number,DAY([115]!Loan_Start))</definedName>
    <definedName name="Payment_Needed">"Pago necesario"</definedName>
    <definedName name="Pb">#REF!</definedName>
    <definedName name="Pd">#REF!</definedName>
    <definedName name="PEPE" localSheetId="3">'INDICAR CÓDIGO DEL ITEM DE PAGO'!ERR</definedName>
    <definedName name="PEPE">[6]!ERR</definedName>
    <definedName name="Periodo">[53]Hoja1!$C$1</definedName>
    <definedName name="Periodo1" localSheetId="7">#REF!</definedName>
    <definedName name="Periodo1">#REF!</definedName>
    <definedName name="PERIODO2" localSheetId="7">#REF!</definedName>
    <definedName name="PERIODO2">#REF!</definedName>
    <definedName name="Periodo3" localSheetId="7">#REF!</definedName>
    <definedName name="Periodo3">#REF!</definedName>
    <definedName name="Periodo4">#REF!</definedName>
    <definedName name="Periodod2">#REF!</definedName>
    <definedName name="PeriodoPago">'[50]LIQUIDA-NOMINA'!$C$4</definedName>
    <definedName name="PeriodoRepago">#REF!</definedName>
    <definedName name="PeriodoRepagoCCP">#REF!</definedName>
    <definedName name="PERIODOS.SMML" localSheetId="7">#REF!</definedName>
    <definedName name="PERIODOS.SMML">#REF!</definedName>
    <definedName name="PERIODS.SMML">#REF!</definedName>
    <definedName name="phed">[68]Hoja1!$C$4</definedName>
    <definedName name="phen">[68]Hoja1!$C$5</definedName>
    <definedName name="Pindis">#REF!</definedName>
    <definedName name="pint">'[92]7422CW00'!#REF!</definedName>
    <definedName name="pintura">'[92]7422CW00'!#REF!</definedName>
    <definedName name="Pinturas" localSheetId="7">#REF!</definedName>
    <definedName name="Pinturas">#REF!</definedName>
    <definedName name="pintyura">[116]STRSUMM0!#REF!</definedName>
    <definedName name="PIP">#REF!</definedName>
    <definedName name="Piscinas">#REF!</definedName>
    <definedName name="PISO" localSheetId="7">#REF!</definedName>
    <definedName name="PISO">#REF!</definedName>
    <definedName name="PisosEnchapes">#REF!</definedName>
    <definedName name="PIVA">#REF!</definedName>
    <definedName name="PKHK" localSheetId="7" hidden="1">{"TAB1",#N/A,TRUE,"GENERAL";"TAB2",#N/A,TRUE,"GENERAL";"TAB3",#N/A,TRUE,"GENERAL";"TAB4",#N/A,TRUE,"GENERAL";"TAB5",#N/A,TRUE,"GENERAL"}</definedName>
    <definedName name="PKHK" localSheetId="4" hidden="1">{"TAB1",#N/A,TRUE,"GENERAL";"TAB2",#N/A,TRUE,"GENERAL";"TAB3",#N/A,TRUE,"GENERAL";"TAB4",#N/A,TRUE,"GENERAL";"TAB5",#N/A,TRUE,"GENERAL"}</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7" hidden="1">{"TAB1",#N/A,TRUE,"GENERAL";"TAB2",#N/A,TRUE,"GENERAL";"TAB3",#N/A,TRUE,"GENERAL";"TAB4",#N/A,TRUE,"GENERAL";"TAB5",#N/A,TRUE,"GENERAL"}</definedName>
    <definedName name="pkj" localSheetId="4"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7" hidden="1">{"TAB1",#N/A,TRUE,"GENERAL";"TAB2",#N/A,TRUE,"GENERAL";"TAB3",#N/A,TRUE,"GENERAL";"TAB4",#N/A,TRUE,"GENERAL";"TAB5",#N/A,TRUE,"GENERAL"}</definedName>
    <definedName name="PLAD" localSheetId="4" hidden="1">{"TAB1",#N/A,TRUE,"GENERAL";"TAB2",#N/A,TRUE,"GENERAL";"TAB3",#N/A,TRUE,"GENERAL";"TAB4",#N/A,TRUE,"GENERAL";"TAB5",#N/A,TRUE,"GENERAL"}</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ANO">[26]TUBERIA!$F$125</definedName>
    <definedName name="Platinas">#REF!</definedName>
    <definedName name="plazo">[117]AIU!$L$2</definedName>
    <definedName name="PlazoAIU" localSheetId="3">#REF!</definedName>
    <definedName name="PlazoAIU">#REF!</definedName>
    <definedName name="PLPLUNN" localSheetId="7"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3">#REF!</definedName>
    <definedName name="POCETAS">#REF!</definedName>
    <definedName name="poiu" localSheetId="7">#REF!</definedName>
    <definedName name="poiu">#REF!</definedName>
    <definedName name="POIUP" localSheetId="7" hidden="1">{"via1",#N/A,TRUE,"general";"via2",#N/A,TRUE,"general";"via3",#N/A,TRUE,"general"}</definedName>
    <definedName name="POIUP" localSheetId="4" hidden="1">{"via1",#N/A,TRUE,"general";"via2",#N/A,TRUE,"general";"via3",#N/A,TRUE,"general"}</definedName>
    <definedName name="POIUP" localSheetId="3" hidden="1">{"via1",#N/A,TRUE,"general";"via2",#N/A,TRUE,"general";"via3",#N/A,TRUE,"general"}</definedName>
    <definedName name="POIUP" hidden="1">{"via1",#N/A,TRUE,"general";"via2",#N/A,TRUE,"general";"via3",#N/A,TRUE,"general"}</definedName>
    <definedName name="popop" localSheetId="7" hidden="1">{"via1",#N/A,TRUE,"general";"via2",#N/A,TRUE,"general";"via3",#N/A,TRUE,"general"}</definedName>
    <definedName name="popop" localSheetId="4" hidden="1">{"via1",#N/A,TRUE,"general";"via2",#N/A,TRUE,"general";"via3",#N/A,TRUE,"general"}</definedName>
    <definedName name="popop" localSheetId="3" hidden="1">{"via1",#N/A,TRUE,"general";"via2",#N/A,TRUE,"general";"via3",#N/A,TRUE,"general"}</definedName>
    <definedName name="popop" hidden="1">{"via1",#N/A,TRUE,"general";"via2",#N/A,TRUE,"general";"via3",#N/A,TRUE,"general"}</definedName>
    <definedName name="popp" localSheetId="7" hidden="1">{"via1",#N/A,TRUE,"general";"via2",#N/A,TRUE,"general";"via3",#N/A,TRUE,"general"}</definedName>
    <definedName name="popp" localSheetId="4"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u" localSheetId="3">#REF!</definedName>
    <definedName name="popu">#REF!</definedName>
    <definedName name="popvds" localSheetId="7"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rc" localSheetId="3">#REF!</definedName>
    <definedName name="porc">#REF!</definedName>
    <definedName name="PORCE">[118]BASES!$E$26</definedName>
    <definedName name="Porcentaje">#REF!</definedName>
    <definedName name="PORCENTAJE1">#REF!</definedName>
    <definedName name="PORTADA2">'[119]Hoja 1 '!#REF!</definedName>
    <definedName name="PORTOTAL" localSheetId="7">#REF!</definedName>
    <definedName name="PORTOTAL">#REF!</definedName>
    <definedName name="POSICION_PRESUP">[13]Tablas!#REF!</definedName>
    <definedName name="POSICIONES">#REF!</definedName>
    <definedName name="pouig" localSheetId="7" hidden="1">{"via1",#N/A,TRUE,"general";"via2",#N/A,TRUE,"general";"via3",#N/A,TRUE,"general"}</definedName>
    <definedName name="pouig" localSheetId="4" hidden="1">{"via1",#N/A,TRUE,"general";"via2",#N/A,TRUE,"general";"via3",#N/A,TRUE,"general"}</definedName>
    <definedName name="pouig" localSheetId="3" hidden="1">{"via1",#N/A,TRUE,"general";"via2",#N/A,TRUE,"general";"via3",#N/A,TRUE,"general"}</definedName>
    <definedName name="pouig" hidden="1">{"via1",#N/A,TRUE,"general";"via2",#N/A,TRUE,"general";"via3",#N/A,TRUE,"general"}</definedName>
    <definedName name="pouuio">#REF!</definedName>
    <definedName name="POZO">[70]Tablas!$C$1:$C$65536</definedName>
    <definedName name="Pozos">[77]Pozos!$A$1:$H$1491</definedName>
    <definedName name="PPPP" localSheetId="7" hidden="1">{#N/A,#N/A,FALSE,"orthoflow";#N/A,#N/A,FALSE,"Miscelaneos";#N/A,#N/A,FALSE,"Instrumentacio";#N/A,#N/A,FALSE,"Electrico";#N/A,#N/A,FALSE,"Valv. Seguridad"}</definedName>
    <definedName name="PPPP" localSheetId="4"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7" hidden="1">{"via1",#N/A,TRUE,"general";"via2",#N/A,TRUE,"general";"via3",#N/A,TRUE,"general"}</definedName>
    <definedName name="ppppp9" localSheetId="4" hidden="1">{"via1",#N/A,TRUE,"general";"via2",#N/A,TRUE,"general";"via3",#N/A,TRUE,"general"}</definedName>
    <definedName name="ppppp9" localSheetId="3" hidden="1">{"via1",#N/A,TRUE,"general";"via2",#N/A,TRUE,"general";"via3",#N/A,TRUE,"general"}</definedName>
    <definedName name="ppppp9" hidden="1">{"via1",#N/A,TRUE,"general";"via2",#N/A,TRUE,"general";"via3",#N/A,TRUE,"general"}</definedName>
    <definedName name="pppppd" localSheetId="7"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ppppil">#REF!</definedName>
    <definedName name="PPtoNorte">#REF!</definedName>
    <definedName name="pqroj" localSheetId="7" hidden="1">{"via1",#N/A,TRUE,"general";"via2",#N/A,TRUE,"general";"via3",#N/A,TRUE,"general"}</definedName>
    <definedName name="pqroj" localSheetId="4" hidden="1">{"via1",#N/A,TRUE,"general";"via2",#N/A,TRUE,"general";"via3",#N/A,TRUE,"general"}</definedName>
    <definedName name="pqroj" localSheetId="3" hidden="1">{"via1",#N/A,TRUE,"general";"via2",#N/A,TRUE,"general";"via3",#N/A,TRUE,"general"}</definedName>
    <definedName name="pqroj" hidden="1">{"via1",#N/A,TRUE,"general";"via2",#N/A,TRUE,"general";"via3",#N/A,TRUE,"general"}</definedName>
    <definedName name="PR">'[120]FICHA EBI 1 de 6 '!$A$14</definedName>
    <definedName name="PRE" localSheetId="3">#REF!</definedName>
    <definedName name="PRE">#REF!</definedName>
    <definedName name="Precio">#REF!</definedName>
    <definedName name="precio2">#REF!</definedName>
    <definedName name="PRECIOS">[121]PRECIOS!$A$2:$G$257</definedName>
    <definedName name="Prefabricados" localSheetId="7">#REF!</definedName>
    <definedName name="Prefabricados">#REF!</definedName>
    <definedName name="PRES">[109]PRES!$A$8:$D$58</definedName>
    <definedName name="PREST" localSheetId="3">#REF!</definedName>
    <definedName name="PREST">#REF!</definedName>
    <definedName name="PRIMER" localSheetId="7" hidden="1">{"via1",#N/A,TRUE,"general";"via2",#N/A,TRUE,"general";"via3",#N/A,TRUE,"general"}</definedName>
    <definedName name="PRIMER" localSheetId="4" hidden="1">{"via1",#N/A,TRUE,"general";"via2",#N/A,TRUE,"general";"via3",#N/A,TRUE,"general"}</definedName>
    <definedName name="PRIMER" localSheetId="3" hidden="1">{"via1",#N/A,TRUE,"general";"via2",#N/A,TRUE,"general";"via3",#N/A,TRUE,"general"}</definedName>
    <definedName name="PRIMER" hidden="1">{"via1",#N/A,TRUE,"general";"via2",#N/A,TRUE,"general";"via3",#N/A,TRUE,"general"}</definedName>
    <definedName name="PRIMERO">'[108]Informe Semanal 1'!$V$43:$W$43</definedName>
    <definedName name="PRIMET" localSheetId="7"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3">#REF!</definedName>
    <definedName name="PRINT_AREA_MI">#N/A</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[68]Hoja1!$C$3</definedName>
    <definedName name="prnf">[68]Hoja1!$C$6</definedName>
    <definedName name="ProbRange">0</definedName>
    <definedName name="ProbRangeMit">0</definedName>
    <definedName name="PROC">#REF!</definedName>
    <definedName name="PROCEDIM_SELECC">#REF!</definedName>
    <definedName name="PROCESO">#REF!</definedName>
    <definedName name="PRODUCTO">#REF!</definedName>
    <definedName name="PrOfic">[45]BASES!$B$31</definedName>
    <definedName name="PROGDES">#REF!</definedName>
    <definedName name="Programa">#REF!</definedName>
    <definedName name="programainv" localSheetId="3">'INDICAR CÓDIGO DEL ITEM DE PAGO'!ERR</definedName>
    <definedName name="programainv">[6]!ERR</definedName>
    <definedName name="Proponente" localSheetId="3">#REF!</definedName>
    <definedName name="PROPONENTE">[34]ITEMS!$B$2</definedName>
    <definedName name="PROTCAT">[26]MATERIALES!$F$45</definedName>
    <definedName name="PROTUBE">[26]EQUIPO!$F$213</definedName>
    <definedName name="PROY" localSheetId="7">#REF!</definedName>
    <definedName name="PROY">#REF!</definedName>
    <definedName name="PRUEBA" localSheetId="1">[122]!absc</definedName>
    <definedName name="PRUEBA">[122]!absc</definedName>
    <definedName name="prueba1" localSheetId="1">[122]!absc</definedName>
    <definedName name="prueba1">[122]!absc</definedName>
    <definedName name="PRUEBA2" localSheetId="3">#REF!</definedName>
    <definedName name="PRUEBA2">#REF!</definedName>
    <definedName name="PRUEBHID">[26]EQUIPO!$F$332</definedName>
    <definedName name="ps">#REF!</definedName>
    <definedName name="PSTRESS_RELIEVI">#REF!</definedName>
    <definedName name="PSV">'[26]MANO DE OBRA'!$F$242</definedName>
    <definedName name="PTAR" localSheetId="7" hidden="1">{#N/A,#N/A,FALSE,"Estatico";#N/A,#N/A,FALSE,"Tuberia";#N/A,#N/A,FALSE,"Instrumentación";#N/A,#N/A,FALSE,"Mecanica";#N/A,#N/A,FALSE,"Electrico";#N/A,#N/A,FALSE,"Ofic.Civiles"}</definedName>
    <definedName name="PTAR" localSheetId="4"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7" hidden="1">{"TAB1",#N/A,TRUE,"GENERAL";"TAB2",#N/A,TRUE,"GENERAL";"TAB3",#N/A,TRUE,"GENERAL";"TAB4",#N/A,TRUE,"GENERAL";"TAB5",#N/A,TRUE,"GENERAL"}</definedName>
    <definedName name="ptope" localSheetId="4" hidden="1">{"TAB1",#N/A,TRUE,"GENERAL";"TAB2",#N/A,TRUE,"GENERAL";"TAB3",#N/A,TRUE,"GENERAL";"TAB4",#N/A,TRUE,"GENERAL";"TAB5",#N/A,TRUE,"GENERAL"}</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7" hidden="1">{"via1",#N/A,TRUE,"general";"via2",#N/A,TRUE,"general";"via3",#N/A,TRUE,"general"}</definedName>
    <definedName name="ptopes" localSheetId="4" hidden="1">{"via1",#N/A,TRUE,"general";"via2",#N/A,TRUE,"general";"via3",#N/A,TRUE,"general"}</definedName>
    <definedName name="ptopes" localSheetId="3" hidden="1">{"via1",#N/A,TRUE,"general";"via2",#N/A,TRUE,"general";"via3",#N/A,TRUE,"general"}</definedName>
    <definedName name="ptopes" hidden="1">{"via1",#N/A,TRUE,"general";"via2",#N/A,TRUE,"general";"via3",#N/A,TRUE,"general"}</definedName>
    <definedName name="PVC">#REF!</definedName>
    <definedName name="PW">#REF!</definedName>
    <definedName name="Pwf">'[123]ORITO 02 '!$A$12</definedName>
    <definedName name="Pwf_actual">'[123]ORITO 02 '!$E$6</definedName>
    <definedName name="Pwf_i">[57]medelo!$A$66:$A$83</definedName>
    <definedName name="Pwf_min">'[123]ORITO 02 '!$E$8</definedName>
    <definedName name="Pwfd">#REF!</definedName>
    <definedName name="Q" localSheetId="3">#REF!</definedName>
    <definedName name="Q">#REF!</definedName>
    <definedName name="Q_actual">'[123]ORITO 02 '!$E$7</definedName>
    <definedName name="Q_BRUTO">#REF!</definedName>
    <definedName name="q1q1q" localSheetId="7" hidden="1">{"via1",#N/A,TRUE,"general";"via2",#N/A,TRUE,"general";"via3",#N/A,TRUE,"general"}</definedName>
    <definedName name="q1q1q" localSheetId="4" hidden="1">{"via1",#N/A,TRUE,"general";"via2",#N/A,TRUE,"general";"via3",#N/A,TRUE,"general"}</definedName>
    <definedName name="q1q1q" localSheetId="3" hidden="1">{"via1",#N/A,TRUE,"general";"via2",#N/A,TRUE,"general";"via3",#N/A,TRUE,"general"}</definedName>
    <definedName name="q1q1q" hidden="1">{"via1",#N/A,TRUE,"general";"via2",#N/A,TRUE,"general";"via3",#N/A,TRUE,"general"}</definedName>
    <definedName name="qaedtguj" localSheetId="7" hidden="1">{"via1",#N/A,TRUE,"general";"via2",#N/A,TRUE,"general";"via3",#N/A,TRUE,"general"}</definedName>
    <definedName name="qaedtguj" localSheetId="4"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er">#REF!</definedName>
    <definedName name="QAQSWS" localSheetId="7" hidden="1">{"via1",#N/A,TRUE,"general";"via2",#N/A,TRUE,"general";"via3",#N/A,TRUE,"general"}</definedName>
    <definedName name="QAQSWS" localSheetId="4"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7" hidden="1">{"via1",#N/A,TRUE,"general";"via2",#N/A,TRUE,"general";"via3",#N/A,TRUE,"general"}</definedName>
    <definedName name="qaqwwxcr" localSheetId="4"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az" localSheetId="7">#REF!</definedName>
    <definedName name="qaz" localSheetId="3">#REF!</definedName>
    <definedName name="qaz">#REF!</definedName>
    <definedName name="qedcd" localSheetId="7" hidden="1">{"via1",#N/A,TRUE,"general";"via2",#N/A,TRUE,"general";"via3",#N/A,TRUE,"general"}</definedName>
    <definedName name="qedcd" localSheetId="4" hidden="1">{"via1",#N/A,TRUE,"general";"via2",#N/A,TRUE,"general";"via3",#N/A,TRUE,"general"}</definedName>
    <definedName name="qedcd" localSheetId="3" hidden="1">{"via1",#N/A,TRUE,"general";"via2",#N/A,TRUE,"general";"via3",#N/A,TRUE,"general"}</definedName>
    <definedName name="qedcd" hidden="1">{"via1",#N/A,TRUE,"general";"via2",#N/A,TRUE,"general";"via3",#N/A,TRUE,"general"}</definedName>
    <definedName name="qeqewe" localSheetId="7"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wj" localSheetId="7" hidden="1">{"via1",#N/A,TRUE,"general";"via2",#N/A,TRUE,"general";"via3",#N/A,TRUE,"general"}</definedName>
    <definedName name="qewj" localSheetId="4" hidden="1">{"via1",#N/A,TRUE,"general";"via2",#N/A,TRUE,"general";"via3",#N/A,TRUE,"general"}</definedName>
    <definedName name="qewj" localSheetId="3" hidden="1">{"via1",#N/A,TRUE,"general";"via2",#N/A,TRUE,"general";"via3",#N/A,TRUE,"general"}</definedName>
    <definedName name="qewj" hidden="1">{"via1",#N/A,TRUE,"general";"via2",#N/A,TRUE,"general";"via3",#N/A,TRUE,"general"}</definedName>
    <definedName name="Qmax">[57]medelo!$B$63</definedName>
    <definedName name="QQQQQQQQ" localSheetId="7" hidden="1">{"TAB1",#N/A,TRUE,"GENERAL";"TAB2",#N/A,TRUE,"GENERAL";"TAB3",#N/A,TRUE,"GENERAL";"TAB4",#N/A,TRUE,"GENERAL";"TAB5",#N/A,TRUE,"GENERAL"}</definedName>
    <definedName name="QQQQQQQQ" localSheetId="4" hidden="1">{"TAB1",#N/A,TRUE,"GENERAL";"TAB2",#N/A,TRUE,"GENERAL";"TAB3",#N/A,TRUE,"GENERAL";"TAB4",#N/A,TRUE,"GENERAL";"TAB5",#N/A,TRUE,"GENERAL"}</definedName>
    <definedName name="QQQQQQQQ" hidden="1">{"TAB1",#N/A,TRUE,"GENERAL";"TAB2",#N/A,TRUE,"GENERAL";"TAB3",#N/A,TRUE,"GENERAL";"TAB4",#N/A,TRUE,"GENERAL";"TAB5",#N/A,TRUE,"GENERAL"}</definedName>
    <definedName name="qqqqqw" localSheetId="7" hidden="1">{"via1",#N/A,TRUE,"general";"via2",#N/A,TRUE,"general";"via3",#N/A,TRUE,"general"}</definedName>
    <definedName name="qqqqqw" localSheetId="4" hidden="1">{"via1",#N/A,TRUE,"general";"via2",#N/A,TRUE,"general";"via3",#N/A,TRUE,"general"}</definedName>
    <definedName name="qqqqqw" localSheetId="3" hidden="1">{"via1",#N/A,TRUE,"general";"via2",#N/A,TRUE,"general";"via3",#N/A,TRUE,"general"}</definedName>
    <definedName name="qqqqqw" hidden="1">{"via1",#N/A,TRUE,"general";"via2",#N/A,TRUE,"general";"via3",#N/A,TRUE,"general"}</definedName>
    <definedName name="qrt">[52]EQUIPO!$D$21</definedName>
    <definedName name="QS">#REF!</definedName>
    <definedName name="Qt">'[123]ORITO 02 '!$E$9</definedName>
    <definedName name="QTIES">#REF!</definedName>
    <definedName name="QTY">#REF!</definedName>
    <definedName name="qw" localSheetId="7" hidden="1">{"via1",#N/A,TRUE,"general";"via2",#N/A,TRUE,"general";"via3",#N/A,TRUE,"general"}</definedName>
    <definedName name="qw" localSheetId="4" hidden="1">{"via1",#N/A,TRUE,"general";"via2",#N/A,TRUE,"general";"via3",#N/A,TRUE,"general"}</definedName>
    <definedName name="qw" localSheetId="3" hidden="1">{"via1",#N/A,TRUE,"general";"via2",#N/A,TRUE,"general";"via3",#N/A,TRUE,"general"}</definedName>
    <definedName name="qw" hidden="1">{"via1",#N/A,TRUE,"general";"via2",#N/A,TRUE,"general";"via3",#N/A,TRUE,"general"}</definedName>
    <definedName name="qwdas2" localSheetId="7" hidden="1">{"via1",#N/A,TRUE,"general";"via2",#N/A,TRUE,"general";"via3",#N/A,TRUE,"general"}</definedName>
    <definedName name="qwdas2" localSheetId="4"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E">#REF!</definedName>
    <definedName name="QWEE" localSheetId="7">#REF!</definedName>
    <definedName name="QWEE">#REF!</definedName>
    <definedName name="qweqe" localSheetId="7" hidden="1">{"TAB1",#N/A,TRUE,"GENERAL";"TAB2",#N/A,TRUE,"GENERAL";"TAB3",#N/A,TRUE,"GENERAL";"TAB4",#N/A,TRUE,"GENERAL";"TAB5",#N/A,TRUE,"GENERAL"}</definedName>
    <definedName name="qweqe" localSheetId="4" hidden="1">{"TAB1",#N/A,TRUE,"GENERAL";"TAB2",#N/A,TRUE,"GENERAL";"TAB3",#N/A,TRUE,"GENERAL";"TAB4",#N/A,TRUE,"GENERAL";"TAB5",#N/A,TRUE,"GENERAL"}</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ERTY" localSheetId="3">'INDICAR CÓDIGO DEL ITEM DE PAGO'!ERR</definedName>
    <definedName name="QWERTY">[6]!ERR</definedName>
    <definedName name="qwewertet" localSheetId="7" hidden="1">{#N/A,#N/A,TRUE,"1842CWN0"}</definedName>
    <definedName name="qwewertet" localSheetId="4" hidden="1">{#N/A,#N/A,TRUE,"1842CWN0"}</definedName>
    <definedName name="qwewertet" hidden="1">{#N/A,#N/A,TRUE,"1842CWN0"}</definedName>
    <definedName name="qwqwqwj" localSheetId="7"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[52]EQUIPO!$D$11</definedName>
    <definedName name="RANGO_FECHA">#REF!</definedName>
    <definedName name="Rates">#REF!</definedName>
    <definedName name="RD">#REF!</definedName>
    <definedName name="rdq">#REF!</definedName>
    <definedName name="Reactores">#REF!</definedName>
    <definedName name="REAJUSTE" localSheetId="7">#REF!</definedName>
    <definedName name="REAJUSTE">#REF!</definedName>
    <definedName name="Reajuste1" localSheetId="7">#REF!</definedName>
    <definedName name="Reajuste1">#REF!</definedName>
    <definedName name="Reajuste2" localSheetId="7">#REF!</definedName>
    <definedName name="Reajuste2">#REF!</definedName>
    <definedName name="Reajuste3">#REF!</definedName>
    <definedName name="Reajuste4">#REF!</definedName>
    <definedName name="REAJUSTES">#REF!</definedName>
    <definedName name="Recall_2">'[113] ASR+Nafta'!$E$9:$E$21</definedName>
    <definedName name="Recall_3">'[113]Todos+Nafta'!$E$9:$E$21</definedName>
    <definedName name="recursos">[124]RECURSOS!$A$8:$A$204</definedName>
    <definedName name="REDEX108">[26]Hoja3!$F$986</definedName>
    <definedName name="REDEX43">[26]Hoja3!$F$906</definedName>
    <definedName name="REDEX84">[26]Hoja3!$F$946</definedName>
    <definedName name="rege" localSheetId="7" hidden="1">{"TAB1",#N/A,TRUE,"GENERAL";"TAB2",#N/A,TRUE,"GENERAL";"TAB3",#N/A,TRUE,"GENERAL";"TAB4",#N/A,TRUE,"GENERAL";"TAB5",#N/A,TRUE,"GENERAL"}</definedName>
    <definedName name="rege" localSheetId="4" hidden="1">{"TAB1",#N/A,TRUE,"GENERAL";"TAB2",#N/A,TRUE,"GENERAL";"TAB3",#N/A,TRUE,"GENERAL";"TAB4",#N/A,TRUE,"GENERAL";"TAB5",#N/A,TRUE,"GENERAL"}</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IMEN_CONTRAT">[112]Tablas!$M$6:$M$8</definedName>
    <definedName name="REGIONAL">[112]Tablas!$I$6:$I$10</definedName>
    <definedName name="RegistroCoordinador">#REF!</definedName>
    <definedName name="regresd" localSheetId="7"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ICIO" localSheetId="3">'INDICAR CÓDIGO DEL ITEM DE PAGO'!ERR</definedName>
    <definedName name="REICIO">[6]!ERR</definedName>
    <definedName name="Reimbursement">"Reembolso"</definedName>
    <definedName name="reinicio" localSheetId="3">'INDICAR CÓDIGO DEL ITEM DE PAGO'!ERR</definedName>
    <definedName name="reinicio">[6]!ERR</definedName>
    <definedName name="REJHE" localSheetId="7" hidden="1">{"via1",#N/A,TRUE,"general";"via2",#N/A,TRUE,"general";"via3",#N/A,TRUE,"general"}</definedName>
    <definedName name="REJHE" localSheetId="4" hidden="1">{"via1",#N/A,TRUE,"general";"via2",#N/A,TRUE,"general";"via3",#N/A,TRUE,"general"}</definedName>
    <definedName name="REJHE" localSheetId="3" hidden="1">{"via1",#N/A,TRUE,"general";"via2",#N/A,TRUE,"general";"via3",#N/A,TRUE,"general"}</definedName>
    <definedName name="REJHE" hidden="1">{"via1",#N/A,TRUE,"general";"via2",#N/A,TRUE,"general";"via3",#N/A,TRUE,"general"}</definedName>
    <definedName name="rell" localSheetId="3">#REF!</definedName>
    <definedName name="rell">#REF!</definedName>
    <definedName name="Rellenos">[33]Memorias!$J$126</definedName>
    <definedName name="remanentes">'[35]Reservas de Petróleo'!$A$2,'[35]Reservas de Petróleo'!$A$1,'[35]Reservas de Petróleo'!$D$4,'[35]Reservas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7" hidden="1">{"via1",#N/A,TRUE,"general";"via2",#N/A,TRUE,"general";"via3",#N/A,TRUE,"general"}</definedName>
    <definedName name="rer" localSheetId="4" hidden="1">{"via1",#N/A,TRUE,"general";"via2",#N/A,TRUE,"general";"via3",#N/A,TRUE,"general"}</definedName>
    <definedName name="rer" localSheetId="3" hidden="1">{"via1",#N/A,TRUE,"general";"via2",#N/A,TRUE,"general";"via3",#N/A,TRUE,"general"}</definedName>
    <definedName name="rer" hidden="1">{"via1",#N/A,TRUE,"general";"via2",#N/A,TRUE,"general";"via3",#N/A,TRUE,"general"}</definedName>
    <definedName name="rererw" localSheetId="7"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g" localSheetId="7" hidden="1">{"TAB1",#N/A,TRUE,"GENERAL";"TAB2",#N/A,TRUE,"GENERAL";"TAB3",#N/A,TRUE,"GENERAL";"TAB4",#N/A,TRUE,"GENERAL";"TAB5",#N/A,TRUE,"GENERAL"}</definedName>
    <definedName name="rerg" localSheetId="4"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3">[125]original_sist!$B$1:$L$167</definedName>
    <definedName name="RESU">#REF!</definedName>
    <definedName name="resu8" localSheetId="1">[11]!resu8</definedName>
    <definedName name="resu8">[11]!resu8</definedName>
    <definedName name="resufi">#REF!</definedName>
    <definedName name="resufi1">#REF!</definedName>
    <definedName name="resumen">#REF!</definedName>
    <definedName name="resumen_final">#REF!</definedName>
    <definedName name="resumen_final1">#REF!</definedName>
    <definedName name="Retenc">[45]BASES!$E$31</definedName>
    <definedName name="RETTRE" localSheetId="7" hidden="1">{"via1",#N/A,TRUE,"general";"via2",#N/A,TRUE,"general";"via3",#N/A,TRUE,"general"}</definedName>
    <definedName name="RETTRE" localSheetId="4" hidden="1">{"via1",#N/A,TRUE,"general";"via2",#N/A,TRUE,"general";"via3",#N/A,TRUE,"general"}</definedName>
    <definedName name="RETTRE" localSheetId="3" hidden="1">{"via1",#N/A,TRUE,"general";"via2",#N/A,TRUE,"general";"via3",#N/A,TRUE,"general"}</definedName>
    <definedName name="RETTRE" hidden="1">{"via1",#N/A,TRUE,"general";"via2",#N/A,TRUE,"general";"via3",#N/A,TRUE,"general"}</definedName>
    <definedName name="rety" localSheetId="7" hidden="1">{"TAB1",#N/A,TRUE,"GENERAL";"TAB2",#N/A,TRUE,"GENERAL";"TAB3",#N/A,TRUE,"GENERAL";"TAB4",#N/A,TRUE,"GENERAL";"TAB5",#N/A,TRUE,"GENERAL"}</definedName>
    <definedName name="rety" localSheetId="4" hidden="1">{"TAB1",#N/A,TRUE,"GENERAL";"TAB2",#N/A,TRUE,"GENERAL";"TAB3",#N/A,TRUE,"GENERAL";"TAB4",#N/A,TRUE,"GENERAL";"TAB5",#N/A,TRUE,"GENERAL"}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wfreg" localSheetId="7" hidden="1">{"via1",#N/A,TRUE,"general";"via2",#N/A,TRUE,"general";"via3",#N/A,TRUE,"general"}</definedName>
    <definedName name="rewfreg" localSheetId="4" hidden="1">{"via1",#N/A,TRUE,"general";"via2",#N/A,TRUE,"general";"via3",#N/A,TRUE,"general"}</definedName>
    <definedName name="rewfreg" localSheetId="3" hidden="1">{"via1",#N/A,TRUE,"general";"via2",#N/A,TRUE,"general";"via3",#N/A,TRUE,"general"}</definedName>
    <definedName name="rewfreg" hidden="1">{"via1",#N/A,TRUE,"general";"via2",#N/A,TRUE,"general";"via3",#N/A,TRUE,"general"}</definedName>
    <definedName name="rewr" localSheetId="7" hidden="1">{"via1",#N/A,TRUE,"general";"via2",#N/A,TRUE,"general";"via3",#N/A,TRUE,"general"}</definedName>
    <definedName name="rewr" localSheetId="4"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7"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7" hidden="1">{"via1",#N/A,TRUE,"general";"via2",#N/A,TRUE,"general";"via3",#N/A,TRUE,"general"}</definedName>
    <definedName name="reyety" localSheetId="4" hidden="1">{"via1",#N/A,TRUE,"general";"via2",#N/A,TRUE,"general";"via3",#N/A,TRUE,"general"}</definedName>
    <definedName name="reyety" localSheetId="3" hidden="1">{"via1",#N/A,TRUE,"general";"via2",#N/A,TRUE,"general";"via3",#N/A,TRUE,"general"}</definedName>
    <definedName name="reyety" hidden="1">{"via1",#N/A,TRUE,"general";"via2",#N/A,TRUE,"general";"via3",#N/A,TRUE,"general"}</definedName>
    <definedName name="reyty" localSheetId="7" hidden="1">{"via1",#N/A,TRUE,"general";"via2",#N/A,TRUE,"general";"via3",#N/A,TRUE,"general"}</definedName>
    <definedName name="reyty" localSheetId="4"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7" hidden="1">{"via1",#N/A,TRUE,"general";"via2",#N/A,TRUE,"general";"via3",#N/A,TRUE,"general"}</definedName>
    <definedName name="reyyt" localSheetId="4"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hnhjyu" localSheetId="7"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rf" localSheetId="7" hidden="1">{"via1",#N/A,TRUE,"general";"via2",#N/A,TRUE,"general";"via3",#N/A,TRUE,"general"}</definedName>
    <definedName name="rfrf" localSheetId="4" hidden="1">{"via1",#N/A,TRUE,"general";"via2",#N/A,TRUE,"general";"via3",#N/A,TRUE,"general"}</definedName>
    <definedName name="rfrf" localSheetId="3" hidden="1">{"via1",#N/A,TRUE,"general";"via2",#N/A,TRUE,"general";"via3",#N/A,TRUE,"general"}</definedName>
    <definedName name="rfrf" hidden="1">{"via1",#N/A,TRUE,"general";"via2",#N/A,TRUE,"general";"via3",#N/A,TRUE,"general"}</definedName>
    <definedName name="rfv">#N/A</definedName>
    <definedName name="RG">#REF!</definedName>
    <definedName name="rge" localSheetId="7" hidden="1">{"via1",#N/A,TRUE,"general";"via2",#N/A,TRUE,"general";"via3",#N/A,TRUE,"general"}</definedName>
    <definedName name="rge" localSheetId="4" hidden="1">{"via1",#N/A,TRUE,"general";"via2",#N/A,TRUE,"general";"via3",#N/A,TRUE,"general"}</definedName>
    <definedName name="rge" localSheetId="3" hidden="1">{"via1",#N/A,TRUE,"general";"via2",#N/A,TRUE,"general";"via3",#N/A,TRUE,"general"}</definedName>
    <definedName name="rge" hidden="1">{"via1",#N/A,TRUE,"general";"via2",#N/A,TRUE,"general";"via3",#N/A,TRUE,"general"}</definedName>
    <definedName name="rgegg" localSheetId="7" hidden="1">{"via1",#N/A,TRUE,"general";"via2",#N/A,TRUE,"general";"via3",#N/A,TRUE,"general"}</definedName>
    <definedName name="rgegg" localSheetId="4"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h" localSheetId="7" hidden="1">{"TAB1",#N/A,TRUE,"GENERAL";"TAB2",#N/A,TRUE,"GENERAL";"TAB3",#N/A,TRUE,"GENERAL";"TAB4",#N/A,TRUE,"GENERAL";"TAB5",#N/A,TRUE,"GENERAL"}</definedName>
    <definedName name="rhh" localSheetId="4" hidden="1">{"TAB1",#N/A,TRUE,"GENERAL";"TAB2",#N/A,TRUE,"GENERAL";"TAB3",#N/A,TRUE,"GENERAL";"TAB4",#N/A,TRUE,"GENERAL";"TAB5",#N/A,TRUE,"GENERAL"}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7" hidden="1">{"TAB1",#N/A,TRUE,"GENERAL";"TAB2",#N/A,TRUE,"GENERAL";"TAB3",#N/A,TRUE,"GENERAL";"TAB4",#N/A,TRUE,"GENERAL";"TAB5",#N/A,TRUE,"GENERAL"}</definedName>
    <definedName name="rhrtd" localSheetId="4"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7" hidden="1">{"TAB1",#N/A,TRUE,"GENERAL";"TAB2",#N/A,TRUE,"GENERAL";"TAB3",#N/A,TRUE,"GENERAL";"TAB4",#N/A,TRUE,"GENERAL";"TAB5",#N/A,TRUE,"GENERAL"}</definedName>
    <definedName name="rhtry" localSheetId="4"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ICARDO" localSheetId="7">#REF!,#REF!,#REF!,#REF!,#REF!,#REF!,#REF!,#REF!,#REF!</definedName>
    <definedName name="RICARDO">#REF!,#REF!,#REF!,#REF!,#REF!,#REF!,#REF!,#REF!,#REF!</definedName>
    <definedName name="RID">[126]Ingenieria!#REF!</definedName>
    <definedName name="rie">[52]EQUIPO!$D$20</definedName>
    <definedName name="RISP">'[3]7422CW00'!#REF!</definedName>
    <definedName name="rj" localSheetId="7" hidden="1">{"TAB1",#N/A,TRUE,"GENERAL";"TAB2",#N/A,TRUE,"GENERAL";"TAB3",#N/A,TRUE,"GENERAL";"TAB4",#N/A,TRUE,"GENERAL";"TAB5",#N/A,TRUE,"GENERAL"}</definedName>
    <definedName name="rj" localSheetId="4" hidden="1">{"TAB1",#N/A,TRUE,"GENERAL";"TAB2",#N/A,TRUE,"GENERAL";"TAB3",#N/A,TRUE,"GENERAL";"TAB4",#N/A,TRUE,"GENERAL";"TAB5",#N/A,TRUE,"GENERAL"}</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7" hidden="1">{"TAB1",#N/A,TRUE,"GENERAL";"TAB2",#N/A,TRUE,"GENERAL";"TAB3",#N/A,TRUE,"GENERAL";"TAB4",#N/A,TRUE,"GENERAL";"TAB5",#N/A,TRUE,"GENERAL"}</definedName>
    <definedName name="rjjth" localSheetId="4"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7" hidden="1">{"via1",#N/A,TRUE,"general";"via2",#N/A,TRUE,"general";"via3",#N/A,TRUE,"general"}</definedName>
    <definedName name="rjy" localSheetId="4" hidden="1">{"via1",#N/A,TRUE,"general";"via2",#N/A,TRUE,"general";"via3",#N/A,TRUE,"general"}</definedName>
    <definedName name="rjy" localSheetId="3" hidden="1">{"via1",#N/A,TRUE,"general";"via2",#N/A,TRUE,"general";"via3",#N/A,TRUE,"general"}</definedName>
    <definedName name="rjy" hidden="1">{"via1",#N/A,TRUE,"general";"via2",#N/A,TRUE,"general";"via3",#N/A,TRUE,"general"}</definedName>
    <definedName name="rkjyk" localSheetId="7" hidden="1">{"TAB1",#N/A,TRUE,"GENERAL";"TAB2",#N/A,TRUE,"GENERAL";"TAB3",#N/A,TRUE,"GENERAL";"TAB4",#N/A,TRUE,"GENERAL";"TAB5",#N/A,TRUE,"GENERAL"}</definedName>
    <definedName name="rkjyk" localSheetId="4" hidden="1">{"TAB1",#N/A,TRUE,"GENERAL";"TAB2",#N/A,TRUE,"GENERAL";"TAB3",#N/A,TRUE,"GENERAL";"TAB4",#N/A,TRUE,"GENERAL";"TAB5",#N/A,TRUE,"GENERAL"}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7" hidden="1">{"via1",#N/A,TRUE,"general";"via2",#N/A,TRUE,"general";"via3",#N/A,TRUE,"general"}</definedName>
    <definedName name="rkru" localSheetId="4" hidden="1">{"via1",#N/A,TRUE,"general";"via2",#N/A,TRUE,"general";"via3",#N/A,TRUE,"general"}</definedName>
    <definedName name="rkru" localSheetId="3" hidden="1">{"via1",#N/A,TRUE,"general";"via2",#N/A,TRUE,"general";"via3",#N/A,TRUE,"general"}</definedName>
    <definedName name="rkru" hidden="1">{"via1",#N/A,TRUE,"general";"via2",#N/A,TRUE,"general";"via3",#N/A,TRUE,"general"}</definedName>
    <definedName name="rky" localSheetId="7" hidden="1">{"TAB1",#N/A,TRUE,"GENERAL";"TAB2",#N/A,TRUE,"GENERAL";"TAB3",#N/A,TRUE,"GENERAL";"TAB4",#N/A,TRUE,"GENERAL";"TAB5",#N/A,TRUE,"GENERAL"}</definedName>
    <definedName name="rky" localSheetId="4" hidden="1">{"TAB1",#N/A,TRUE,"GENERAL";"TAB2",#N/A,TRUE,"GENERAL";"TAB3",#N/A,TRUE,"GENERAL";"TAB4",#N/A,TRUE,"GENERAL";"TAB5",#N/A,TRUE,"GENERAL"}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nf">[68]Datos!$D$12</definedName>
    <definedName name="Ro">#REF!,#REF!,#REF!</definedName>
    <definedName name="ROCA" localSheetId="7">#REF!</definedName>
    <definedName name="ROCA">#REF!</definedName>
    <definedName name="rr" localSheetId="3">'INDICAR CÓDIGO DEL ITEM DE PAGO'!ERR</definedName>
    <definedName name="rr">[6]!ERR</definedName>
    <definedName name="rrr" localSheetId="7" hidden="1">{"via1",#N/A,TRUE,"general";"via2",#N/A,TRUE,"general";"via3",#N/A,TRUE,"general"}</definedName>
    <definedName name="rrr" localSheetId="4" hidden="1">{"via1",#N/A,TRUE,"general";"via2",#N/A,TRUE,"general";"via3",#N/A,TRUE,"general"}</definedName>
    <definedName name="rrr" localSheetId="3" hidden="1">{"via1",#N/A,TRUE,"general";"via2",#N/A,TRUE,"general";"via3",#N/A,TRUE,"general"}</definedName>
    <definedName name="rrr" hidden="1">{"via1",#N/A,TRUE,"general";"via2",#N/A,TRUE,"general";"via3",#N/A,TRUE,"general"}</definedName>
    <definedName name="rrrr">'[127]Form5 _Pág_ 1'!#REF!</definedName>
    <definedName name="rrrrrb" localSheetId="7" hidden="1">{"via1",#N/A,TRUE,"general";"via2",#N/A,TRUE,"general";"via3",#N/A,TRUE,"general"}</definedName>
    <definedName name="rrrrrb" localSheetId="4" hidden="1">{"via1",#N/A,TRUE,"general";"via2",#N/A,TRUE,"general";"via3",#N/A,TRUE,"general"}</definedName>
    <definedName name="rrrrrb" localSheetId="3" hidden="1">{"via1",#N/A,TRUE,"general";"via2",#N/A,TRUE,"general";"via3",#N/A,TRUE,"general"}</definedName>
    <definedName name="rrrrrb" hidden="1">{"via1",#N/A,TRUE,"general";"via2",#N/A,TRUE,"general";"via3",#N/A,TRUE,"general"}</definedName>
    <definedName name="rrrrrrre" localSheetId="7"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t" localSheetId="7" hidden="1">{"via1",#N/A,TRUE,"general";"via2",#N/A,TRUE,"general";"via3",#N/A,TRUE,"general"}</definedName>
    <definedName name="rrrrt" localSheetId="4" hidden="1">{"via1",#N/A,TRUE,"general";"via2",#N/A,TRUE,"general";"via3",#N/A,TRUE,"general"}</definedName>
    <definedName name="rrrrt" localSheetId="3" hidden="1">{"via1",#N/A,TRUE,"general";"via2",#N/A,TRUE,"general";"via3",#N/A,TRUE,"general"}</definedName>
    <definedName name="rrrrt" hidden="1">{"via1",#N/A,TRUE,"general";"via2",#N/A,TRUE,"general";"via3",#N/A,TRUE,"general"}</definedName>
    <definedName name="Rs">#REF!</definedName>
    <definedName name="rsdgsd5" localSheetId="7"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7" hidden="1">{"TAB1",#N/A,TRUE,"GENERAL";"TAB2",#N/A,TRUE,"GENERAL";"TAB3",#N/A,TRUE,"GENERAL";"TAB4",#N/A,TRUE,"GENERAL";"TAB5",#N/A,TRUE,"GENERAL"}</definedName>
    <definedName name="rt" localSheetId="4" hidden="1">{"TAB1",#N/A,TRUE,"GENERAL";"TAB2",#N/A,TRUE,"GENERAL";"TAB3",#N/A,TRUE,"GENERAL";"TAB4",#N/A,TRUE,"GENERAL";"TAB5",#N/A,TRUE,"GENERAL"}</definedName>
    <definedName name="rt" localSheetId="3" hidden="1">{"TAB1",#N/A,TRUE,"GENERAL";"TAB2",#N/A,TRUE,"GENERAL";"TAB3",#N/A,TRUE,"GENERAL";"TAB4",#N/A,TRUE,"GENERAL";"TAB5",#N/A,TRUE,"GENERAL"}</definedName>
    <definedName name="rt" hidden="1">{"TAB1",#N/A,TRUE,"GENERAL";"TAB2",#N/A,TRUE,"GENERAL";"TAB3",#N/A,TRUE,"GENERAL";"TAB4",#N/A,TRUE,"GENERAL";"TAB5",#N/A,TRUE,"GENERAL"}</definedName>
    <definedName name="rte" localSheetId="7" hidden="1">{"TAB1",#N/A,TRUE,"GENERAL";"TAB2",#N/A,TRUE,"GENERAL";"TAB3",#N/A,TRUE,"GENERAL";"TAB4",#N/A,TRUE,"GENERAL";"TAB5",#N/A,TRUE,"GENERAL"}</definedName>
    <definedName name="rte" localSheetId="4" hidden="1">{"TAB1",#N/A,TRUE,"GENERAL";"TAB2",#N/A,TRUE,"GENERAL";"TAB3",#N/A,TRUE,"GENERAL";"TAB4",#N/A,TRUE,"GENERAL";"TAB5",#N/A,TRUE,"GENERAL"}</definedName>
    <definedName name="rte" localSheetId="3" hidden="1">{"TAB1",#N/A,TRUE,"GENERAL";"TAB2",#N/A,TRUE,"GENERAL";"TAB3",#N/A,TRUE,"GENERAL";"TAB4",#N/A,TRUE,"GENERAL";"TAB5",#N/A,TRUE,"GENERAL"}</definedName>
    <definedName name="rte" hidden="1">{"TAB1",#N/A,TRUE,"GENERAL";"TAB2",#N/A,TRUE,"GENERAL";"TAB3",#N/A,TRUE,"GENERAL";"TAB4",#N/A,TRUE,"GENERAL";"TAB5",#N/A,TRUE,"GENERAL"}</definedName>
    <definedName name="rteg" localSheetId="7" hidden="1">{"via1",#N/A,TRUE,"general";"via2",#N/A,TRUE,"general";"via3",#N/A,TRUE,"general"}</definedName>
    <definedName name="rteg" localSheetId="4" hidden="1">{"via1",#N/A,TRUE,"general";"via2",#N/A,TRUE,"general";"via3",#N/A,TRUE,"general"}</definedName>
    <definedName name="rteg" localSheetId="3" hidden="1">{"via1",#N/A,TRUE,"general";"via2",#N/A,TRUE,"general";"via3",#N/A,TRUE,"general"}</definedName>
    <definedName name="rteg" hidden="1">{"via1",#N/A,TRUE,"general";"via2",#N/A,TRUE,"general";"via3",#N/A,TRUE,"general"}</definedName>
    <definedName name="rtert" localSheetId="7" hidden="1">{"TAB1",#N/A,TRUE,"GENERAL";"TAB2",#N/A,TRUE,"GENERAL";"TAB3",#N/A,TRUE,"GENERAL";"TAB4",#N/A,TRUE,"GENERAL";"TAB5",#N/A,TRUE,"GENERAL"}</definedName>
    <definedName name="rtert" localSheetId="4" hidden="1">{"TAB1",#N/A,TRUE,"GENERAL";"TAB2",#N/A,TRUE,"GENERAL";"TAB3",#N/A,TRUE,"GENERAL";"TAB4",#N/A,TRUE,"GENERAL";"TAB5",#N/A,TRUE,"GENERAL"}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7" hidden="1">{"via1",#N/A,TRUE,"general";"via2",#N/A,TRUE,"general";"via3",#N/A,TRUE,"general"}</definedName>
    <definedName name="rtes" localSheetId="4" hidden="1">{"via1",#N/A,TRUE,"general";"via2",#N/A,TRUE,"general";"via3",#N/A,TRUE,"general"}</definedName>
    <definedName name="rtes" localSheetId="3" hidden="1">{"via1",#N/A,TRUE,"general";"via2",#N/A,TRUE,"general";"via3",#N/A,TRUE,"general"}</definedName>
    <definedName name="rtes" hidden="1">{"via1",#N/A,TRUE,"general";"via2",#N/A,TRUE,"general";"via3",#N/A,TRUE,"general"}</definedName>
    <definedName name="rtewth" localSheetId="7"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7" hidden="1">{"via1",#N/A,TRUE,"general";"via2",#N/A,TRUE,"general";"via3",#N/A,TRUE,"general"}</definedName>
    <definedName name="rthrthg" localSheetId="4" hidden="1">{"via1",#N/A,TRUE,"general";"via2",#N/A,TRUE,"general";"via3",#N/A,TRUE,"general"}</definedName>
    <definedName name="rthrthg" localSheetId="3" hidden="1">{"via1",#N/A,TRUE,"general";"via2",#N/A,TRUE,"general";"via3",#N/A,TRUE,"general"}</definedName>
    <definedName name="rthrthg" hidden="1">{"via1",#N/A,TRUE,"general";"via2",#N/A,TRUE,"general";"via3",#N/A,TRUE,"general"}</definedName>
    <definedName name="rthtrh" localSheetId="7" hidden="1">{"via1",#N/A,TRUE,"general";"via2",#N/A,TRUE,"general";"via3",#N/A,TRUE,"general"}</definedName>
    <definedName name="rthtrh" localSheetId="4"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kk" localSheetId="7" hidden="1">{"via1",#N/A,TRUE,"general";"via2",#N/A,TRUE,"general";"via3",#N/A,TRUE,"general"}</definedName>
    <definedName name="rtkk" localSheetId="4"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tthy" localSheetId="7" hidden="1">{"via1",#N/A,TRUE,"general";"via2",#N/A,TRUE,"general";"via3",#N/A,TRUE,"general"}</definedName>
    <definedName name="rttthy" localSheetId="4"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7" hidden="1">{"via1",#N/A,TRUE,"general";"via2",#N/A,TRUE,"general";"via3",#N/A,TRUE,"general"}</definedName>
    <definedName name="rtu" localSheetId="4"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7" hidden="1">{"TAB1",#N/A,TRUE,"GENERAL";"TAB2",#N/A,TRUE,"GENERAL";"TAB3",#N/A,TRUE,"GENERAL";"TAB4",#N/A,TRUE,"GENERAL";"TAB5",#N/A,TRUE,"GENERAL"}</definedName>
    <definedName name="rtug" localSheetId="4" hidden="1">{"TAB1",#N/A,TRUE,"GENERAL";"TAB2",#N/A,TRUE,"GENERAL";"TAB3",#N/A,TRUE,"GENERAL";"TAB4",#N/A,TRUE,"GENERAL";"TAB5",#N/A,TRUE,"GENERAL"}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7" hidden="1">{"via1",#N/A,TRUE,"general";"via2",#N/A,TRUE,"general";"via3",#N/A,TRUE,"general"}</definedName>
    <definedName name="rturtu" localSheetId="4" hidden="1">{"via1",#N/A,TRUE,"general";"via2",#N/A,TRUE,"general";"via3",#N/A,TRUE,"general"}</definedName>
    <definedName name="rturtu" localSheetId="3" hidden="1">{"via1",#N/A,TRUE,"general";"via2",#N/A,TRUE,"general";"via3",#N/A,TRUE,"general"}</definedName>
    <definedName name="rturtu" hidden="1">{"via1",#N/A,TRUE,"general";"via2",#N/A,TRUE,"general";"via3",#N/A,TRUE,"general"}</definedName>
    <definedName name="rturu" localSheetId="7" hidden="1">{"via1",#N/A,TRUE,"general";"via2",#N/A,TRUE,"general";"via3",#N/A,TRUE,"general"}</definedName>
    <definedName name="rturu" localSheetId="4"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7" hidden="1">{"via1",#N/A,TRUE,"general";"via2",#N/A,TRUE,"general";"via3",#N/A,TRUE,"general"}</definedName>
    <definedName name="rtut" localSheetId="4"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7" hidden="1">{"via1",#N/A,TRUE,"general";"via2",#N/A,TRUE,"general";"via3",#N/A,TRUE,"general"}</definedName>
    <definedName name="rtutru" localSheetId="4"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7" hidden="1">{"via1",#N/A,TRUE,"general";"via2",#N/A,TRUE,"general";"via3",#N/A,TRUE,"general"}</definedName>
    <definedName name="rtuy" localSheetId="4"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hr" localSheetId="7" hidden="1">{"TAB1",#N/A,TRUE,"GENERAL";"TAB2",#N/A,TRUE,"GENERAL";"TAB3",#N/A,TRUE,"GENERAL";"TAB4",#N/A,TRUE,"GENERAL";"TAB5",#N/A,TRUE,"GENERAL"}</definedName>
    <definedName name="rtyhr" localSheetId="4" hidden="1">{"TAB1",#N/A,TRUE,"GENERAL";"TAB2",#N/A,TRUE,"GENERAL";"TAB3",#N/A,TRUE,"GENERAL";"TAB4",#N/A,TRUE,"GENERAL";"TAB5",#N/A,TRUE,"GENERAL"}</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7" hidden="1">{"via1",#N/A,TRUE,"general";"via2",#N/A,TRUE,"general";"via3",#N/A,TRUE,"general"}</definedName>
    <definedName name="rtym" localSheetId="4" hidden="1">{"via1",#N/A,TRUE,"general";"via2",#N/A,TRUE,"general";"via3",#N/A,TRUE,"general"}</definedName>
    <definedName name="rtym" localSheetId="3" hidden="1">{"via1",#N/A,TRUE,"general";"via2",#N/A,TRUE,"general";"via3",#N/A,TRUE,"general"}</definedName>
    <definedName name="rtym" hidden="1">{"via1",#N/A,TRUE,"general";"via2",#N/A,TRUE,"general";"via3",#N/A,TRUE,"general"}</definedName>
    <definedName name="rtyrey" localSheetId="7"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7" hidden="1">{"via1",#N/A,TRUE,"general";"via2",#N/A,TRUE,"general";"via3",#N/A,TRUE,"general"}</definedName>
    <definedName name="rtyrh" localSheetId="4" hidden="1">{"via1",#N/A,TRUE,"general";"via2",#N/A,TRUE,"general";"via3",#N/A,TRUE,"general"}</definedName>
    <definedName name="rtyrh" localSheetId="3" hidden="1">{"via1",#N/A,TRUE,"general";"via2",#N/A,TRUE,"general";"via3",#N/A,TRUE,"general"}</definedName>
    <definedName name="rtyrh" hidden="1">{"via1",#N/A,TRUE,"general";"via2",#N/A,TRUE,"general";"via3",#N/A,TRUE,"general"}</definedName>
    <definedName name="RTYRTY" localSheetId="7" hidden="1">{"via1",#N/A,TRUE,"general";"via2",#N/A,TRUE,"general";"via3",#N/A,TRUE,"general"}</definedName>
    <definedName name="RTYRTY" localSheetId="4"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7" hidden="1">{"TAB1",#N/A,TRUE,"GENERAL";"TAB2",#N/A,TRUE,"GENERAL";"TAB3",#N/A,TRUE,"GENERAL";"TAB4",#N/A,TRUE,"GENERAL";"TAB5",#N/A,TRUE,"GENERAL"}</definedName>
    <definedName name="rtyt" localSheetId="4" hidden="1">{"TAB1",#N/A,TRUE,"GENERAL";"TAB2",#N/A,TRUE,"GENERAL";"TAB3",#N/A,TRUE,"GENERAL";"TAB4",#N/A,TRUE,"GENERAL";"TAB5",#N/A,TRUE,"GENERAL"}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7" hidden="1">{"via1",#N/A,TRUE,"general";"via2",#N/A,TRUE,"general";"via3",#N/A,TRUE,"general"}</definedName>
    <definedName name="rtytry" localSheetId="4" hidden="1">{"via1",#N/A,TRUE,"general";"via2",#N/A,TRUE,"general";"via3",#N/A,TRUE,"general"}</definedName>
    <definedName name="rtytry" localSheetId="3" hidden="1">{"via1",#N/A,TRUE,"general";"via2",#N/A,TRUE,"general";"via3",#N/A,TRUE,"general"}</definedName>
    <definedName name="rtytry" hidden="1">{"via1",#N/A,TRUE,"general";"via2",#N/A,TRUE,"general";"via3",#N/A,TRUE,"general"}</definedName>
    <definedName name="ruru" localSheetId="7" hidden="1">{"TAB1",#N/A,TRUE,"GENERAL";"TAB2",#N/A,TRUE,"GENERAL";"TAB3",#N/A,TRUE,"GENERAL";"TAB4",#N/A,TRUE,"GENERAL";"TAB5",#N/A,TRUE,"GENERAL"}</definedName>
    <definedName name="ruru" localSheetId="4" hidden="1">{"TAB1",#N/A,TRUE,"GENERAL";"TAB2",#N/A,TRUE,"GENERAL";"TAB3",#N/A,TRUE,"GENERAL";"TAB4",#N/A,TRUE,"GENERAL";"TAB5",#N/A,TRUE,"GENERAL"}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7" hidden="1">{"via1",#N/A,TRUE,"general";"via2",#N/A,TRUE,"general";"via3",#N/A,TRUE,"general"}</definedName>
    <definedName name="rutu" localSheetId="4" hidden="1">{"via1",#N/A,TRUE,"general";"via2",#N/A,TRUE,"general";"via3",#N/A,TRUE,"general"}</definedName>
    <definedName name="rutu" localSheetId="3" hidden="1">{"via1",#N/A,TRUE,"general";"via2",#N/A,TRUE,"general";"via3",#N/A,TRUE,"general"}</definedName>
    <definedName name="rutu" hidden="1">{"via1",#N/A,TRUE,"general";"via2",#N/A,TRUE,"general";"via3",#N/A,TRUE,"general"}</definedName>
    <definedName name="rwt" localSheetId="7" hidden="1">{"via1",#N/A,TRUE,"general";"via2",#N/A,TRUE,"general";"via3",#N/A,TRUE,"general"}</definedName>
    <definedName name="rwt" localSheetId="4" hidden="1">{"via1",#N/A,TRUE,"general";"via2",#N/A,TRUE,"general";"via3",#N/A,TRUE,"general"}</definedName>
    <definedName name="rwt" localSheetId="3" hidden="1">{"via1",#N/A,TRUE,"general";"via2",#N/A,TRUE,"general";"via3",#N/A,TRUE,"general"}</definedName>
    <definedName name="rwt" hidden="1">{"via1",#N/A,TRUE,"general";"via2",#N/A,TRUE,"general";"via3",#N/A,TRUE,"general"}</definedName>
    <definedName name="ry" localSheetId="7" hidden="1">{"via1",#N/A,TRUE,"general";"via2",#N/A,TRUE,"general";"via3",#N/A,TRUE,"general"}</definedName>
    <definedName name="ry" localSheetId="4" hidden="1">{"via1",#N/A,TRUE,"general";"via2",#N/A,TRUE,"general";"via3",#N/A,TRUE,"general"}</definedName>
    <definedName name="ry" localSheetId="3" hidden="1">{"via1",#N/A,TRUE,"general";"via2",#N/A,TRUE,"general";"via3",#N/A,TRUE,"general"}</definedName>
    <definedName name="ry" hidden="1">{"via1",#N/A,TRUE,"general";"via2",#N/A,TRUE,"general";"via3",#N/A,TRUE,"general"}</definedName>
    <definedName name="ryeryb" localSheetId="7"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7" hidden="1">{"via1",#N/A,TRUE,"general";"via2",#N/A,TRUE,"general";"via3",#N/A,TRUE,"general"}</definedName>
    <definedName name="rytrsdg" localSheetId="4" hidden="1">{"via1",#N/A,TRUE,"general";"via2",#N/A,TRUE,"general";"via3",#N/A,TRUE,"general"}</definedName>
    <definedName name="rytrsdg" localSheetId="3" hidden="1">{"via1",#N/A,TRUE,"general";"via2",#N/A,TRUE,"general";"via3",#N/A,TRUE,"general"}</definedName>
    <definedName name="rytrsdg" hidden="1">{"via1",#N/A,TRUE,"general";"via2",#N/A,TRUE,"general";"via3",#N/A,TRUE,"general"}</definedName>
    <definedName name="s" localSheetId="3">'INDICAR CÓDIGO DEL ITEM DE PAGO'!ERR</definedName>
    <definedName name="s">[6]!ERR</definedName>
    <definedName name="saa" localSheetId="7" hidden="1">{"via1",#N/A,TRUE,"general";"via2",#N/A,TRUE,"general";"via3",#N/A,TRUE,"general"}</definedName>
    <definedName name="saa" localSheetId="4" hidden="1">{"via1",#N/A,TRUE,"general";"via2",#N/A,TRUE,"general";"via3",#N/A,TRUE,"general"}</definedName>
    <definedName name="saa" localSheetId="3" hidden="1">{"via1",#N/A,TRUE,"general";"via2",#N/A,TRUE,"general";"via3",#N/A,TRUE,"general"}</definedName>
    <definedName name="saa" hidden="1">{"via1",#N/A,TRUE,"general";"via2",#N/A,TRUE,"general";"via3",#N/A,TRUE,"general"}</definedName>
    <definedName name="SAD" localSheetId="7" hidden="1">{"via1",#N/A,TRUE,"general";"via2",#N/A,TRUE,"general";"via3",#N/A,TRUE,"general"}</definedName>
    <definedName name="SAD" localSheetId="4"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F" localSheetId="7" hidden="1">{"via1",#N/A,TRUE,"general";"via2",#N/A,TRUE,"general";"via3",#N/A,TRUE,"general"}</definedName>
    <definedName name="SADF" localSheetId="4"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7" hidden="1">{"TAB1",#N/A,TRUE,"GENERAL";"TAB2",#N/A,TRUE,"GENERAL";"TAB3",#N/A,TRUE,"GENERAL";"TAB4",#N/A,TRUE,"GENERAL";"TAB5",#N/A,TRUE,"GENERAL"}</definedName>
    <definedName name="sadff" localSheetId="4" hidden="1">{"TAB1",#N/A,TRUE,"GENERAL";"TAB2",#N/A,TRUE,"GENERAL";"TAB3",#N/A,TRUE,"GENERAL";"TAB4",#N/A,TRUE,"GENERAL";"TAB5",#N/A,TRUE,"GENERAL"}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o" localSheetId="7" hidden="1">{"via1",#N/A,TRUE,"general";"via2",#N/A,TRUE,"general";"via3",#N/A,TRUE,"general"}</definedName>
    <definedName name="sadfo" localSheetId="4" hidden="1">{"via1",#N/A,TRUE,"general";"via2",#N/A,TRUE,"general";"via3",#N/A,TRUE,"general"}</definedName>
    <definedName name="sadfo" localSheetId="3" hidden="1">{"via1",#N/A,TRUE,"general";"via2",#N/A,TRUE,"general";"via3",#N/A,TRUE,"general"}</definedName>
    <definedName name="sadfo" hidden="1">{"via1",#N/A,TRUE,"general";"via2",#N/A,TRUE,"general";"via3",#N/A,TRUE,"general"}</definedName>
    <definedName name="safdp" localSheetId="7" hidden="1">{"TAB1",#N/A,TRUE,"GENERAL";"TAB2",#N/A,TRUE,"GENERAL";"TAB3",#N/A,TRUE,"GENERAL";"TAB4",#N/A,TRUE,"GENERAL";"TAB5",#N/A,TRUE,"GENERAL"}</definedName>
    <definedName name="safdp" localSheetId="4" hidden="1">{"TAB1",#N/A,TRUE,"GENERAL";"TAB2",#N/A,TRUE,"GENERAL";"TAB3",#N/A,TRUE,"GENERAL";"TAB4",#N/A,TRUE,"GENERAL";"TAB5",#N/A,TRUE,"GENERAL"}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alarios" localSheetId="3">'INDICAR CÓDIGO DEL ITEM DE PAGO'!ERR</definedName>
    <definedName name="salarios">[6]!ERR</definedName>
    <definedName name="SalConv">'[12]DATOS CONTRATO'!$G$14</definedName>
    <definedName name="SALID1" localSheetId="7">#REF!</definedName>
    <definedName name="SALID1">#REF!</definedName>
    <definedName name="SalMinimo">[45]BASES!$E$41</definedName>
    <definedName name="sbgfbgdr" localSheetId="7" hidden="1">{"via1",#N/A,TRUE,"general";"via2",#N/A,TRUE,"general";"via3",#N/A,TRUE,"general"}</definedName>
    <definedName name="sbgfbgdr" localSheetId="4" hidden="1">{"via1",#N/A,TRUE,"general";"via2",#N/A,TRUE,"general";"via3",#N/A,TRUE,"general"}</definedName>
    <definedName name="sbgfbgdr" localSheetId="3" hidden="1">{"via1",#N/A,TRUE,"general";"via2",#N/A,TRUE,"general";"via3",#N/A,TRUE,"general"}</definedName>
    <definedName name="sbgfbgdr" hidden="1">{"via1",#N/A,TRUE,"general";"via2",#N/A,TRUE,"general";"via3",#N/A,TRUE,"general"}</definedName>
    <definedName name="SBS">#REF!</definedName>
    <definedName name="SbtPpto">[37]PRESUPUESTO!$G$106</definedName>
    <definedName name="Sched_Pay">#REF!</definedName>
    <definedName name="Scheduled_Extra_Payments">#REF!</definedName>
    <definedName name="Scheduled_Interest_Rate">#REF!</definedName>
    <definedName name="Scheduled_Monthly_Payment">#REF!</definedName>
    <definedName name="sd" localSheetId="7" hidden="1">{"TAB1",#N/A,TRUE,"GENERAL";"TAB2",#N/A,TRUE,"GENERAL";"TAB3",#N/A,TRUE,"GENERAL";"TAB4",#N/A,TRUE,"GENERAL";"TAB5",#N/A,TRUE,"GENERAL"}</definedName>
    <definedName name="sd" localSheetId="4" hidden="1">{"TAB1",#N/A,TRUE,"GENERAL";"TAB2",#N/A,TRUE,"GENERAL";"TAB3",#N/A,TRUE,"GENERAL";"TAB4",#N/A,TRUE,"GENERAL";"TAB5",#N/A,TRUE,"GENERAL"}</definedName>
    <definedName name="sd" localSheetId="3" hidden="1">{"TAB1",#N/A,TRUE,"GENERAL";"TAB2",#N/A,TRUE,"GENERAL";"TAB3",#N/A,TRUE,"GENERAL";"TAB4",#N/A,TRUE,"GENERAL";"TAB5",#N/A,TRUE,"GENERAL"}</definedName>
    <definedName name="sd" hidden="1">{"TAB1",#N/A,TRUE,"GENERAL";"TAB2",#N/A,TRUE,"GENERAL";"TAB3",#N/A,TRUE,"GENERAL";"TAB4",#N/A,TRUE,"GENERAL";"TAB5",#N/A,TRUE,"GENERAL"}</definedName>
    <definedName name="sdaf" localSheetId="7" hidden="1">{"via1",#N/A,TRUE,"general";"via2",#N/A,TRUE,"general";"via3",#N/A,TRUE,"general"}</definedName>
    <definedName name="sdaf" localSheetId="4" hidden="1">{"via1",#N/A,TRUE,"general";"via2",#N/A,TRUE,"general";"via3",#N/A,TRUE,"general"}</definedName>
    <definedName name="sdaf" localSheetId="3" hidden="1">{"via1",#N/A,TRUE,"general";"via2",#N/A,TRUE,"general";"via3",#N/A,TRUE,"general"}</definedName>
    <definedName name="sdaf" hidden="1">{"via1",#N/A,TRUE,"general";"via2",#N/A,TRUE,"general";"via3",#N/A,TRUE,"general"}</definedName>
    <definedName name="sdas" localSheetId="7" hidden="1">{"via1",#N/A,TRUE,"general";"via2",#N/A,TRUE,"general";"via3",#N/A,TRUE,"general"}</definedName>
    <definedName name="sdas" localSheetId="4"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f" localSheetId="7" hidden="1">{"via1",#N/A,TRUE,"general";"via2",#N/A,TRUE,"general";"via3",#N/A,TRUE,"general"}</definedName>
    <definedName name="sdasdf" localSheetId="4"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DSCT" localSheetId="7"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DSAFF" localSheetId="7" hidden="1">{#N/A,#N/A,TRUE,"1842CWN0"}</definedName>
    <definedName name="SDDSAFF" localSheetId="4" hidden="1">{#N/A,#N/A,TRUE,"1842CWN0"}</definedName>
    <definedName name="SDDSAFF" hidden="1">{#N/A,#N/A,TRUE,"1842CWN0"}</definedName>
    <definedName name="SDFCE" localSheetId="7" hidden="1">{"TAB1",#N/A,TRUE,"GENERAL";"TAB2",#N/A,TRUE,"GENERAL";"TAB3",#N/A,TRUE,"GENERAL";"TAB4",#N/A,TRUE,"GENERAL";"TAB5",#N/A,TRUE,"GENERAL"}</definedName>
    <definedName name="SDFCE" localSheetId="4" hidden="1">{"TAB1",#N/A,TRUE,"GENERAL";"TAB2",#N/A,TRUE,"GENERAL";"TAB3",#N/A,TRUE,"GENERAL";"TAB4",#N/A,TRUE,"GENERAL";"TAB5",#N/A,TRUE,"GENERAL"}</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7" hidden="1">{"via1",#N/A,TRUE,"general";"via2",#N/A,TRUE,"general";"via3",#N/A,TRUE,"general"}</definedName>
    <definedName name="sdfd" localSheetId="4" hidden="1">{"via1",#N/A,TRUE,"general";"via2",#N/A,TRUE,"general";"via3",#N/A,TRUE,"general"}</definedName>
    <definedName name="sdfd" localSheetId="3" hidden="1">{"via1",#N/A,TRUE,"general";"via2",#N/A,TRUE,"general";"via3",#N/A,TRUE,"general"}</definedName>
    <definedName name="sdfd" hidden="1">{"via1",#N/A,TRUE,"general";"via2",#N/A,TRUE,"general";"via3",#N/A,TRUE,"general"}</definedName>
    <definedName name="SDFDG" localSheetId="7" hidden="1">{#N/A,#N/A,TRUE,"1842CWN0"}</definedName>
    <definedName name="SDFDG" localSheetId="4" hidden="1">{#N/A,#N/A,TRUE,"1842CWN0"}</definedName>
    <definedName name="SDFDG" hidden="1">{#N/A,#N/A,TRUE,"1842CWN0"}</definedName>
    <definedName name="sdfds" localSheetId="7" hidden="1">{"via1",#N/A,TRUE,"general";"via2",#N/A,TRUE,"general";"via3",#N/A,TRUE,"general"}</definedName>
    <definedName name="sdfds" localSheetId="4" hidden="1">{"via1",#N/A,TRUE,"general";"via2",#N/A,TRUE,"general";"via3",#N/A,TRUE,"general"}</definedName>
    <definedName name="sdfds" localSheetId="3" hidden="1">{"via1",#N/A,TRUE,"general";"via2",#N/A,TRUE,"general";"via3",#N/A,TRUE,"general"}</definedName>
    <definedName name="sdfds" hidden="1">{"via1",#N/A,TRUE,"general";"via2",#N/A,TRUE,"general";"via3",#N/A,TRUE,"general"}</definedName>
    <definedName name="SDFDSO" localSheetId="7" hidden="1">{"via1",#N/A,TRUE,"general";"via2",#N/A,TRUE,"general";"via3",#N/A,TRUE,"general"}</definedName>
    <definedName name="SDFDSO" localSheetId="4"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7"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7" hidden="1">{"via1",#N/A,TRUE,"general";"via2",#N/A,TRUE,"general";"via3",#N/A,TRUE,"general"}</definedName>
    <definedName name="SDFEO" localSheetId="4" hidden="1">{"via1",#N/A,TRUE,"general";"via2",#N/A,TRUE,"general";"via3",#N/A,TRUE,"general"}</definedName>
    <definedName name="SDFEO" localSheetId="3" hidden="1">{"via1",#N/A,TRUE,"general";"via2",#N/A,TRUE,"general";"via3",#N/A,TRUE,"general"}</definedName>
    <definedName name="SDFEO" hidden="1">{"via1",#N/A,TRUE,"general";"via2",#N/A,TRUE,"general";"via3",#N/A,TRUE,"general"}</definedName>
    <definedName name="sdfg" localSheetId="7" hidden="1">{"TAB1",#N/A,TRUE,"GENERAL";"TAB2",#N/A,TRUE,"GENERAL";"TAB3",#N/A,TRUE,"GENERAL";"TAB4",#N/A,TRUE,"GENERAL";"TAB5",#N/A,TRUE,"GENERAL"}</definedName>
    <definedName name="sdfg" localSheetId="4" hidden="1">{"TAB1",#N/A,TRUE,"GENERAL";"TAB2",#N/A,TRUE,"GENERAL";"TAB3",#N/A,TRUE,"GENERAL";"TAB4",#N/A,TRUE,"GENERAL";"TAB5",#N/A,TRUE,"GENERAL"}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sfk" localSheetId="7" hidden="1">{"via1",#N/A,TRUE,"general";"via2",#N/A,TRUE,"general";"via3",#N/A,TRUE,"general"}</definedName>
    <definedName name="sdfgdsfk" localSheetId="4" hidden="1">{"via1",#N/A,TRUE,"general";"via2",#N/A,TRUE,"general";"via3",#N/A,TRUE,"general"}</definedName>
    <definedName name="sdfgdsfk" localSheetId="3" hidden="1">{"via1",#N/A,TRUE,"general";"via2",#N/A,TRUE,"general";"via3",#N/A,TRUE,"general"}</definedName>
    <definedName name="sdfgdsfk" hidden="1">{"via1",#N/A,TRUE,"general";"via2",#N/A,TRUE,"general";"via3",#N/A,TRUE,"general"}</definedName>
    <definedName name="sdfgsg" localSheetId="7" hidden="1">{"via1",#N/A,TRUE,"general";"via2",#N/A,TRUE,"general";"via3",#N/A,TRUE,"general"}</definedName>
    <definedName name="sdfgsg" localSheetId="4"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7"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7" hidden="1">{"via1",#N/A,TRUE,"general";"via2",#N/A,TRUE,"general";"via3",#N/A,TRUE,"general"}</definedName>
    <definedName name="sdfsd4" localSheetId="4" hidden="1">{"via1",#N/A,TRUE,"general";"via2",#N/A,TRUE,"general";"via3",#N/A,TRUE,"general"}</definedName>
    <definedName name="sdfsd4" localSheetId="3" hidden="1">{"via1",#N/A,TRUE,"general";"via2",#N/A,TRUE,"general";"via3",#N/A,TRUE,"general"}</definedName>
    <definedName name="sdfsd4" hidden="1">{"via1",#N/A,TRUE,"general";"via2",#N/A,TRUE,"general";"via3",#N/A,TRUE,"general"}</definedName>
    <definedName name="SDFSDF" localSheetId="7"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7" hidden="1">{"via1",#N/A,TRUE,"general";"via2",#N/A,TRUE,"general";"via3",#N/A,TRUE,"general"}</definedName>
    <definedName name="sdfsdfb" localSheetId="4" hidden="1">{"via1",#N/A,TRUE,"general";"via2",#N/A,TRUE,"general";"via3",#N/A,TRUE,"general"}</definedName>
    <definedName name="sdfsdfb" localSheetId="3" hidden="1">{"via1",#N/A,TRUE,"general";"via2",#N/A,TRUE,"general";"via3",#N/A,TRUE,"general"}</definedName>
    <definedName name="sdfsdfb" hidden="1">{"via1",#N/A,TRUE,"general";"via2",#N/A,TRUE,"general";"via3",#N/A,TRUE,"general"}</definedName>
    <definedName name="sdfsdgg" localSheetId="7" hidden="1">{#N/A,#N/A,TRUE,"INGENIERIA";#N/A,#N/A,TRUE,"COMPRAS";#N/A,#N/A,TRUE,"DIRECCION";#N/A,#N/A,TRUE,"RESUMEN"}</definedName>
    <definedName name="sdfsdgg" localSheetId="4" hidden="1">{#N/A,#N/A,TRUE,"INGENIERIA";#N/A,#N/A,TRUE,"COMPRAS";#N/A,#N/A,TRUE,"DIRECCION";#N/A,#N/A,TRUE,"RESUMEN"}</definedName>
    <definedName name="sdfsdgg" hidden="1">{#N/A,#N/A,TRUE,"INGENIERIA";#N/A,#N/A,TRUE,"COMPRAS";#N/A,#N/A,TRUE,"DIRECCION";#N/A,#N/A,TRUE,"RESUMEN"}</definedName>
    <definedName name="SDFSF" localSheetId="7" hidden="1">{"TAB1",#N/A,TRUE,"GENERAL";"TAB2",#N/A,TRUE,"GENERAL";"TAB3",#N/A,TRUE,"GENERAL";"TAB4",#N/A,TRUE,"GENERAL";"TAB5",#N/A,TRUE,"GENERAL"}</definedName>
    <definedName name="SDFSF" localSheetId="4" hidden="1">{"TAB1",#N/A,TRUE,"GENERAL";"TAB2",#N/A,TRUE,"GENERAL";"TAB3",#N/A,TRUE,"GENERAL";"TAB4",#N/A,TRUE,"GENERAL";"TAB5",#N/A,TRUE,"GENERAL"}</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7" hidden="1">{"TAB1",#N/A,TRUE,"GENERAL";"TAB2",#N/A,TRUE,"GENERAL";"TAB3",#N/A,TRUE,"GENERAL";"TAB4",#N/A,TRUE,"GENERAL";"TAB5",#N/A,TRUE,"GENERAL"}</definedName>
    <definedName name="sdfsv" localSheetId="4"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gfd" localSheetId="7" hidden="1">{"TAB1",#N/A,TRUE,"GENERAL";"TAB2",#N/A,TRUE,"GENERAL";"TAB3",#N/A,TRUE,"GENERAL";"TAB4",#N/A,TRUE,"GENERAL";"TAB5",#N/A,TRUE,"GENERAL"}</definedName>
    <definedName name="sdgfd" localSheetId="4"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gp" localSheetId="7" hidden="1">{"via1",#N/A,TRUE,"general";"via2",#N/A,TRUE,"general";"via3",#N/A,TRUE,"general"}</definedName>
    <definedName name="sdgfgp" localSheetId="4" hidden="1">{"via1",#N/A,TRUE,"general";"via2",#N/A,TRUE,"general";"via3",#N/A,TRUE,"general"}</definedName>
    <definedName name="sdgfgp" localSheetId="3" hidden="1">{"via1",#N/A,TRUE,"general";"via2",#N/A,TRUE,"general";"via3",#N/A,TRUE,"general"}</definedName>
    <definedName name="sdgfgp" hidden="1">{"via1",#N/A,TRUE,"general";"via2",#N/A,TRUE,"general";"via3",#N/A,TRUE,"general"}</definedName>
    <definedName name="sdgfiu" localSheetId="7" hidden="1">{"via1",#N/A,TRUE,"general";"via2",#N/A,TRUE,"general";"via3",#N/A,TRUE,"general"}</definedName>
    <definedName name="sdgfiu" localSheetId="4"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7" hidden="1">{"TAB1",#N/A,TRUE,"GENERAL";"TAB2",#N/A,TRUE,"GENERAL";"TAB3",#N/A,TRUE,"GENERAL";"TAB4",#N/A,TRUE,"GENERAL";"TAB5",#N/A,TRUE,"GENERAL"}</definedName>
    <definedName name="sdgsd" localSheetId="4" hidden="1">{"TAB1",#N/A,TRUE,"GENERAL";"TAB2",#N/A,TRUE,"GENERAL";"TAB3",#N/A,TRUE,"GENERAL";"TAB4",#N/A,TRUE,"GENERAL";"TAB5",#N/A,TRUE,"GENERAL"}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7" hidden="1">{"via1",#N/A,TRUE,"general";"via2",#N/A,TRUE,"general";"via3",#N/A,TRUE,"general"}</definedName>
    <definedName name="sdgsg" localSheetId="4" hidden="1">{"via1",#N/A,TRUE,"general";"via2",#N/A,TRUE,"general";"via3",#N/A,TRUE,"general"}</definedName>
    <definedName name="sdgsg" localSheetId="3" hidden="1">{"via1",#N/A,TRUE,"general";"via2",#N/A,TRUE,"general";"via3",#N/A,TRUE,"general"}</definedName>
    <definedName name="sdgsg" hidden="1">{"via1",#N/A,TRUE,"general";"via2",#N/A,TRUE,"general";"via3",#N/A,TRUE,"general"}</definedName>
    <definedName name="SDIKOM" localSheetId="7"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sdfh" localSheetId="7" hidden="1">{"via1",#N/A,TRUE,"general";"via2",#N/A,TRUE,"general";"via3",#N/A,TRUE,"general"}</definedName>
    <definedName name="sdsdfh" localSheetId="4" hidden="1">{"via1",#N/A,TRUE,"general";"via2",#N/A,TRUE,"general";"via3",#N/A,TRUE,"general"}</definedName>
    <definedName name="sdsdfh" localSheetId="3" hidden="1">{"via1",#N/A,TRUE,"general";"via2",#N/A,TRUE,"general";"via3",#N/A,TRUE,"general"}</definedName>
    <definedName name="sdsdfh" hidden="1">{"via1",#N/A,TRUE,"general";"via2",#N/A,TRUE,"general";"via3",#N/A,TRUE,"general"}</definedName>
    <definedName name="sdsdfsdff" localSheetId="7" hidden="1">{#N/A,#N/A,TRUE,"1842CWN0"}</definedName>
    <definedName name="sdsdfsdff" localSheetId="4" hidden="1">{#N/A,#N/A,TRUE,"1842CWN0"}</definedName>
    <definedName name="sdsdfsdff" hidden="1">{#N/A,#N/A,TRUE,"1842CWN0"}</definedName>
    <definedName name="SDSDSDSDSDDDDD">#REF!</definedName>
    <definedName name="SECTOR" localSheetId="3">#REF!</definedName>
    <definedName name="SECTOR">#REF!</definedName>
    <definedName name="SEMANA_C3">#REF!</definedName>
    <definedName name="sena">[68]Hoja1!$C$14</definedName>
    <definedName name="SEÑAL">[26]TUBERIA!$F$47</definedName>
    <definedName name="SERO" localSheetId="3">'INDICAR CÓDIGO DEL ITEM DE PAGO'!ERR</definedName>
    <definedName name="SERO">[6]!ERR</definedName>
    <definedName name="setrj" localSheetId="7" hidden="1">{"via1",#N/A,TRUE,"general";"via2",#N/A,TRUE,"general";"via3",#N/A,TRUE,"general"}</definedName>
    <definedName name="setrj" localSheetId="4" hidden="1">{"via1",#N/A,TRUE,"general";"via2",#N/A,TRUE,"general";"via3",#N/A,TRUE,"general"}</definedName>
    <definedName name="setrj" localSheetId="3" hidden="1">{"via1",#N/A,TRUE,"general";"via2",#N/A,TRUE,"general";"via3",#N/A,TRUE,"general"}</definedName>
    <definedName name="setrj" hidden="1">{"via1",#N/A,TRUE,"general";"via2",#N/A,TRUE,"general";"via3",#N/A,TRUE,"general"}</definedName>
    <definedName name="sett" localSheetId="7" hidden="1">{"via1",#N/A,TRUE,"general";"via2",#N/A,TRUE,"general";"via3",#N/A,TRUE,"general"}</definedName>
    <definedName name="sett" localSheetId="4"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[68]Hoja1!$C$12</definedName>
    <definedName name="sfasf" localSheetId="7" hidden="1">{"TAB1",#N/A,TRUE,"GENERAL";"TAB2",#N/A,TRUE,"GENERAL";"TAB3",#N/A,TRUE,"GENERAL";"TAB4",#N/A,TRUE,"GENERAL";"TAB5",#N/A,TRUE,"GENERAL"}</definedName>
    <definedName name="sfasf" localSheetId="4" hidden="1">{"TAB1",#N/A,TRUE,"GENERAL";"TAB2",#N/A,TRUE,"GENERAL";"TAB3",#N/A,TRUE,"GENERAL";"TAB4",#N/A,TRUE,"GENERAL";"TAB5",#N/A,TRUE,"GENERAL"}</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d" localSheetId="7" hidden="1">{"via1",#N/A,TRUE,"general";"via2",#N/A,TRUE,"general";"via3",#N/A,TRUE,"general"}</definedName>
    <definedName name="sfsd" localSheetId="4" hidden="1">{"via1",#N/A,TRUE,"general";"via2",#N/A,TRUE,"general";"via3",#N/A,TRUE,"general"}</definedName>
    <definedName name="sfsd" localSheetId="3" hidden="1">{"via1",#N/A,TRUE,"general";"via2",#N/A,TRUE,"general";"via3",#N/A,TRUE,"general"}</definedName>
    <definedName name="sfsd" hidden="1">{"via1",#N/A,TRUE,"general";"via2",#N/A,TRUE,"general";"via3",#N/A,TRUE,"general"}</definedName>
    <definedName name="sfsdf" localSheetId="7" hidden="1">{"TAB1",#N/A,TRUE,"GENERAL";"TAB2",#N/A,TRUE,"GENERAL";"TAB3",#N/A,TRUE,"GENERAL";"TAB4",#N/A,TRUE,"GENERAL";"TAB5",#N/A,TRUE,"GENERAL"}</definedName>
    <definedName name="sfsdf" localSheetId="4" hidden="1">{"TAB1",#N/A,TRUE,"GENERAL";"TAB2",#N/A,TRUE,"GENERAL";"TAB3",#N/A,TRUE,"GENERAL";"TAB4",#N/A,TRUE,"GENERAL";"TAB5",#N/A,TRUE,"GENERAL"}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HARED_FORMULA_0">#N/A</definedName>
    <definedName name="SHARED_FORMULA_1">#N/A</definedName>
    <definedName name="SHARED_FORMULA_2">#N/A</definedName>
    <definedName name="SHARED_FORMULA_3">#N/A</definedName>
    <definedName name="SHARED_FORMULA_4">#N/A</definedName>
    <definedName name="SHARED_FORMULA_5">#N/A</definedName>
    <definedName name="SHARED_FORMULA_6">#N/A</definedName>
    <definedName name="SHEE_INT">[56]steel!#REF!</definedName>
    <definedName name="SHEET">'[3]7422CW00'!#REF!</definedName>
    <definedName name="SHEET_KP">[56]steel!$C$7:$L$47</definedName>
    <definedName name="SHEET_MR">[56]steel!$C$7:$J$47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3">'INDICAR CÓDIGO DEL ITEM DE PAGO'!ERR</definedName>
    <definedName name="SI">[6]!ERR</definedName>
    <definedName name="SINGOLO">'[3]7422CW00'!#REF!</definedName>
    <definedName name="SISISIS" localSheetId="3">'INDICAR CÓDIGO DEL ITEM DE PAGO'!ERR</definedName>
    <definedName name="SISISIS">[6]!ERR</definedName>
    <definedName name="Smlv">'[12]DATOS CONTRATO'!$I$9</definedName>
    <definedName name="smlv01">[50]CONTRATO!$I$9</definedName>
    <definedName name="smlv2001">[50]CONTRATO!$H$9</definedName>
    <definedName name="SMML">'[80]ASPECTOS TECNICOS'!$O$12:$P$32</definedName>
    <definedName name="SN">[12]EMPRESA!$G$29</definedName>
    <definedName name="SOLD._4_">#REF!</definedName>
    <definedName name="SOLD._6_">#REF!</definedName>
    <definedName name="SOLD._8_">#REF!</definedName>
    <definedName name="solver_adj" localSheetId="3" hidden="1">'INDICAR CÓDIGO DEL ITEM DE PAGO'!#REF!</definedName>
    <definedName name="solver_adj" localSheetId="1" hidden="1">'PROPUESTA ECONOMICA(Proponente)'!$K$42</definedName>
    <definedName name="solver_adj" localSheetId="0" hidden="1">'PROPUESTA ECONOMICA(Proponente,'!$K$51</definedName>
    <definedName name="solver_cvg" localSheetId="3" hidden="1">0.0001</definedName>
    <definedName name="solver_cvg" localSheetId="1" hidden="1">0.0001</definedName>
    <definedName name="solver_cvg" localSheetId="0" hidden="1">0.0001</definedName>
    <definedName name="solver_drv" localSheetId="3" hidden="1">1</definedName>
    <definedName name="solver_drv" localSheetId="1" hidden="1">1</definedName>
    <definedName name="solver_drv" localSheetId="0" hidden="1">1</definedName>
    <definedName name="solver_est" localSheetId="3" hidden="1">1</definedName>
    <definedName name="solver_est" localSheetId="1" hidden="1">1</definedName>
    <definedName name="solver_est" localSheetId="0" hidden="1">1</definedName>
    <definedName name="solver_itr" localSheetId="3" hidden="1">100</definedName>
    <definedName name="solver_itr" localSheetId="1" hidden="1">100</definedName>
    <definedName name="solver_itr" localSheetId="0" hidden="1">100</definedName>
    <definedName name="solver_lhs1" localSheetId="3" hidden="1">'INDICAR CÓDIGO DEL ITEM DE PAGO'!#REF!</definedName>
    <definedName name="solver_lhs1" localSheetId="1" hidden="1">'PROPUESTA ECONOMICA(Proponente)'!$K$54</definedName>
    <definedName name="solver_lhs1" localSheetId="0" hidden="1">'PROPUESTA ECONOMICA(Proponente,'!$K$62</definedName>
    <definedName name="solver_lin" localSheetId="3" hidden="1">2</definedName>
    <definedName name="solver_lin" localSheetId="1" hidden="1">2</definedName>
    <definedName name="solver_lin" localSheetId="0" hidden="1">2</definedName>
    <definedName name="solver_neg" localSheetId="3" hidden="1">2</definedName>
    <definedName name="solver_neg" localSheetId="1" hidden="1">2</definedName>
    <definedName name="solver_neg" localSheetId="0" hidden="1">2</definedName>
    <definedName name="solver_num" localSheetId="3" hidden="1">1</definedName>
    <definedName name="solver_num" localSheetId="1" hidden="1">1</definedName>
    <definedName name="solver_num" localSheetId="0" hidden="1">1</definedName>
    <definedName name="solver_nwt" localSheetId="3" hidden="1">1</definedName>
    <definedName name="solver_nwt" localSheetId="1" hidden="1">1</definedName>
    <definedName name="solver_nwt" localSheetId="0" hidden="1">1</definedName>
    <definedName name="solver_opt" localSheetId="3" hidden="1">'INDICAR CÓDIGO DEL ITEM DE PAGO'!#REF!</definedName>
    <definedName name="solver_opt" localSheetId="1" hidden="1">'PROPUESTA ECONOMICA(Proponente)'!$K$54</definedName>
    <definedName name="solver_opt" localSheetId="0" hidden="1">'PROPUESTA ECONOMICA(Proponente,'!$K$62</definedName>
    <definedName name="solver_pre" localSheetId="3" hidden="1">0.000001</definedName>
    <definedName name="solver_pre" localSheetId="1" hidden="1">0.000001</definedName>
    <definedName name="solver_pre" localSheetId="0" hidden="1">0.000001</definedName>
    <definedName name="solver_rel1" localSheetId="3" hidden="1">2</definedName>
    <definedName name="solver_rel1" localSheetId="1" hidden="1">2</definedName>
    <definedName name="solver_rel1" localSheetId="0" hidden="1">2</definedName>
    <definedName name="solver_rhs1" localSheetId="3" hidden="1">'INDICAR CÓDIGO DEL ITEM DE PAGO'!#REF!</definedName>
    <definedName name="solver_rhs1" localSheetId="1" hidden="1">'PROPUESTA ECONOMICA(Proponente)'!$K$55</definedName>
    <definedName name="solver_rhs1" localSheetId="0" hidden="1">'PROPUESTA ECONOMICA(Proponente,'!$K$63</definedName>
    <definedName name="solver_scl" localSheetId="3" hidden="1">2</definedName>
    <definedName name="solver_scl" localSheetId="1" hidden="1">2</definedName>
    <definedName name="solver_scl" localSheetId="0" hidden="1">2</definedName>
    <definedName name="solver_sho" localSheetId="3" hidden="1">2</definedName>
    <definedName name="solver_sho" localSheetId="1" hidden="1">2</definedName>
    <definedName name="solver_sho" localSheetId="0" hidden="1">2</definedName>
    <definedName name="solver_tim" localSheetId="3" hidden="1">100</definedName>
    <definedName name="solver_tim" localSheetId="1" hidden="1">100</definedName>
    <definedName name="solver_tim" localSheetId="0" hidden="1">100</definedName>
    <definedName name="solver_tol" localSheetId="3" hidden="1">0.05</definedName>
    <definedName name="solver_tol" localSheetId="1" hidden="1">0.05</definedName>
    <definedName name="solver_tol" localSheetId="0" hidden="1">0.05</definedName>
    <definedName name="solver_typ" localSheetId="3" hidden="1">3</definedName>
    <definedName name="solver_typ" localSheetId="1" hidden="1">3</definedName>
    <definedName name="solver_typ" localSheetId="0" hidden="1">3</definedName>
    <definedName name="solver_val" localSheetId="3" hidden="1">490454</definedName>
    <definedName name="solver_val" localSheetId="1" hidden="1">63899000000</definedName>
    <definedName name="solver_val" localSheetId="0" hidden="1">63899000000</definedName>
    <definedName name="SOPCON">[26]EQUIPO!$F$288</definedName>
    <definedName name="srwrwr" localSheetId="7"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 localSheetId="3">#REF!</definedName>
    <definedName name="SS">#REF!</definedName>
    <definedName name="SS_AVG_SIZE">#REF!</definedName>
    <definedName name="SS_WELDING">#REF!</definedName>
    <definedName name="ssa">[68]Hoja1!$C$25</definedName>
    <definedName name="ssh">[68]Hoja1!$C$24</definedName>
    <definedName name="sss" localSheetId="1">MODULO10.auto_abrir</definedName>
    <definedName name="sss">MODULO10.auto_abrir</definedName>
    <definedName name="SSSS" localSheetId="3">'INDICAR CÓDIGO DEL ITEM DE PAGO'!ERR</definedName>
    <definedName name="SSSS">[6]!ERR</definedName>
    <definedName name="sssss7" localSheetId="7" hidden="1">{"via1",#N/A,TRUE,"general";"via2",#N/A,TRUE,"general";"via3",#N/A,TRUE,"general"}</definedName>
    <definedName name="sssss7" localSheetId="4" hidden="1">{"via1",#N/A,TRUE,"general";"via2",#N/A,TRUE,"general";"via3",#N/A,TRUE,"general"}</definedName>
    <definedName name="sssss7" localSheetId="3" hidden="1">{"via1",#N/A,TRUE,"general";"via2",#N/A,TRUE,"general";"via3",#N/A,TRUE,"general"}</definedName>
    <definedName name="sssss7" hidden="1">{"via1",#N/A,TRUE,"general";"via2",#N/A,TRUE,"general";"via3",#N/A,TRUE,"general"}</definedName>
    <definedName name="sssssa" localSheetId="7"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y" localSheetId="7" hidden="1">{"via1",#N/A,TRUE,"general";"via2",#N/A,TRUE,"general";"via3",#N/A,TRUE,"general"}</definedName>
    <definedName name="sssssy" localSheetId="4" hidden="1">{"via1",#N/A,TRUE,"general";"via2",#N/A,TRUE,"general";"via3",#N/A,TRUE,"general"}</definedName>
    <definedName name="sssssy" localSheetId="3"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'[128]PxQ Cantidades'!#REF!</definedName>
    <definedName name="STONU">'[3]7422CW00'!#REF!</definedName>
    <definedName name="STRESS_RELIEVIN">#REF!</definedName>
    <definedName name="STSUMM">'[3]7422CW00'!#REF!</definedName>
    <definedName name="stt" localSheetId="7" hidden="1">{"via1",#N/A,TRUE,"general";"via2",#N/A,TRUE,"general";"via3",#N/A,TRUE,"general"}</definedName>
    <definedName name="stt" localSheetId="4" hidden="1">{"via1",#N/A,TRUE,"general";"via2",#N/A,TRUE,"general";"via3",#N/A,TRUE,"general"}</definedName>
    <definedName name="stt" localSheetId="3" hidden="1">{"via1",#N/A,TRUE,"general";"via2",#N/A,TRUE,"general";"via3",#N/A,TRUE,"general"}</definedName>
    <definedName name="stt" hidden="1">{"via1",#N/A,TRUE,"general";"via2",#N/A,TRUE,"general";"via3",#N/A,TRUE,"general"}</definedName>
    <definedName name="SUBSUELO">#REF!</definedName>
    <definedName name="SUBTO" localSheetId="7">#REF!</definedName>
    <definedName name="SUBTO">#REF!</definedName>
    <definedName name="Subtotal">#REF!</definedName>
    <definedName name="SUELDO">#REF!</definedName>
    <definedName name="suma">[65]Hoja1!$F$60</definedName>
    <definedName name="Summary" localSheetId="3">#REF!</definedName>
    <definedName name="Summary">#REF!</definedName>
    <definedName name="SUP_ART">[56]steel!#REF!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[14]Tablas!#REF!</definedName>
    <definedName name="SUP_VPR_NA">#REF!</definedName>
    <definedName name="SUPER">[70]Tablas!$H$1:$H$65536</definedName>
    <definedName name="SUPERFICIE">#REF!</definedName>
    <definedName name="sw" localSheetId="3">'INDICAR CÓDIGO DEL ITEM DE PAGO'!ERR</definedName>
    <definedName name="sw">[6]!ERR</definedName>
    <definedName name="swsw" localSheetId="7" hidden="1">{"via1",#N/A,TRUE,"general";"via2",#N/A,TRUE,"general";"via3",#N/A,TRUE,"general"}</definedName>
    <definedName name="swsw" localSheetId="4" hidden="1">{"via1",#N/A,TRUE,"general";"via2",#N/A,TRUE,"general";"via3",#N/A,TRUE,"general"}</definedName>
    <definedName name="swsw" localSheetId="3" hidden="1">{"via1",#N/A,TRUE,"general";"via2",#N/A,TRUE,"general";"via3",#N/A,TRUE,"general"}</definedName>
    <definedName name="swsw" hidden="1">{"via1",#N/A,TRUE,"general";"via2",#N/A,TRUE,"general";"via3",#N/A,TRUE,"general"}</definedName>
    <definedName name="swsw3" localSheetId="7" hidden="1">{"TAB1",#N/A,TRUE,"GENERAL";"TAB2",#N/A,TRUE,"GENERAL";"TAB3",#N/A,TRUE,"GENERAL";"TAB4",#N/A,TRUE,"GENERAL";"TAB5",#N/A,TRUE,"GENERAL"}</definedName>
    <definedName name="swsw3" localSheetId="4" hidden="1">{"TAB1",#N/A,TRUE,"GENERAL";"TAB2",#N/A,TRUE,"GENERAL";"TAB3",#N/A,TRUE,"GENERAL";"TAB4",#N/A,TRUE,"GENERAL";"TAB5",#N/A,TRUE,"GENERAL"}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t" localSheetId="1">[25]!absc</definedName>
    <definedName name="t">[25]!absc</definedName>
    <definedName name="t_1" localSheetId="1">Scheduled_Payment+Extra_Payment</definedName>
    <definedName name="t_1">Scheduled_Payment+Extra_Payment</definedName>
    <definedName name="t5t5" localSheetId="7" hidden="1">{"TAB1",#N/A,TRUE,"GENERAL";"TAB2",#N/A,TRUE,"GENERAL";"TAB3",#N/A,TRUE,"GENERAL";"TAB4",#N/A,TRUE,"GENERAL";"TAB5",#N/A,TRUE,"GENERAL"}</definedName>
    <definedName name="t5t5" localSheetId="4" hidden="1">{"TAB1",#N/A,TRUE,"GENERAL";"TAB2",#N/A,TRUE,"GENERAL";"TAB3",#N/A,TRUE,"GENERAL";"TAB4",#N/A,TRUE,"GENERAL";"TAB5",#N/A,TRUE,"GENERAL"}</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AB_FECHA">[70]Tablas!$B$1:$B$65536</definedName>
    <definedName name="TABLA" localSheetId="3">#REF!</definedName>
    <definedName name="TABLA">#REF!</definedName>
    <definedName name="tabla1" localSheetId="7">#REF!</definedName>
    <definedName name="tabla1">#REF!</definedName>
    <definedName name="TABLEKP">'[3]7422CW00'!#REF!</definedName>
    <definedName name="TABLEPRI">#REF!</definedName>
    <definedName name="Tambores">#REF!</definedName>
    <definedName name="Tanques">#REF!</definedName>
    <definedName name="TAPHEX">[26]Hoja3!$F$1138</definedName>
    <definedName name="TAREAS_INICIALES">#REF!</definedName>
    <definedName name="TARIFA">#REF!</definedName>
    <definedName name="TarifaPension">[50]EMPRESA!$F$24</definedName>
    <definedName name="TARIFAS">[129]TARIFAS!$A$1:$F$52</definedName>
    <definedName name="TARIFAS_2">[36]TARIFAS!$A$1:$F$52</definedName>
    <definedName name="TARIFAS_4">[36]TARIFAS!$A$1:$F$52</definedName>
    <definedName name="TARIFAS_7">[36]TARIFAS!$A$1:$F$52</definedName>
    <definedName name="TARIFAS1">[130]TARIFAS!$A$1:$F$119</definedName>
    <definedName name="TarifaSalud">[50]EMPRESA!$F$26</definedName>
    <definedName name="tasa" localSheetId="7">#REF!</definedName>
    <definedName name="tasa">#REF!</definedName>
    <definedName name="TASA_DE_CAMBIO">#REF!</definedName>
    <definedName name="Tasa1">'[131]Bases 2A'!$C$20</definedName>
    <definedName name="TasaCCP">#REF!</definedName>
    <definedName name="Tax">#REF!</definedName>
    <definedName name="TB_EVENTOS_OTS_ANUAL">#REF!</definedName>
    <definedName name="tc">#REF!</definedName>
    <definedName name="tdy" localSheetId="7" hidden="1">{"TAB1",#N/A,TRUE,"GENERAL";"TAB2",#N/A,TRUE,"GENERAL";"TAB3",#N/A,TRUE,"GENERAL";"TAB4",#N/A,TRUE,"GENERAL";"TAB5",#N/A,TRUE,"GENERAL"}</definedName>
    <definedName name="tdy" localSheetId="4" hidden="1">{"TAB1",#N/A,TRUE,"GENERAL";"TAB2",#N/A,TRUE,"GENERAL";"TAB3",#N/A,TRUE,"GENERAL";"TAB4",#N/A,TRUE,"GENERAL";"TAB5",#N/A,TRUE,"GENERAL"}</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en">[101]letra!$BP$1:$BP$7</definedName>
    <definedName name="TEERED1210">[26]Hoja3!$F$866</definedName>
    <definedName name="TEERED126">[26]Hoja3!$F$826</definedName>
    <definedName name="telefono">[50]EMPRESA!$F$16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3">'INDICAR CÓDIGO DEL ITEM DE PAGO'!ERR</definedName>
    <definedName name="TER">[6]!ERR</definedName>
    <definedName name="TERM" localSheetId="3">'INDICAR CÓDIGO DEL ITEM DE PAGO'!ERR</definedName>
    <definedName name="TERM">[6]!ERR</definedName>
    <definedName name="TÉRMINOS" localSheetId="3">'INDICAR CÓDIGO DEL ITEM DE PAGO'!ERR</definedName>
    <definedName name="TÉRMINOS">[6]!ERR</definedName>
    <definedName name="TERR">[31]PRESUPUESTO!$I$7</definedName>
    <definedName name="tewst" localSheetId="7" hidden="1">{"TAB1",#N/A,TRUE,"GENERAL";"TAB2",#N/A,TRUE,"GENERAL";"TAB3",#N/A,TRUE,"GENERAL";"TAB4",#N/A,TRUE,"GENERAL";"TAB5",#N/A,TRUE,"GENERAL"}</definedName>
    <definedName name="tewst" localSheetId="4" hidden="1">{"TAB1",#N/A,TRUE,"GENERAL";"TAB2",#N/A,TRUE,"GENERAL";"TAB3",#N/A,TRUE,"GENERAL";"TAB4",#N/A,TRUE,"GENERAL";"TAB5",#N/A,TRUE,"GENERAL"}</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ytrh" localSheetId="7" hidden="1">{"via1",#N/A,TRUE,"general";"via2",#N/A,TRUE,"general";"via3",#N/A,TRUE,"general"}</definedName>
    <definedName name="teytrh" localSheetId="4" hidden="1">{"via1",#N/A,TRUE,"general";"via2",#N/A,TRUE,"general";"via3",#N/A,TRUE,"general"}</definedName>
    <definedName name="teytrh" localSheetId="3" hidden="1">{"via1",#N/A,TRUE,"general";"via2",#N/A,TRUE,"general";"via3",#N/A,TRUE,"general"}</definedName>
    <definedName name="teytrh" hidden="1">{"via1",#N/A,TRUE,"general";"via2",#N/A,TRUE,"general";"via3",#N/A,TRUE,"general"}</definedName>
    <definedName name="tgb">#N/A</definedName>
    <definedName name="TH">#REF!</definedName>
    <definedName name="thdh" localSheetId="7" hidden="1">{"TAB1",#N/A,TRUE,"GENERAL";"TAB2",#N/A,TRUE,"GENERAL";"TAB3",#N/A,TRUE,"GENERAL";"TAB4",#N/A,TRUE,"GENERAL";"TAB5",#N/A,TRUE,"GENERAL"}</definedName>
    <definedName name="thdh" localSheetId="4" hidden="1">{"TAB1",#N/A,TRUE,"GENERAL";"TAB2",#N/A,TRUE,"GENERAL";"TAB3",#N/A,TRUE,"GENERAL";"TAB4",#N/A,TRUE,"GENERAL";"TAB5",#N/A,TRUE,"GENERAL"}</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7" hidden="1">{"via1",#N/A,TRUE,"general";"via2",#N/A,TRUE,"general";"via3",#N/A,TRUE,"general"}</definedName>
    <definedName name="thtj" localSheetId="4" hidden="1">{"via1",#N/A,TRUE,"general";"via2",#N/A,TRUE,"general";"via3",#N/A,TRUE,"general"}</definedName>
    <definedName name="thtj" localSheetId="3" hidden="1">{"via1",#N/A,TRUE,"general";"via2",#N/A,TRUE,"general";"via3",#N/A,TRUE,"general"}</definedName>
    <definedName name="thtj" hidden="1">{"via1",#N/A,TRUE,"general";"via2",#N/A,TRUE,"general";"via3",#N/A,TRUE,"general"}</definedName>
    <definedName name="TIEIN">[26]Hoja3!$F$1443</definedName>
    <definedName name="TIEMPO">[118]BASES!$E$27</definedName>
    <definedName name="TIPO">#REF!</definedName>
    <definedName name="TIPO_GRUPO">#REF!</definedName>
    <definedName name="TipoGC">[112]Tablas!$U$6:$U$15</definedName>
    <definedName name="TipoNeces">[112]Tablas!$Q$6:$Q$8</definedName>
    <definedName name="TipoPro">#REF!</definedName>
    <definedName name="Tipoproceso">#REF!</definedName>
    <definedName name="TIR">#REF!</definedName>
    <definedName name="TITLE">#REF!</definedName>
    <definedName name="titu" localSheetId="7">#REF!</definedName>
    <definedName name="titu">#REF!</definedName>
    <definedName name="titu2" localSheetId="7">#REF!</definedName>
    <definedName name="titu2">#REF!</definedName>
    <definedName name="TITULO" localSheetId="3">#REF!</definedName>
    <definedName name="TITULO">#REF!</definedName>
    <definedName name="_xlnm.Print_Titles">#N/A</definedName>
    <definedName name="Títulos_a_imprimir_IM" localSheetId="7">#REF!</definedName>
    <definedName name="Títulos_a_imprimir_IM" localSheetId="3">#REF!</definedName>
    <definedName name="Títulos_a_imprimir_IM">#REF!</definedName>
    <definedName name="tk">'[12]DATOS CONTRATO'!$E$18</definedName>
    <definedName name="TK_1" hidden="1">[27]INST!#REF!</definedName>
    <definedName name="TKSLCI07">[12]EMPRESA!$F$22</definedName>
    <definedName name="tld">[68]Datos!$D$14</definedName>
    <definedName name="TOPGENER">#REF!</definedName>
    <definedName name="TOPGENER1">#REF!</definedName>
    <definedName name="TOPMENU">#REF!</definedName>
    <definedName name="Torres">#REF!</definedName>
    <definedName name="tortas" localSheetId="7"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7" hidden="1">{"via1",#N/A,TRUE,"general";"via2",#N/A,TRUE,"general";"via3",#N/A,TRUE,"general"}</definedName>
    <definedName name="tortas2" localSheetId="4" hidden="1">{"via1",#N/A,TRUE,"general";"via2",#N/A,TRUE,"general";"via3",#N/A,TRUE,"general"}</definedName>
    <definedName name="tortas2" localSheetId="3" hidden="1">{"via1",#N/A,TRUE,"general";"via2",#N/A,TRUE,"general";"via3",#N/A,TRUE,"general"}</definedName>
    <definedName name="tortas2" hidden="1">{"via1",#N/A,TRUE,"general";"via2",#N/A,TRUE,"general";"via3",#N/A,TRUE,"general"}</definedName>
    <definedName name="TOT">#REF!</definedName>
    <definedName name="TOTAL" localSheetId="7">#REF!</definedName>
    <definedName name="TOTAL" localSheetId="3">#REF!</definedName>
    <definedName name="TOTAL">#REF!</definedName>
    <definedName name="total_calzada" localSheetId="7">[33]Memorias!#REF!</definedName>
    <definedName name="total_calzada">[33]Memorias!#REF!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AIU">[58]PRESUPUESTO!$F$50</definedName>
    <definedName name="TotalCesantias">'[50]NOMINA 1'!$N$38</definedName>
    <definedName name="Totalcunetas">[33]Memorias!$J$97</definedName>
    <definedName name="TOTALHH">#REF!</definedName>
    <definedName name="TOTALHH1">#REF!</definedName>
    <definedName name="TotalVacaciones">'[50]NOMINA 1'!$N$37</definedName>
    <definedName name="TotAuxAlim">'[12]NOMINA-1'!$E$37</definedName>
    <definedName name="TotAuxAlimentacion">'[50]NOMINA 1'!$E$38</definedName>
    <definedName name="TotAuxCom">'[12]NOMINA-1'!$E$39</definedName>
    <definedName name="TotAuxComi">'[50]NOMINA 1'!$E$40</definedName>
    <definedName name="TotAuxDotacion">'[50]NOMINA 1'!$E$41</definedName>
    <definedName name="TotAuxHab">'[50]NOMINA 1'!$E$37</definedName>
    <definedName name="TotAuxTransporte">'[50]NOMINA 1'!$E$39</definedName>
    <definedName name="TotBasico">'[50]NOMINA 1'!$E$35</definedName>
    <definedName name="TotCom">'[12]NOMINA-1'!$E$41</definedName>
    <definedName name="TotComision">'[50]NOMINA 1'!$E$42</definedName>
    <definedName name="TotExtras">'[50]NOMINA 1'!$E$36</definedName>
    <definedName name="TotIntercesantias">'[50]NOMINA 1'!$N$39</definedName>
    <definedName name="TotPrimaServicios">'[50]NOMINA 1'!$N$36</definedName>
    <definedName name="TotPrimaServicos">'[50]NOMINA 1'!$N$36</definedName>
    <definedName name="TotPrimaVacaciones">'[50]NOMINA 1'!$N$41</definedName>
    <definedName name="TotPrimConv">'[12]NOMINA-1'!$N$39</definedName>
    <definedName name="TotPrimConvencional">'[50]NOMINA 1'!$N$40</definedName>
    <definedName name="TotPrimVac">'[12]NOMINA-1'!$N$40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'[12]NOMINA-1'!$N$36</definedName>
    <definedName name="tr" localSheetId="7" hidden="1">{"TAB1",#N/A,TRUE,"GENERAL";"TAB2",#N/A,TRUE,"GENERAL";"TAB3",#N/A,TRUE,"GENERAL";"TAB4",#N/A,TRUE,"GENERAL";"TAB5",#N/A,TRUE,"GENERAL"}</definedName>
    <definedName name="tr" localSheetId="4" hidden="1">{"TAB1",#N/A,TRUE,"GENERAL";"TAB2",#N/A,TRUE,"GENERAL";"TAB3",#N/A,TRUE,"GENERAL";"TAB4",#N/A,TRUE,"GENERAL";"TAB5",#N/A,TRUE,"GENERAL"}</definedName>
    <definedName name="tr" localSheetId="3"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mo33" localSheetId="7">#REF!</definedName>
    <definedName name="tramo33">#REF!</definedName>
    <definedName name="TRANS" localSheetId="7">#REF!</definedName>
    <definedName name="TRANS">#REF!</definedName>
    <definedName name="Transmisores">#REF!</definedName>
    <definedName name="TRANSPACOPIO">[26]EQUIPO!$F$45</definedName>
    <definedName name="TRANSPIT">'[26]MANO DE OBRA'!$F$125</definedName>
    <definedName name="Transporte">'[12]DATOS CONTRATO'!$E$16</definedName>
    <definedName name="TRAT" localSheetId="3">[132]desmonte!$E$48</definedName>
    <definedName name="TRAT">[133]desmonte!$E$48</definedName>
    <definedName name="TREM">#REF!</definedName>
    <definedName name="Trenes">#REF!</definedName>
    <definedName name="trest" localSheetId="7" hidden="1">{"TAB1",#N/A,TRUE,"GENERAL";"TAB2",#N/A,TRUE,"GENERAL";"TAB3",#N/A,TRUE,"GENERAL";"TAB4",#N/A,TRUE,"GENERAL";"TAB5",#N/A,TRUE,"GENERAL"}</definedName>
    <definedName name="trest" localSheetId="4" hidden="1">{"TAB1",#N/A,TRUE,"GENERAL";"TAB2",#N/A,TRUE,"GENERAL";"TAB3",#N/A,TRUE,"GENERAL";"TAB4",#N/A,TRUE,"GENERAL";"TAB5",#N/A,TRUE,"GENERAL"}</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7" hidden="1">{"TAB1",#N/A,TRUE,"GENERAL";"TAB2",#N/A,TRUE,"GENERAL";"TAB3",#N/A,TRUE,"GENERAL";"TAB4",#N/A,TRUE,"GENERAL";"TAB5",#N/A,TRUE,"GENERAL"}</definedName>
    <definedName name="tret" localSheetId="4"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7" hidden="1">{"via1",#N/A,TRUE,"general";"via2",#N/A,TRUE,"general";"via3",#N/A,TRUE,"general"}</definedName>
    <definedName name="trh" localSheetId="4" hidden="1">{"via1",#N/A,TRUE,"general";"via2",#N/A,TRUE,"general";"via3",#N/A,TRUE,"general"}</definedName>
    <definedName name="trh" localSheetId="3" hidden="1">{"via1",#N/A,TRUE,"general";"via2",#N/A,TRUE,"general";"via3",#N/A,TRUE,"general"}</definedName>
    <definedName name="trh" hidden="1">{"via1",#N/A,TRUE,"general";"via2",#N/A,TRUE,"general";"via3",#N/A,TRUE,"general"}</definedName>
    <definedName name="trhfh" localSheetId="7" hidden="1">{"via1",#N/A,TRUE,"general";"via2",#N/A,TRUE,"general";"via3",#N/A,TRUE,"general"}</definedName>
    <definedName name="trhfh" localSheetId="4"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7" hidden="1">{"via1",#N/A,TRUE,"general";"via2",#N/A,TRUE,"general";"via3",#N/A,TRUE,"general"}</definedName>
    <definedName name="trjfgjh" localSheetId="4" hidden="1">{"via1",#N/A,TRUE,"general";"via2",#N/A,TRUE,"general";"via3",#N/A,TRUE,"general"}</definedName>
    <definedName name="trjfgjh" localSheetId="3" hidden="1">{"via1",#N/A,TRUE,"general";"via2",#N/A,TRUE,"general";"via3",#N/A,TRUE,"general"}</definedName>
    <definedName name="trjfgjh" hidden="1">{"via1",#N/A,TRUE,"general";"via2",#N/A,TRUE,"general";"via3",#N/A,TRUE,"general"}</definedName>
    <definedName name="TRM">#REF!</definedName>
    <definedName name="tru" localSheetId="7" hidden="1">{"via1",#N/A,TRUE,"general";"via2",#N/A,TRUE,"general";"via3",#N/A,TRUE,"general"}</definedName>
    <definedName name="tru" localSheetId="4" hidden="1">{"via1",#N/A,TRUE,"general";"via2",#N/A,TRUE,"general";"via3",#N/A,TRUE,"general"}</definedName>
    <definedName name="tru" localSheetId="3" hidden="1">{"via1",#N/A,TRUE,"general";"via2",#N/A,TRUE,"general";"via3",#N/A,TRUE,"general"}</definedName>
    <definedName name="tru" hidden="1">{"via1",#N/A,TRUE,"general";"via2",#N/A,TRUE,"general";"via3",#N/A,TRUE,"general"}</definedName>
    <definedName name="truds" localSheetId="7" hidden="1">{"via1",#N/A,TRUE,"general";"via2",#N/A,TRUE,"general";"via3",#N/A,TRUE,"general"}</definedName>
    <definedName name="truds" localSheetId="4"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7" hidden="1">{"via1",#N/A,TRUE,"general";"via2",#N/A,TRUE,"general";"via3",#N/A,TRUE,"general"}</definedName>
    <definedName name="trutu" localSheetId="4"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7" hidden="1">{"via1",#N/A,TRUE,"general";"via2",#N/A,TRUE,"general";"via3",#N/A,TRUE,"general"}</definedName>
    <definedName name="trydfg" localSheetId="4"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7" hidden="1">{"via1",#N/A,TRUE,"general";"via2",#N/A,TRUE,"general";"via3",#N/A,TRUE,"general"}</definedName>
    <definedName name="trydtrygf" localSheetId="4"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7"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7" hidden="1">{"TAB1",#N/A,TRUE,"GENERAL";"TAB2",#N/A,TRUE,"GENERAL";"TAB3",#N/A,TRUE,"GENERAL";"TAB4",#N/A,TRUE,"GENERAL";"TAB5",#N/A,TRUE,"GENERAL"}</definedName>
    <definedName name="tryi6" localSheetId="4"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7" hidden="1">{"via1",#N/A,TRUE,"general";"via2",#N/A,TRUE,"general";"via3",#N/A,TRUE,"general"}</definedName>
    <definedName name="tryrth" localSheetId="4" hidden="1">{"via1",#N/A,TRUE,"general";"via2",#N/A,TRUE,"general";"via3",#N/A,TRUE,"general"}</definedName>
    <definedName name="tryrth" localSheetId="3" hidden="1">{"via1",#N/A,TRUE,"general";"via2",#N/A,TRUE,"general";"via3",#N/A,TRUE,"general"}</definedName>
    <definedName name="tryrth" hidden="1">{"via1",#N/A,TRUE,"general";"via2",#N/A,TRUE,"general";"via3",#N/A,TRUE,"general"}</definedName>
    <definedName name="tsert" localSheetId="7" hidden="1">{"TAB1",#N/A,TRUE,"GENERAL";"TAB2",#N/A,TRUE,"GENERAL";"TAB3",#N/A,TRUE,"GENERAL";"TAB4",#N/A,TRUE,"GENERAL";"TAB5",#N/A,TRUE,"GENERAL"}</definedName>
    <definedName name="tsert" localSheetId="4" hidden="1">{"TAB1",#N/A,TRUE,"GENERAL";"TAB2",#N/A,TRUE,"GENERAL";"TAB3",#N/A,TRUE,"GENERAL";"TAB4",#N/A,TRUE,"GENERAL";"TAB5",#N/A,TRUE,"GENERAL"}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tCD" localSheetId="3">#REF!</definedName>
    <definedName name="TtCD">#REF!</definedName>
    <definedName name="TtlCD">[37]PRESUPUESTO!$G$134</definedName>
    <definedName name="TtlCDCronog">[58]CRONOGRAMA!$H$27</definedName>
    <definedName name="TTR" localSheetId="7" hidden="1">{"via1",#N/A,TRUE,"general";"via2",#N/A,TRUE,"general";"via3",#N/A,TRUE,"general"}</definedName>
    <definedName name="TTR" localSheetId="4" hidden="1">{"via1",#N/A,TRUE,"general";"via2",#N/A,TRUE,"general";"via3",#N/A,TRUE,"general"}</definedName>
    <definedName name="TTR" localSheetId="3" hidden="1">{"via1",#N/A,TRUE,"general";"via2",#N/A,TRUE,"general";"via3",#N/A,TRUE,"general"}</definedName>
    <definedName name="TTR" hidden="1">{"via1",#N/A,TRUE,"general";"via2",#N/A,TRUE,"general";"via3",#N/A,TRUE,"general"}</definedName>
    <definedName name="ttrff" localSheetId="7" hidden="1">{"via1",#N/A,TRUE,"general";"via2",#N/A,TRUE,"general";"via3",#N/A,TRUE,"general"}</definedName>
    <definedName name="ttrff" localSheetId="4"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7" hidden="1">{"TAB1",#N/A,TRUE,"GENERAL";"TAB2",#N/A,TRUE,"GENERAL";"TAB3",#N/A,TRUE,"GENERAL";"TAB4",#N/A,TRUE,"GENERAL";"TAB5",#N/A,TRUE,"GENERAL"}</definedName>
    <definedName name="ttt" localSheetId="4" hidden="1">{"TAB1",#N/A,TRUE,"GENERAL";"TAB2",#N/A,TRUE,"GENERAL";"TAB3",#N/A,TRUE,"GENERAL";"TAB4",#N/A,TRUE,"GENERAL";"TAB5",#N/A,TRUE,"GENERAL"}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t7" localSheetId="7" hidden="1">{"via1",#N/A,TRUE,"general";"via2",#N/A,TRUE,"general";"via3",#N/A,TRUE,"general"}</definedName>
    <definedName name="tttt7" localSheetId="4" hidden="1">{"via1",#N/A,TRUE,"general";"via2",#N/A,TRUE,"general";"via3",#N/A,TRUE,"general"}</definedName>
    <definedName name="tttt7" localSheetId="3" hidden="1">{"via1",#N/A,TRUE,"general";"via2",#N/A,TRUE,"general";"via3",#N/A,TRUE,"general"}</definedName>
    <definedName name="tttt7" hidden="1">{"via1",#N/A,TRUE,"general";"via2",#N/A,TRUE,"general";"via3",#N/A,TRUE,"general"}</definedName>
    <definedName name="tttthy" localSheetId="7"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7" hidden="1">{"via1",#N/A,TRUE,"general";"via2",#N/A,TRUE,"general";"via3",#N/A,TRUE,"general"}</definedName>
    <definedName name="ttttr" localSheetId="4" hidden="1">{"via1",#N/A,TRUE,"general";"via2",#N/A,TRUE,"general";"via3",#N/A,TRUE,"general"}</definedName>
    <definedName name="ttttr" localSheetId="3" hidden="1">{"via1",#N/A,TRUE,"general";"via2",#N/A,TRUE,"general";"via3",#N/A,TRUE,"general"}</definedName>
    <definedName name="ttttr" hidden="1">{"via1",#N/A,TRUE,"general";"via2",#N/A,TRUE,"general";"via3",#N/A,TRUE,"general"}</definedName>
    <definedName name="ttttt" localSheetId="7" hidden="1">{"TAB1",#N/A,TRUE,"GENERAL";"TAB2",#N/A,TRUE,"GENERAL";"TAB3",#N/A,TRUE,"GENERAL";"TAB4",#N/A,TRUE,"GENERAL";"TAB5",#N/A,TRUE,"GENERAL"}</definedName>
    <definedName name="ttttt" localSheetId="4" hidden="1">{"TAB1",#N/A,TRUE,"GENERAL";"TAB2",#N/A,TRUE,"GENERAL";"TAB3",#N/A,TRUE,"GENERAL";"TAB4",#N/A,TRUE,"GENERAL";"TAB5",#N/A,TRUE,"GENERAL"}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u" localSheetId="7" hidden="1">{"via1",#N/A,TRUE,"general";"via2",#N/A,TRUE,"general";"via3",#N/A,TRUE,"general"}</definedName>
    <definedName name="tu" localSheetId="4" hidden="1">{"via1",#N/A,TRUE,"general";"via2",#N/A,TRUE,"general";"via3",#N/A,TRUE,"general"}</definedName>
    <definedName name="tu" localSheetId="3"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7" hidden="1">{"TAB1",#N/A,TRUE,"GENERAL";"TAB2",#N/A,TRUE,"GENERAL";"TAB3",#N/A,TRUE,"GENERAL";"TAB4",#N/A,TRUE,"GENERAL";"TAB5",#N/A,TRUE,"GENERAL"}</definedName>
    <definedName name="tur" localSheetId="4" hidden="1">{"TAB1",#N/A,TRUE,"GENERAL";"TAB2",#N/A,TRUE,"GENERAL";"TAB3",#N/A,TRUE,"GENERAL";"TAB4",#N/A,TRUE,"GENERAL";"TAB5",#N/A,TRUE,"GENERAL"}</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u" localSheetId="7" hidden="1">{"TAB1",#N/A,TRUE,"GENERAL";"TAB2",#N/A,TRUE,"GENERAL";"TAB3",#N/A,TRUE,"GENERAL";"TAB4",#N/A,TRUE,"GENERAL";"TAB5",#N/A,TRUE,"GENERAL"}</definedName>
    <definedName name="turu" localSheetId="4"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vmenor90min">'[111]CCP,LEYES, Y DEC.'!#REF!</definedName>
    <definedName name="twer" localSheetId="7" hidden="1">{"TAB1",#N/A,TRUE,"GENERAL";"TAB2",#N/A,TRUE,"GENERAL";"TAB3",#N/A,TRUE,"GENERAL";"TAB4",#N/A,TRUE,"GENERAL";"TAB5",#N/A,TRUE,"GENERAL"}</definedName>
    <definedName name="twer" localSheetId="4" hidden="1">{"TAB1",#N/A,TRUE,"GENERAL";"TAB2",#N/A,TRUE,"GENERAL";"TAB3",#N/A,TRUE,"GENERAL";"TAB4",#N/A,TRUE,"GENERAL";"TAB5",#N/A,TRUE,"GENERAL"}</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7" hidden="1">{"TAB1",#N/A,TRUE,"GENERAL";"TAB2",#N/A,TRUE,"GENERAL";"TAB3",#N/A,TRUE,"GENERAL";"TAB4",#N/A,TRUE,"GENERAL";"TAB5",#N/A,TRUE,"GENERAL"}</definedName>
    <definedName name="twet" localSheetId="4"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y" localSheetId="7" hidden="1">{"via1",#N/A,TRUE,"general";"via2",#N/A,TRUE,"general";"via3",#N/A,TRUE,"general"}</definedName>
    <definedName name="ty" localSheetId="4" hidden="1">{"via1",#N/A,TRUE,"general";"via2",#N/A,TRUE,"general";"via3",#N/A,TRUE,"general"}</definedName>
    <definedName name="ty" localSheetId="3" hidden="1">{"via1",#N/A,TRUE,"general";"via2",#N/A,TRUE,"general";"via3",#N/A,TRUE,"general"}</definedName>
    <definedName name="ty" hidden="1">{"via1",#N/A,TRUE,"general";"via2",#N/A,TRUE,"general";"via3",#N/A,TRUE,"general"}</definedName>
    <definedName name="tyery" localSheetId="7" hidden="1">{"via1",#N/A,TRUE,"general";"via2",#N/A,TRUE,"general";"via3",#N/A,TRUE,"general"}</definedName>
    <definedName name="tyery" localSheetId="4"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j" localSheetId="7" hidden="1">{"TAB1",#N/A,TRUE,"GENERAL";"TAB2",#N/A,TRUE,"GENERAL";"TAB3",#N/A,TRUE,"GENERAL";"TAB4",#N/A,TRUE,"GENERAL";"TAB5",#N/A,TRUE,"GENERAL"}</definedName>
    <definedName name="tyj" localSheetId="4" hidden="1">{"TAB1",#N/A,TRUE,"GENERAL";"TAB2",#N/A,TRUE,"GENERAL";"TAB3",#N/A,TRUE,"GENERAL";"TAB4",#N/A,TRUE,"GENERAL";"TAB5",#N/A,TRUE,"GENERAL"}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7" hidden="1">{"via1",#N/A,TRUE,"general";"via2",#N/A,TRUE,"general";"via3",#N/A,TRUE,"general"}</definedName>
    <definedName name="tyk" localSheetId="4" hidden="1">{"via1",#N/A,TRUE,"general";"via2",#N/A,TRUE,"general";"via3",#N/A,TRUE,"general"}</definedName>
    <definedName name="tyk" localSheetId="3" hidden="1">{"via1",#N/A,TRUE,"general";"via2",#N/A,TRUE,"general";"via3",#N/A,TRUE,"general"}</definedName>
    <definedName name="tyk" hidden="1">{"via1",#N/A,TRUE,"general";"via2",#N/A,TRUE,"general";"via3",#N/A,TRUE,"general"}</definedName>
    <definedName name="tym" localSheetId="7" hidden="1">{"via1",#N/A,TRUE,"general";"via2",#N/A,TRUE,"general";"via3",#N/A,TRUE,"general"}</definedName>
    <definedName name="tym" localSheetId="4"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r" localSheetId="7" hidden="1">{"via1",#N/A,TRUE,"general";"via2",#N/A,TRUE,"general";"via3",#N/A,TRUE,"general"}</definedName>
    <definedName name="tyr" localSheetId="4"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tgfhgfh" localSheetId="7"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y" localSheetId="7" hidden="1">{"TAB1",#N/A,TRUE,"GENERAL";"TAB2",#N/A,TRUE,"GENERAL";"TAB3",#N/A,TRUE,"GENERAL";"TAB4",#N/A,TRUE,"GENERAL";"TAB5",#N/A,TRUE,"GENERAL"}</definedName>
    <definedName name="tyty" localSheetId="4"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7" hidden="1">{"TAB1",#N/A,TRUE,"GENERAL";"TAB2",#N/A,TRUE,"GENERAL";"TAB3",#N/A,TRUE,"GENERAL";"TAB4",#N/A,TRUE,"GENERAL";"TAB5",#N/A,TRUE,"GENERAL"}</definedName>
    <definedName name="tyujh" localSheetId="4"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7" hidden="1">{"TAB1",#N/A,TRUE,"GENERAL";"TAB2",#N/A,TRUE,"GENERAL";"TAB3",#N/A,TRUE,"GENERAL";"TAB4",#N/A,TRUE,"GENERAL";"TAB5",#N/A,TRUE,"GENERAL"}</definedName>
    <definedName name="tyuty" localSheetId="4"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7" hidden="1">{"via1",#N/A,TRUE,"general";"via2",#N/A,TRUE,"general";"via3",#N/A,TRUE,"general"}</definedName>
    <definedName name="tyutyu" localSheetId="4" hidden="1">{"via1",#N/A,TRUE,"general";"via2",#N/A,TRUE,"general";"via3",#N/A,TRUE,"general"}</definedName>
    <definedName name="tyutyu" localSheetId="3" hidden="1">{"via1",#N/A,TRUE,"general";"via2",#N/A,TRUE,"general";"via3",#N/A,TRUE,"general"}</definedName>
    <definedName name="tyutyu" hidden="1">{"via1",#N/A,TRUE,"general";"via2",#N/A,TRUE,"general";"via3",#N/A,TRUE,"general"}</definedName>
    <definedName name="tyxg" localSheetId="7" hidden="1">{"via1",#N/A,TRUE,"general";"via2",#N/A,TRUE,"general";"via3",#N/A,TRUE,"general"}</definedName>
    <definedName name="tyxg" localSheetId="4"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U" localSheetId="3">#REF!</definedName>
    <definedName name="U">#REF!</definedName>
    <definedName name="u3u" localSheetId="7" hidden="1">{"TAB1",#N/A,TRUE,"GENERAL";"TAB2",#N/A,TRUE,"GENERAL";"TAB3",#N/A,TRUE,"GENERAL";"TAB4",#N/A,TRUE,"GENERAL";"TAB5",#N/A,TRUE,"GENERAL"}</definedName>
    <definedName name="u3u" localSheetId="4" hidden="1">{"TAB1",#N/A,TRUE,"GENERAL";"TAB2",#N/A,TRUE,"GENERAL";"TAB3",#N/A,TRUE,"GENERAL";"TAB4",#N/A,TRUE,"GENERAL";"TAB5",#N/A,TRUE,"GENERAL"}</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7u7" localSheetId="7" hidden="1">{"TAB1",#N/A,TRUE,"GENERAL";"TAB2",#N/A,TRUE,"GENERAL";"TAB3",#N/A,TRUE,"GENERAL";"TAB4",#N/A,TRUE,"GENERAL";"TAB5",#N/A,TRUE,"GENERAL"}</definedName>
    <definedName name="u7u7" localSheetId="4"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bicación" localSheetId="3">#REF!</definedName>
    <definedName name="Ubicación">#REF!</definedName>
    <definedName name="UFrm2InUse">1</definedName>
    <definedName name="UI" localSheetId="7" hidden="1">{"via1",#N/A,TRUE,"general";"via2",#N/A,TRUE,"general";"via3",#N/A,TRUE,"general"}</definedName>
    <definedName name="UI" localSheetId="4" hidden="1">{"via1",#N/A,TRUE,"general";"via2",#N/A,TRUE,"general";"via3",#N/A,TRUE,"general"}</definedName>
    <definedName name="UI" localSheetId="3" hidden="1">{"via1",#N/A,TRUE,"general";"via2",#N/A,TRUE,"general";"via3",#N/A,TRUE,"general"}</definedName>
    <definedName name="UI" hidden="1">{"via1",#N/A,TRUE,"general";"via2",#N/A,TRUE,"general";"via3",#N/A,TRUE,"general"}</definedName>
    <definedName name="UIC">[14]Tablas!#REF!</definedName>
    <definedName name="uijhj" localSheetId="7" hidden="1">{"via1",#N/A,TRUE,"general";"via2",#N/A,TRUE,"general";"via3",#N/A,TRUE,"general"}</definedName>
    <definedName name="uijhj" localSheetId="4" hidden="1">{"via1",#N/A,TRUE,"general";"via2",#N/A,TRUE,"general";"via3",#N/A,TRUE,"general"}</definedName>
    <definedName name="uijhj" localSheetId="3" hidden="1">{"via1",#N/A,TRUE,"general";"via2",#N/A,TRUE,"general";"via3",#N/A,TRUE,"general"}</definedName>
    <definedName name="uijhj" hidden="1">{"via1",#N/A,TRUE,"general";"via2",#N/A,TRUE,"general";"via3",#N/A,TRUE,"general"}</definedName>
    <definedName name="uio" localSheetId="7" hidden="1">{"TAB1",#N/A,TRUE,"GENERAL";"TAB2",#N/A,TRUE,"GENERAL";"TAB3",#N/A,TRUE,"GENERAL";"TAB4",#N/A,TRUE,"GENERAL";"TAB5",#N/A,TRUE,"GENERAL"}</definedName>
    <definedName name="uio" localSheetId="4" hidden="1">{"TAB1",#N/A,TRUE,"GENERAL";"TAB2",#N/A,TRUE,"GENERAL";"TAB3",#N/A,TRUE,"GENERAL";"TAB4",#N/A,TRUE,"GENERAL";"TAB5",#N/A,TRUE,"GENERAL"}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7" hidden="1">{"TAB1",#N/A,TRUE,"GENERAL";"TAB2",#N/A,TRUE,"GENERAL";"TAB3",#N/A,TRUE,"GENERAL";"TAB4",#N/A,TRUE,"GENERAL";"TAB5",#N/A,TRUE,"GENERAL"}</definedName>
    <definedName name="uiou" localSheetId="4"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7" hidden="1">{"via1",#N/A,TRUE,"general";"via2",#N/A,TRUE,"general";"via3",#N/A,TRUE,"general"}</definedName>
    <definedName name="uir" localSheetId="4" hidden="1">{"via1",#N/A,TRUE,"general";"via2",#N/A,TRUE,"general";"via3",#N/A,TRUE,"general"}</definedName>
    <definedName name="uir" localSheetId="3" hidden="1">{"via1",#N/A,TRUE,"general";"via2",#N/A,TRUE,"general";"via3",#N/A,TRUE,"general"}</definedName>
    <definedName name="uir" hidden="1">{"via1",#N/A,TRUE,"general";"via2",#N/A,TRUE,"general";"via3",#N/A,TRUE,"general"}</definedName>
    <definedName name="uituii" localSheetId="7"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7" hidden="1">{"via1",#N/A,TRUE,"general";"via2",#N/A,TRUE,"general";"via3",#N/A,TRUE,"general"}</definedName>
    <definedName name="uityjj" localSheetId="4" hidden="1">{"via1",#N/A,TRUE,"general";"via2",#N/A,TRUE,"general";"via3",#N/A,TRUE,"general"}</definedName>
    <definedName name="uityjj" localSheetId="3" hidden="1">{"via1",#N/A,TRUE,"general";"via2",#N/A,TRUE,"general";"via3",#N/A,TRUE,"general"}</definedName>
    <definedName name="uityjj" hidden="1">{"via1",#N/A,TRUE,"general";"via2",#N/A,TRUE,"general";"via3",#N/A,TRUE,"general"}</definedName>
    <definedName name="uiufgj" localSheetId="7"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7" hidden="1">{"TAB1",#N/A,TRUE,"GENERAL";"TAB2",#N/A,TRUE,"GENERAL";"TAB3",#N/A,TRUE,"GENERAL";"TAB4",#N/A,TRUE,"GENERAL";"TAB5",#N/A,TRUE,"GENERAL"}</definedName>
    <definedName name="UIUYI" localSheetId="4"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ltima" localSheetId="7">#REF!</definedName>
    <definedName name="ultima">#REF!</definedName>
    <definedName name="UN_PRI">#REF!</definedName>
    <definedName name="Unidades">[134]Presup_Cancha!$J$13:$J$17</definedName>
    <definedName name="UNIT">'[135]Lista APU'!$A$3:$D$479</definedName>
    <definedName name="UNITARIO">[136]Unitarios!$A$3:$D$13</definedName>
    <definedName name="Unitarios" localSheetId="3">#REF!</definedName>
    <definedName name="Unitarios">#REF!</definedName>
    <definedName name="unj" hidden="1">[21]INST!#REF!</definedName>
    <definedName name="uno" localSheetId="3">'INDICAR CÓDIGO DEL ITEM DE PAGO'!ERR</definedName>
    <definedName name="uno">[6]!ERR</definedName>
    <definedName name="UOUIV" localSheetId="7" hidden="1">{"TAB1",#N/A,TRUE,"GENERAL";"TAB2",#N/A,TRUE,"GENERAL";"TAB3",#N/A,TRUE,"GENERAL";"TAB4",#N/A,TRUE,"GENERAL";"TAB5",#N/A,TRUE,"GENERAL"}</definedName>
    <definedName name="UOUIV" localSheetId="4" hidden="1">{"TAB1",#N/A,TRUE,"GENERAL";"TAB2",#N/A,TRUE,"GENERAL";"TAB3",#N/A,TRUE,"GENERAL";"TAB4",#N/A,TRUE,"GENERAL";"TAB5",#N/A,TRUE,"GENERAL"}</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riel" localSheetId="3">'INDICAR CÓDIGO DEL ITEM DE PAGO'!ERR</definedName>
    <definedName name="uriel">[6]!ERR</definedName>
    <definedName name="uryur" localSheetId="7" hidden="1">{"TAB1",#N/A,TRUE,"GENERAL";"TAB2",#N/A,TRUE,"GENERAL";"TAB3",#N/A,TRUE,"GENERAL";"TAB4",#N/A,TRUE,"GENERAL";"TAB5",#N/A,TRUE,"GENERAL"}</definedName>
    <definedName name="uryur" localSheetId="4" hidden="1">{"TAB1",#N/A,TRUE,"GENERAL";"TAB2",#N/A,TRUE,"GENERAL";"TAB3",#N/A,TRUE,"GENERAL";"TAB4",#N/A,TRUE,"GENERAL";"TAB5",#N/A,TRUE,"GENERAL"}</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'[137]1'!$N$42</definedName>
    <definedName name="Utilidad">[37]PRESUPUESTO!$F$137</definedName>
    <definedName name="UTL">[31]otros!$C$4</definedName>
    <definedName name="uu" localSheetId="7" hidden="1">{"TAB1",#N/A,TRUE,"GENERAL";"TAB2",#N/A,TRUE,"GENERAL";"TAB3",#N/A,TRUE,"GENERAL";"TAB4",#N/A,TRUE,"GENERAL";"TAB5",#N/A,TRUE,"GENERAL"}</definedName>
    <definedName name="uu" localSheetId="4" hidden="1">{"TAB1",#N/A,TRUE,"GENERAL";"TAB2",#N/A,TRUE,"GENERAL";"TAB3",#N/A,TRUE,"GENERAL";"TAB4",#N/A,TRUE,"GENERAL";"TAB5",#N/A,TRUE,"GENERAL"}</definedName>
    <definedName name="uu" localSheetId="3" hidden="1">{"TAB1",#N/A,TRUE,"GENERAL";"TAB2",#N/A,TRUE,"GENERAL";"TAB3",#N/A,TRUE,"GENERAL";"TAB4",#N/A,TRUE,"GENERAL";"TAB5",#N/A,TRUE,"GENERAL"}</definedName>
    <definedName name="uu" hidden="1">{"TAB1",#N/A,TRUE,"GENERAL";"TAB2",#N/A,TRUE,"GENERAL";"TAB3",#N/A,TRUE,"GENERAL";"TAB4",#N/A,TRUE,"GENERAL";"TAB5",#N/A,TRUE,"GENERAL"}</definedName>
    <definedName name="uuu" localSheetId="7" hidden="1">{"TAB1",#N/A,TRUE,"GENERAL";"TAB2",#N/A,TRUE,"GENERAL";"TAB3",#N/A,TRUE,"GENERAL";"TAB4",#N/A,TRUE,"GENERAL";"TAB5",#N/A,TRUE,"GENERAL"}</definedName>
    <definedName name="uuu" localSheetId="4"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uo" localSheetId="7" hidden="1">{"TAB1",#N/A,TRUE,"GENERAL";"TAB2",#N/A,TRUE,"GENERAL";"TAB3",#N/A,TRUE,"GENERAL";"TAB4",#N/A,TRUE,"GENERAL";"TAB5",#N/A,TRUE,"GENERAL"}</definedName>
    <definedName name="uuuuo" localSheetId="4"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7" hidden="1">{"via1",#N/A,TRUE,"general";"via2",#N/A,TRUE,"general";"via3",#N/A,TRUE,"general"}</definedName>
    <definedName name="uuuuuj" localSheetId="4" hidden="1">{"via1",#N/A,TRUE,"general";"via2",#N/A,TRUE,"general";"via3",#N/A,TRUE,"general"}</definedName>
    <definedName name="uuuuuj" localSheetId="3" hidden="1">{"via1",#N/A,TRUE,"general";"via2",#N/A,TRUE,"general";"via3",#N/A,TRUE,"general"}</definedName>
    <definedName name="uuuuuj" hidden="1">{"via1",#N/A,TRUE,"general";"via2",#N/A,TRUE,"general";"via3",#N/A,TRUE,"general"}</definedName>
    <definedName name="uv">375000</definedName>
    <definedName name="uwkap" localSheetId="7" hidden="1">{"TAB1",#N/A,TRUE,"GENERAL";"TAB2",#N/A,TRUE,"GENERAL";"TAB3",#N/A,TRUE,"GENERAL";"TAB4",#N/A,TRUE,"GENERAL";"TAB5",#N/A,TRUE,"GENERAL"}</definedName>
    <definedName name="uwkap" localSheetId="4" hidden="1">{"TAB1",#N/A,TRUE,"GENERAL";"TAB2",#N/A,TRUE,"GENERAL";"TAB3",#N/A,TRUE,"GENERAL";"TAB4",#N/A,TRUE,"GENERAL";"TAB5",#N/A,TRUE,"GENERAL"}</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u" localSheetId="7" hidden="1">{"TAB1",#N/A,TRUE,"GENERAL";"TAB2",#N/A,TRUE,"GENERAL";"TAB3",#N/A,TRUE,"GENERAL";"TAB4",#N/A,TRUE,"GENERAL";"TAB5",#N/A,TRUE,"GENERAL"}</definedName>
    <definedName name="uytu" localSheetId="4"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7" hidden="1">{"via1",#N/A,TRUE,"general";"via2",#N/A,TRUE,"general";"via3",#N/A,TRUE,"general"}</definedName>
    <definedName name="uyur" localSheetId="4" hidden="1">{"via1",#N/A,TRUE,"general";"via2",#N/A,TRUE,"general";"via3",#N/A,TRUE,"general"}</definedName>
    <definedName name="uyur" localSheetId="3" hidden="1">{"via1",#N/A,TRUE,"general";"via2",#N/A,TRUE,"general";"via3",#N/A,TRUE,"general"}</definedName>
    <definedName name="uyur" hidden="1">{"via1",#N/A,TRUE,"general";"via2",#N/A,TRUE,"general";"via3",#N/A,TRUE,"general"}</definedName>
    <definedName name="v" localSheetId="7" hidden="1">{"TAB1",#N/A,TRUE,"GENERAL";"TAB2",#N/A,TRUE,"GENERAL";"TAB3",#N/A,TRUE,"GENERAL";"TAB4",#N/A,TRUE,"GENERAL";"TAB5",#N/A,TRUE,"GENERAL"}</definedName>
    <definedName name="v" localSheetId="4" hidden="1">{"TAB1",#N/A,TRUE,"GENERAL";"TAB2",#N/A,TRUE,"GENERAL";"TAB3",#N/A,TRUE,"GENERAL";"TAB4",#N/A,TRUE,"GENERAL";"TAB5",#N/A,TRUE,"GENERAL"}</definedName>
    <definedName name="v" localSheetId="3" hidden="1">{"TAB1",#N/A,TRUE,"GENERAL";"TAB2",#N/A,TRUE,"GENERAL";"TAB3",#N/A,TRUE,"GENERAL";"TAB4",#N/A,TRUE,"GENERAL";"TAB5",#N/A,TRUE,"GENERAL"}</definedName>
    <definedName name="v" hidden="1">{"TAB1",#N/A,TRUE,"GENERAL";"TAB2",#N/A,TRUE,"GENERAL";"TAB3",#N/A,TRUE,"GENERAL";"TAB4",#N/A,TRUE,"GENERAL";"TAB5",#N/A,TRUE,"GENERAL"}</definedName>
    <definedName name="VALDES" localSheetId="3">#REF!</definedName>
    <definedName name="VALDES">#REF!</definedName>
    <definedName name="valor1" localSheetId="3">#REF!</definedName>
    <definedName name="valor1">#REF!</definedName>
    <definedName name="valor2" localSheetId="3">#REF!</definedName>
    <definedName name="valor2">#REF!</definedName>
    <definedName name="VALOR3" localSheetId="3">#REF!</definedName>
    <definedName name="VALOR3">#REF!</definedName>
    <definedName name="ValorCto">[138]CONTRATO!$E$9</definedName>
    <definedName name="ValorEjecutado">#REF!</definedName>
    <definedName name="VALORES">[36]TARIFAS!$A$1:$F$52</definedName>
    <definedName name="ValorProyecto">#REF!</definedName>
    <definedName name="ValorRecursosComprometidos">#REF!</definedName>
    <definedName name="Values_Entered">IF(Loan_Amount*Interest_Rate*Loan_Years*Loan_Start&gt;0,1,0)</definedName>
    <definedName name="VALV10">[26]Hoja3!$F$354</definedName>
    <definedName name="VALV12">[26]Hoja3!$F$393</definedName>
    <definedName name="VALV4">[26]Hoja3!$F$237</definedName>
    <definedName name="VALV6">[26]Hoja3!$F$276</definedName>
    <definedName name="VALV8">[26]Hoja3!$F$315</definedName>
    <definedName name="VALVC12">[26]Hoja3!$F$510</definedName>
    <definedName name="VALVC6">[26]Hoja3!$F$432</definedName>
    <definedName name="VALVULACH8">[26]Hoja3!$F$471</definedName>
    <definedName name="Válvulas">#REF!</definedName>
    <definedName name="Var">[24]Varios.!$E$1:$E$65536</definedName>
    <definedName name="VARIACION1">#REF!</definedName>
    <definedName name="Varios">#REF!</definedName>
    <definedName name="VariosAnalisis" localSheetId="7">#REF!</definedName>
    <definedName name="VariosAnalisis">#REF!</definedName>
    <definedName name="vbvbvbvb" localSheetId="7"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7" hidden="1">{"via1",#N/A,TRUE,"general";"via2",#N/A,TRUE,"general";"via3",#N/A,TRUE,"general"}</definedName>
    <definedName name="vdfvuio" localSheetId="4" hidden="1">{"via1",#N/A,TRUE,"general";"via2",#N/A,TRUE,"general";"via3",#N/A,TRUE,"general"}</definedName>
    <definedName name="vdfvuio" localSheetId="3" hidden="1">{"via1",#N/A,TRUE,"general";"via2",#N/A,TRUE,"general";"via3",#N/A,TRUE,"general"}</definedName>
    <definedName name="vdfvuio" hidden="1">{"via1",#N/A,TRUE,"general";"via2",#N/A,TRUE,"general";"via3",#N/A,TRUE,"general"}</definedName>
    <definedName name="vdsvnj" localSheetId="7" hidden="1">{"via1",#N/A,TRUE,"general";"via2",#N/A,TRUE,"general";"via3",#N/A,TRUE,"general"}</definedName>
    <definedName name="vdsvnj" localSheetId="4"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entaAiu" localSheetId="3">#REF!</definedName>
    <definedName name="VentaAiu">#REF!</definedName>
    <definedName name="VEX">[14]Tablas!#REF!</definedName>
    <definedName name="VEX_ON">#REF!</definedName>
    <definedName name="VEX1_1">[14]Tablas!#REF!</definedName>
    <definedName name="VEX1_1_1">[14]Tablas!#REF!</definedName>
    <definedName name="VEX1_1_2">[14]Tablas!#REF!</definedName>
    <definedName name="VEX1_1_3">[14]Tablas!#REF!</definedName>
    <definedName name="VEX1_1_4">[14]Tablas!#REF!</definedName>
    <definedName name="VEX1_2">[14]Tablas!#REF!</definedName>
    <definedName name="VEX1_3">[14]Tablas!#REF!</definedName>
    <definedName name="vf">[52]EQUIPO!$D$22</definedName>
    <definedName name="VFA">[14]Tablas!#REF!</definedName>
    <definedName name="VFA1_1">[14]Tablas!#REF!</definedName>
    <definedName name="VFA1_1_1">[14]Tablas!#REF!</definedName>
    <definedName name="VFA1_1_2">[14]Tablas!#REF!</definedName>
    <definedName name="VFA1_1_3">[14]Tablas!#REF!</definedName>
    <definedName name="VFA1_1_4">[14]Tablas!#REF!</definedName>
    <definedName name="VFA1_1_5">[14]Tablas!#REF!</definedName>
    <definedName name="VFA1_1_6">[14]Tablas!#REF!</definedName>
    <definedName name="VFA1_2">[14]Tablas!#REF!</definedName>
    <definedName name="VFA1_3">[14]Tablas!#REF!</definedName>
    <definedName name="vfbgnhyt" localSheetId="7" hidden="1">{"via1",#N/A,TRUE,"general";"via2",#N/A,TRUE,"general";"via3",#N/A,TRUE,"general"}</definedName>
    <definedName name="vfbgnhyt" localSheetId="4" hidden="1">{"via1",#N/A,TRUE,"general";"via2",#N/A,TRUE,"general";"via3",#N/A,TRUE,"general"}</definedName>
    <definedName name="vfbgnhyt" localSheetId="3" hidden="1">{"via1",#N/A,TRUE,"general";"via2",#N/A,TRUE,"general";"via3",#N/A,TRUE,"general"}</definedName>
    <definedName name="vfbgnhyt" hidden="1">{"via1",#N/A,TRUE,"general";"via2",#N/A,TRUE,"general";"via3",#N/A,TRUE,"general"}</definedName>
    <definedName name="vfh">'[92]7422CW00'!#REF!</definedName>
    <definedName name="VFR">#REF!</definedName>
    <definedName name="vfvdv" localSheetId="7" hidden="1">{"TAB1",#N/A,TRUE,"GENERAL";"TAB2",#N/A,TRUE,"GENERAL";"TAB3",#N/A,TRUE,"GENERAL";"TAB4",#N/A,TRUE,"GENERAL";"TAB5",#N/A,TRUE,"GENERAL"}</definedName>
    <definedName name="vfvdv" localSheetId="4" hidden="1">{"TAB1",#N/A,TRUE,"GENERAL";"TAB2",#N/A,TRUE,"GENERAL";"TAB3",#N/A,TRUE,"GENERAL";"TAB4",#N/A,TRUE,"GENERAL";"TAB5",#N/A,TRUE,"GENERAL"}</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7" hidden="1">{"TAB1",#N/A,TRUE,"GENERAL";"TAB2",#N/A,TRUE,"GENERAL";"TAB3",#N/A,TRUE,"GENERAL";"TAB4",#N/A,TRUE,"GENERAL";"TAB5",#N/A,TRUE,"GENERAL"}</definedName>
    <definedName name="vfvf" localSheetId="4"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AS">[26]Hoja2!$F$52</definedName>
    <definedName name="vibr">[52]EQUIPO!$D$22</definedName>
    <definedName name="vibro">[52]EQUIPO!$D$15</definedName>
    <definedName name="VICEP_DIRECC">[112]Tablas!$A$6:$A$26</definedName>
    <definedName name="VigenciaDolares">#REF!</definedName>
    <definedName name="VigenciaPesos">#REF!</definedName>
    <definedName name="VIGFUTURA">[112]Tablas!$J$6:$J$8</definedName>
    <definedName name="VIT">[14]Tablas!#REF!</definedName>
    <definedName name="VIT1_1">[14]Tablas!#REF!</definedName>
    <definedName name="VIT1_1_1">[14]Tablas!#REF!</definedName>
    <definedName name="VIT1_1_10">[14]Tablas!#REF!</definedName>
    <definedName name="VIT1_1_11">[14]Tablas!#REF!</definedName>
    <definedName name="VIT1_1_12">[14]Tablas!#REF!</definedName>
    <definedName name="VIT1_1_13">[14]Tablas!#REF!</definedName>
    <definedName name="VIT1_1_14">[14]Tablas!#REF!</definedName>
    <definedName name="VIT1_1_15">[14]Tablas!#REF!</definedName>
    <definedName name="VIT1_1_16">[14]Tablas!#REF!</definedName>
    <definedName name="VIt1_1_17">[14]Tablas!#REF!</definedName>
    <definedName name="VIT1_1_18">[14]Tablas!#REF!</definedName>
    <definedName name="VIt1_1_19">[14]Tablas!#REF!</definedName>
    <definedName name="VIT1_1_2">[14]Tablas!#REF!</definedName>
    <definedName name="VIT1_1_20">[14]Tablas!#REF!</definedName>
    <definedName name="VIT1_1_3">[14]Tablas!#REF!</definedName>
    <definedName name="VIT1_1_4">[14]Tablas!#REF!</definedName>
    <definedName name="VIT1_1_5">[14]Tablas!#REF!</definedName>
    <definedName name="VIT1_1_6">[14]Tablas!#REF!</definedName>
    <definedName name="VIT1_1_7">[14]Tablas!#REF!</definedName>
    <definedName name="VIT1_1_8">[14]Tablas!#REF!</definedName>
    <definedName name="VIT1_1_9">[14]Tablas!#REF!</definedName>
    <definedName name="VIT1_2">[14]Tablas!#REF!</definedName>
    <definedName name="VIT1_3">[14]Tablas!#REF!</definedName>
    <definedName name="VIT1_4">[14]Tablas!#REF!</definedName>
    <definedName name="VIT1_5">[14]Tablas!#REF!</definedName>
    <definedName name="VIT1_6">[14]Tablas!#REF!</definedName>
    <definedName name="vital5">[62]Personalizar!$E$15</definedName>
    <definedName name="vk" localSheetId="7" hidden="1">{"via1",#N/A,TRUE,"general";"via2",#N/A,TRUE,"general";"via3",#N/A,TRUE,"general"}</definedName>
    <definedName name="vk" localSheetId="4" hidden="1">{"via1",#N/A,TRUE,"general";"via2",#N/A,TRUE,"general";"via3",#N/A,TRUE,"general"}</definedName>
    <definedName name="vk" localSheetId="3" hidden="1">{"via1",#N/A,TRUE,"general";"via2",#N/A,TRUE,"general";"via3",#N/A,TRUE,"general"}</definedName>
    <definedName name="vk" hidden="1">{"via1",#N/A,TRUE,"general";"via2",#N/A,TRUE,"general";"via3",#N/A,TRUE,"general"}</definedName>
    <definedName name="vnbvxb" localSheetId="7" hidden="1">{"via1",#N/A,TRUE,"general";"via2",#N/A,TRUE,"general";"via3",#N/A,TRUE,"general"}</definedName>
    <definedName name="vnbvxb" localSheetId="4" hidden="1">{"via1",#N/A,TRUE,"general";"via2",#N/A,TRUE,"general";"via3",#N/A,TRUE,"general"}</definedName>
    <definedName name="vnbvxb" localSheetId="3" hidden="1">{"via1",#N/A,TRUE,"general";"via2",#N/A,TRUE,"general";"via3",#N/A,TRUE,"general"}</definedName>
    <definedName name="vnbvxb" hidden="1">{"via1",#N/A,TRUE,"general";"via2",#N/A,TRUE,"general";"via3",#N/A,TRUE,"general"}</definedName>
    <definedName name="VNVBN" localSheetId="7" hidden="1">{"TAB1",#N/A,TRUE,"GENERAL";"TAB2",#N/A,TRUE,"GENERAL";"TAB3",#N/A,TRUE,"GENERAL";"TAB4",#N/A,TRUE,"GENERAL";"TAB5",#N/A,TRUE,"GENERAL"}</definedName>
    <definedName name="VNVBN" localSheetId="4" hidden="1">{"TAB1",#N/A,TRUE,"GENERAL";"TAB2",#N/A,TRUE,"GENERAL";"TAB3",#N/A,TRUE,"GENERAL";"TAB4",#N/A,TRUE,"GENERAL";"TAB5",#N/A,TRUE,"GENERAL"}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ol">[52]EQUIPO!$D$18</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[14]Tablas!#REF!</definedName>
    <definedName name="VPR1_1_1">[14]Tablas!#REF!</definedName>
    <definedName name="VPR1_1_10">[14]Tablas!#REF!</definedName>
    <definedName name="VPR1_1_11">[14]Tablas!#REF!</definedName>
    <definedName name="VPR1_1_12">[14]Tablas!#REF!</definedName>
    <definedName name="VPR1_1_13">[14]Tablas!#REF!</definedName>
    <definedName name="VPR1_1_14">[14]Tablas!#REF!</definedName>
    <definedName name="VPR1_1_15">[14]Tablas!#REF!</definedName>
    <definedName name="VPR1_1_16">[14]Tablas!#REF!</definedName>
    <definedName name="VPR1_1_17">[14]Tablas!#REF!</definedName>
    <definedName name="VPR1_1_18">[14]Tablas!#REF!</definedName>
    <definedName name="VPR1_1_19">[14]Tablas!#REF!</definedName>
    <definedName name="VPR1_1_2">[14]Tablas!#REF!</definedName>
    <definedName name="VPR1_1_20">[14]Tablas!#REF!</definedName>
    <definedName name="VPR1_1_21">[14]Tablas!#REF!</definedName>
    <definedName name="VPR1_1_22">[14]Tablas!#REF!</definedName>
    <definedName name="VPR1_1_23">[14]Tablas!#REF!</definedName>
    <definedName name="VPR1_1_24">[14]Tablas!#REF!</definedName>
    <definedName name="VPR1_1_25">[14]Tablas!#REF!</definedName>
    <definedName name="VPR1_1_26">[14]Tablas!#REF!</definedName>
    <definedName name="VPR1_1_27">[14]Tablas!#REF!</definedName>
    <definedName name="VPR1_1_28">[14]Tablas!#REF!</definedName>
    <definedName name="VPR1_1_29">[14]Tablas!#REF!</definedName>
    <definedName name="VPR1_1_3">[14]Tablas!#REF!</definedName>
    <definedName name="VPR1_1_30">[14]Tablas!#REF!</definedName>
    <definedName name="VPR1_1_31">[14]Tablas!#REF!</definedName>
    <definedName name="VPR1_1_32">[14]Tablas!#REF!</definedName>
    <definedName name="VPR1_1_4">[14]Tablas!#REF!</definedName>
    <definedName name="VPR1_1_5">[14]Tablas!#REF!</definedName>
    <definedName name="VPR1_1_6">[14]Tablas!#REF!</definedName>
    <definedName name="VPR1_1_7">[14]Tablas!#REF!</definedName>
    <definedName name="VPR1_1_8">[14]Tablas!#REF!</definedName>
    <definedName name="VPR1_1_9">[14]Tablas!#REF!</definedName>
    <definedName name="VPR1_2">[14]Tablas!#REF!</definedName>
    <definedName name="VPR1_3">[14]Tablas!#REF!</definedName>
    <definedName name="VPR1_4">[14]Tablas!#REF!</definedName>
    <definedName name="VPR1_5">[14]Tablas!#REF!</definedName>
    <definedName name="VPR1_6">[14]Tablas!#REF!</definedName>
    <definedName name="vpt">#REF!</definedName>
    <definedName name="VrContrato">[139]Generales!$C$2</definedName>
    <definedName name="VRP">[14]Tablas!#REF!</definedName>
    <definedName name="VRP_PETROQ">#REF!</definedName>
    <definedName name="VRP1_1">[14]Tablas!#REF!</definedName>
    <definedName name="VRP1_1_1">[14]Tablas!#REF!</definedName>
    <definedName name="VRP1_1_10">[14]Tablas!#REF!</definedName>
    <definedName name="VRP1_1_11">[14]Tablas!#REF!</definedName>
    <definedName name="VRP1_1_12">[14]Tablas!#REF!</definedName>
    <definedName name="VRP1_1_13">[14]Tablas!#REF!</definedName>
    <definedName name="VRP1_1_14">[14]Tablas!#REF!</definedName>
    <definedName name="VRP1_1_15">[14]Tablas!#REF!</definedName>
    <definedName name="VRP1_1_16">[14]Tablas!#REF!</definedName>
    <definedName name="VRP1_1_17">[14]Tablas!#REF!</definedName>
    <definedName name="VRP1_1_18">[14]Tablas!#REF!</definedName>
    <definedName name="VRP1_1_19">[14]Tablas!#REF!</definedName>
    <definedName name="VRP1_1_2">[14]Tablas!#REF!</definedName>
    <definedName name="VRP1_1_20">[14]Tablas!#REF!</definedName>
    <definedName name="VRP1_1_21">[14]Tablas!#REF!</definedName>
    <definedName name="VRP1_1_22">[14]Tablas!#REF!</definedName>
    <definedName name="VRP1_1_23">[14]Tablas!#REF!</definedName>
    <definedName name="VRP1_1_3">[14]Tablas!#REF!</definedName>
    <definedName name="VRP1_1_4">[14]Tablas!#REF!</definedName>
    <definedName name="VRP1_1_5">[14]Tablas!#REF!</definedName>
    <definedName name="VRP1_1_6">[14]Tablas!#REF!</definedName>
    <definedName name="VRP1_1_7">[14]Tablas!#REF!</definedName>
    <definedName name="VRP1_1_8">[14]Tablas!#REF!</definedName>
    <definedName name="VRP1_1_9">[14]Tablas!#REF!</definedName>
    <definedName name="VRP1_2">[14]Tablas!#REF!</definedName>
    <definedName name="VRP1_3">[14]Tablas!#REF!</definedName>
    <definedName name="VRP1_4">[14]Tablas!#REF!</definedName>
    <definedName name="vsdfj" localSheetId="7" hidden="1">{"via1",#N/A,TRUE,"general";"via2",#N/A,TRUE,"general";"via3",#N/A,TRUE,"general"}</definedName>
    <definedName name="vsdfj" localSheetId="4" hidden="1">{"via1",#N/A,TRUE,"general";"via2",#N/A,TRUE,"general";"via3",#N/A,TRUE,"general"}</definedName>
    <definedName name="vsdfj" localSheetId="3" hidden="1">{"via1",#N/A,TRUE,"general";"via2",#N/A,TRUE,"general";"via3",#N/A,TRUE,"general"}</definedName>
    <definedName name="vsdfj" hidden="1">{"via1",#N/A,TRUE,"general";"via2",#N/A,TRUE,"general";"via3",#N/A,TRUE,"general"}</definedName>
    <definedName name="VSM">[14]Tablas!#REF!</definedName>
    <definedName name="VSM1_1">[14]Tablas!#REF!</definedName>
    <definedName name="VSM1_1_1">[14]Tablas!#REF!</definedName>
    <definedName name="VSM1_1_2">[14]Tablas!#REF!</definedName>
    <definedName name="VSM1_1_3">[14]Tablas!#REF!</definedName>
    <definedName name="VSM1_1_4">[14]Tablas!#REF!</definedName>
    <definedName name="VSM1_1_5">[14]Tablas!#REF!</definedName>
    <definedName name="VSM1_2">[14]Tablas!#REF!</definedName>
    <definedName name="VSM1_3">[14]Tablas!#REF!</definedName>
    <definedName name="VSM1_4">[14]Tablas!#REF!</definedName>
    <definedName name="VSM1_5">[14]Tablas!#REF!</definedName>
    <definedName name="vsp">#REF!</definedName>
    <definedName name="vt" localSheetId="7" hidden="1">{"via1",#N/A,TRUE,"general";"via2",#N/A,TRUE,"general";"via3",#N/A,TRUE,"general"}</definedName>
    <definedName name="vt" localSheetId="4" hidden="1">{"via1",#N/A,TRUE,"general";"via2",#N/A,TRUE,"general";"via3",#N/A,TRUE,"general"}</definedName>
    <definedName name="vt" localSheetId="3" hidden="1">{"via1",#N/A,TRUE,"general";"via2",#N/A,TRUE,"general";"via3",#N/A,TRUE,"general"}</definedName>
    <definedName name="vt" hidden="1">{"via1",#N/A,TRUE,"general";"via2",#N/A,TRUE,"general";"via3",#N/A,TRUE,"general"}</definedName>
    <definedName name="vutil">#REF!</definedName>
    <definedName name="vvcxv" localSheetId="7" hidden="1">{"TAB1",#N/A,TRUE,"GENERAL";"TAB2",#N/A,TRUE,"GENERAL";"TAB3",#N/A,TRUE,"GENERAL";"TAB4",#N/A,TRUE,"GENERAL";"TAB5",#N/A,TRUE,"GENERAL"}</definedName>
    <definedName name="vvcxv" localSheetId="4" hidden="1">{"TAB1",#N/A,TRUE,"GENERAL";"TAB2",#N/A,TRUE,"GENERAL";"TAB3",#N/A,TRUE,"GENERAL";"TAB4",#N/A,TRUE,"GENERAL";"TAB5",#N/A,TRUE,"GENERAL"}</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3">#REF!</definedName>
    <definedName name="VVV">#REF!</definedName>
    <definedName name="vvvvt" localSheetId="7" hidden="1">{"via1",#N/A,TRUE,"general";"via2",#N/A,TRUE,"general";"via3",#N/A,TRUE,"general"}</definedName>
    <definedName name="vvvvt" localSheetId="4" hidden="1">{"via1",#N/A,TRUE,"general";"via2",#N/A,TRUE,"general";"via3",#N/A,TRUE,"general"}</definedName>
    <definedName name="vvvvt" localSheetId="3" hidden="1">{"via1",#N/A,TRUE,"general";"via2",#N/A,TRUE,"general";"via3",#N/A,TRUE,"general"}</definedName>
    <definedName name="vvvvt" hidden="1">{"via1",#N/A,TRUE,"general";"via2",#N/A,TRUE,"general";"via3",#N/A,TRUE,"general"}</definedName>
    <definedName name="vvvvvvf" localSheetId="7" hidden="1">{"via1",#N/A,TRUE,"general";"via2",#N/A,TRUE,"general";"via3",#N/A,TRUE,"general"}</definedName>
    <definedName name="vvvvvvf" localSheetId="4"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y" localSheetId="7" hidden="1">{"TAB1",#N/A,TRUE,"GENERAL";"TAB2",#N/A,TRUE,"GENERAL";"TAB3",#N/A,TRUE,"GENERAL";"TAB4",#N/A,TRUE,"GENERAL";"TAB5",#N/A,TRUE,"GENERAL"}</definedName>
    <definedName name="vy" localSheetId="4" hidden="1">{"TAB1",#N/A,TRUE,"GENERAL";"TAB2",#N/A,TRUE,"GENERAL";"TAB3",#N/A,TRUE,"GENERAL";"TAB4",#N/A,TRUE,"GENERAL";"TAB5",#N/A,TRUE,"GENERAL"}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w2w2w" localSheetId="7" hidden="1">{"via1",#N/A,TRUE,"general";"via2",#N/A,TRUE,"general";"via3",#N/A,TRUE,"general"}</definedName>
    <definedName name="w2w2w" localSheetId="4" hidden="1">{"via1",#N/A,TRUE,"general";"via2",#N/A,TRUE,"general";"via3",#N/A,TRUE,"general"}</definedName>
    <definedName name="w2w2w" localSheetId="3"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'[140]2004'!#REF!</definedName>
    <definedName name="Wcut">#REF!</definedName>
    <definedName name="WD">#REF!</definedName>
    <definedName name="WDD" localSheetId="7" hidden="1">{#N/A,#N/A,FALSE,"orthoflow";#N/A,#N/A,FALSE,"Miscelaneos";#N/A,#N/A,FALSE,"Instrumentacio";#N/A,#N/A,FALSE,"Electrico";#N/A,#N/A,FALSE,"Valv. Seguridad"}</definedName>
    <definedName name="WDD" localSheetId="4"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3">'[46]Res-Accide-10'!#REF!</definedName>
    <definedName name="WDFSDF">'[46]Res-Accide-10'!#REF!</definedName>
    <definedName name="WDIEGO" localSheetId="7">#REF!</definedName>
    <definedName name="WDIEGO">#REF!</definedName>
    <definedName name="wedw">#REF!</definedName>
    <definedName name="WEFWE" localSheetId="3">'[46]Res-Accide-10'!#REF!</definedName>
    <definedName name="WEFWE">'[46]Res-Accide-10'!#REF!</definedName>
    <definedName name="wer">[52]MATERIALES!$D$20</definedName>
    <definedName name="werew" localSheetId="7" hidden="1">{"TAB1",#N/A,TRUE,"GENERAL";"TAB2",#N/A,TRUE,"GENERAL";"TAB3",#N/A,TRUE,"GENERAL";"TAB4",#N/A,TRUE,"GENERAL";"TAB5",#N/A,TRUE,"GENERAL"}</definedName>
    <definedName name="werew" localSheetId="4" hidden="1">{"TAB1",#N/A,TRUE,"GENERAL";"TAB2",#N/A,TRUE,"GENERAL";"TAB3",#N/A,TRUE,"GENERAL";"TAB4",#N/A,TRUE,"GENERAL";"TAB5",#N/A,TRUE,"GENERAL"}</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7" hidden="1">{"via1",#N/A,TRUE,"general";"via2",#N/A,TRUE,"general";"via3",#N/A,TRUE,"general"}</definedName>
    <definedName name="WEREWR" localSheetId="4" hidden="1">{"via1",#N/A,TRUE,"general";"via2",#N/A,TRUE,"general";"via3",#N/A,TRUE,"general"}</definedName>
    <definedName name="WEREWR" localSheetId="3" hidden="1">{"via1",#N/A,TRUE,"general";"via2",#N/A,TRUE,"general";"via3",#N/A,TRUE,"general"}</definedName>
    <definedName name="WEREWR" hidden="1">{"via1",#N/A,TRUE,"general";"via2",#N/A,TRUE,"general";"via3",#N/A,TRUE,"general"}</definedName>
    <definedName name="werfdsf" localSheetId="7"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7" hidden="1">{"via1",#N/A,TRUE,"general";"via2",#N/A,TRUE,"general";"via3",#N/A,TRUE,"general"}</definedName>
    <definedName name="werh" localSheetId="4" hidden="1">{"via1",#N/A,TRUE,"general";"via2",#N/A,TRUE,"general";"via3",#N/A,TRUE,"general"}</definedName>
    <definedName name="werh" localSheetId="3" hidden="1">{"via1",#N/A,TRUE,"general";"via2",#N/A,TRUE,"general";"via3",#N/A,TRUE,"general"}</definedName>
    <definedName name="werh" hidden="1">{"via1",#N/A,TRUE,"general";"via2",#N/A,TRUE,"general";"via3",#N/A,TRUE,"general"}</definedName>
    <definedName name="wersfdfrguyo" localSheetId="7" hidden="1">{"via1",#N/A,TRUE,"general";"via2",#N/A,TRUE,"general";"via3",#N/A,TRUE,"general"}</definedName>
    <definedName name="wersfdfrguyo" localSheetId="4"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7" hidden="1">{"via1",#N/A,TRUE,"general";"via2",#N/A,TRUE,"general";"via3",#N/A,TRUE,"general"}</definedName>
    <definedName name="werwr" localSheetId="4"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7"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7" hidden="1">{"via1",#N/A,TRUE,"general";"via2",#N/A,TRUE,"general";"via3",#N/A,TRUE,"general"}</definedName>
    <definedName name="wetrew" localSheetId="4" hidden="1">{"via1",#N/A,TRUE,"general";"via2",#N/A,TRUE,"general";"via3",#N/A,TRUE,"general"}</definedName>
    <definedName name="wetrew" localSheetId="3" hidden="1">{"via1",#N/A,TRUE,"general";"via2",#N/A,TRUE,"general";"via3",#N/A,TRUE,"general"}</definedName>
    <definedName name="wetrew" hidden="1">{"via1",#N/A,TRUE,"general";"via2",#N/A,TRUE,"general";"via3",#N/A,TRUE,"general"}</definedName>
    <definedName name="wettt" localSheetId="7" hidden="1">{"via1",#N/A,TRUE,"general";"via2",#N/A,TRUE,"general";"via3",#N/A,TRUE,"general"}</definedName>
    <definedName name="wettt" localSheetId="4"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7" hidden="1">{"via1",#N/A,TRUE,"general";"via2",#N/A,TRUE,"general";"via3",#N/A,TRUE,"general"}</definedName>
    <definedName name="wetwretd" localSheetId="4"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7" hidden="1">{"via1",#N/A,TRUE,"general";"via2",#N/A,TRUE,"general";"via3",#N/A,TRUE,"general"}</definedName>
    <definedName name="wew" localSheetId="4"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fag" localSheetId="7" hidden="1">{"via1",#N/A,TRUE,"general";"via2",#N/A,TRUE,"general";"via3",#N/A,TRUE,"general"}</definedName>
    <definedName name="wffag" localSheetId="4"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ILSON" localSheetId="3">'[46]Res-Accide-10'!#REF!</definedName>
    <definedName name="WILSON">'[46]Res-Accide-10'!#REF!</definedName>
    <definedName name="WQ">#REF!</definedName>
    <definedName name="WQEEWQ" localSheetId="7"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n.civil._.works." localSheetId="7" hidden="1">{#N/A,#N/A,TRUE,"1842CWN0"}</definedName>
    <definedName name="wrn.civil._.works." localSheetId="4" hidden="1">{#N/A,#N/A,TRUE,"1842CWN0"}</definedName>
    <definedName name="wrn.civil._.works." hidden="1">{#N/A,#N/A,TRUE,"1842CWN0"}</definedName>
    <definedName name="wrn.FINAN97." localSheetId="7"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4"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7"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GERENCIA." localSheetId="7" hidden="1">{#N/A,#N/A,TRUE,"INGENIERIA";#N/A,#N/A,TRUE,"COMPRAS";#N/A,#N/A,TRUE,"DIRECCION";#N/A,#N/A,TRUE,"RESUMEN"}</definedName>
    <definedName name="wrn.GERENCIA." localSheetId="4" hidden="1">{#N/A,#N/A,TRUE,"INGENIERIA";#N/A,#N/A,TRUE,"COMPRAS";#N/A,#N/A,TRUE,"DIRECCION";#N/A,#N/A,TRUE,"RESUMEN"}</definedName>
    <definedName name="wrn.GERENCIA." hidden="1">{#N/A,#N/A,TRUE,"INGENIERIA";#N/A,#N/A,TRUE,"COMPRAS";#N/A,#N/A,TRUE,"DIRECCION";#N/A,#N/A,TRUE,"RESUMEN"}</definedName>
    <definedName name="wrn.OPERADORES." localSheetId="7" hidden="1">{#N/A,#N/A,TRUE,"T1"}</definedName>
    <definedName name="wrn.OPERADORES." localSheetId="4" hidden="1">{#N/A,#N/A,TRUE,"T1"}</definedName>
    <definedName name="wrn.OPERADORES." hidden="1">{#N/A,#N/A,TRUE,"T1"}</definedName>
    <definedName name="wrn.res7" localSheetId="7" hidden="1">{#N/A,#N/A,FALSE,"Hoja1";#N/A,#N/A,FALSE,"Hoja2"}</definedName>
    <definedName name="wrn.res7" localSheetId="4" hidden="1">{#N/A,#N/A,FALSE,"Hoja1";#N/A,#N/A,FALSE,"Hoja2"}</definedName>
    <definedName name="wrn.res7" hidden="1">{#N/A,#N/A,FALSE,"Hoja1";#N/A,#N/A,FALSE,"Hoja2"}</definedName>
    <definedName name="wrn.Resumen." localSheetId="7" hidden="1">{#N/A,#N/A,FALSE,"Hoja1";#N/A,#N/A,FALSE,"Hoja2"}</definedName>
    <definedName name="wrn.Resumen." localSheetId="4" hidden="1">{#N/A,#N/A,FALSE,"Hoja1";#N/A,#N/A,FALSE,"Hoja2"}</definedName>
    <definedName name="wrn.Resumen." hidden="1">{#N/A,#N/A,FALSE,"Hoja1";#N/A,#N/A,FALSE,"Hoja2"}</definedName>
    <definedName name="wrn.TRABFENO." localSheetId="7" hidden="1">{#N/A,#N/A,FALSE,"Estatico";#N/A,#N/A,FALSE,"Tuberia";#N/A,#N/A,FALSE,"Instrumentación";#N/A,#N/A,FALSE,"Mecanica";#N/A,#N/A,FALSE,"Electrico";#N/A,#N/A,FALSE,"Ofic.Civiles"}</definedName>
    <definedName name="wrn.TRABFENO." localSheetId="4"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7" hidden="1">{"via1",#N/A,TRUE,"general";"via2",#N/A,TRUE,"general";"via3",#N/A,TRUE,"general"}</definedName>
    <definedName name="wrn.via." localSheetId="4" hidden="1">{"via1",#N/A,TRUE,"general";"via2",#N/A,TRUE,"general";"via3",#N/A,TRUE,"general"}</definedName>
    <definedName name="wrn.via." localSheetId="3" hidden="1">{"via1",#N/A,TRUE,"general";"via2",#N/A,TRUE,"general";"via3",#N/A,TRUE,"general"}</definedName>
    <definedName name="wrn.via." hidden="1">{"via1",#N/A,TRUE,"general";"via2",#N/A,TRUE,"general";"via3",#N/A,TRUE,"general"}</definedName>
    <definedName name="wse">[52]MATERIALES!$D$22</definedName>
    <definedName name="wsnhed" localSheetId="7" hidden="1">{"via1",#N/A,TRUE,"general";"via2",#N/A,TRUE,"general";"via3",#N/A,TRUE,"general"}</definedName>
    <definedName name="wsnhed" localSheetId="4" hidden="1">{"via1",#N/A,TRUE,"general";"via2",#N/A,TRUE,"general";"via3",#N/A,TRUE,"general"}</definedName>
    <definedName name="wsnhed" localSheetId="3" hidden="1">{"via1",#N/A,TRUE,"general";"via2",#N/A,TRUE,"general";"via3",#N/A,TRUE,"general"}</definedName>
    <definedName name="wsnhed" hidden="1">{"via1",#N/A,TRUE,"general";"via2",#N/A,TRUE,"general";"via3",#N/A,TRUE,"general"}</definedName>
    <definedName name="wswswsqa" localSheetId="7" hidden="1">{"via1",#N/A,TRUE,"general";"via2",#N/A,TRUE,"general";"via3",#N/A,TRUE,"general"}</definedName>
    <definedName name="wswswsqa" localSheetId="4"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SX">#N/A</definedName>
    <definedName name="Wtot">#REF!</definedName>
    <definedName name="wtt" localSheetId="7" hidden="1">{"TAB1",#N/A,TRUE,"GENERAL";"TAB2",#N/A,TRUE,"GENERAL";"TAB3",#N/A,TRUE,"GENERAL";"TAB4",#N/A,TRUE,"GENERAL";"TAB5",#N/A,TRUE,"GENERAL"}</definedName>
    <definedName name="wtt" localSheetId="4" hidden="1">{"TAB1",#N/A,TRUE,"GENERAL";"TAB2",#N/A,TRUE,"GENERAL";"TAB3",#N/A,TRUE,"GENERAL";"TAB4",#N/A,TRUE,"GENERAL";"TAB5",#N/A,TRUE,"GENERAL"}</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7" hidden="1">{"via1",#N/A,TRUE,"general";"via2",#N/A,TRUE,"general";"via3",#N/A,TRUE,"general"}</definedName>
    <definedName name="wwded3" localSheetId="4" hidden="1">{"via1",#N/A,TRUE,"general";"via2",#N/A,TRUE,"general";"via3",#N/A,TRUE,"general"}</definedName>
    <definedName name="wwded3" localSheetId="3" hidden="1">{"via1",#N/A,TRUE,"general";"via2",#N/A,TRUE,"general";"via3",#N/A,TRUE,"general"}</definedName>
    <definedName name="wwded3" hidden="1">{"via1",#N/A,TRUE,"general";"via2",#N/A,TRUE,"general";"via3",#N/A,TRUE,"general"}</definedName>
    <definedName name="wwwwe" localSheetId="7" hidden="1">{"TAB1",#N/A,TRUE,"GENERAL";"TAB2",#N/A,TRUE,"GENERAL";"TAB3",#N/A,TRUE,"GENERAL";"TAB4",#N/A,TRUE,"GENERAL";"TAB5",#N/A,TRUE,"GENERAL"}</definedName>
    <definedName name="wwwwe" localSheetId="4" hidden="1">{"TAB1",#N/A,TRUE,"GENERAL";"TAB2",#N/A,TRUE,"GENERAL";"TAB3",#N/A,TRUE,"GENERAL";"TAB4",#N/A,TRUE,"GENERAL";"TAB5",#N/A,TRUE,"GENERAL"}</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yty" localSheetId="7" hidden="1">{"via1",#N/A,TRUE,"general";"via2",#N/A,TRUE,"general";"via3",#N/A,TRUE,"general"}</definedName>
    <definedName name="wyty" localSheetId="4" hidden="1">{"via1",#N/A,TRUE,"general";"via2",#N/A,TRUE,"general";"via3",#N/A,TRUE,"general"}</definedName>
    <definedName name="wyty" localSheetId="3" hidden="1">{"via1",#N/A,TRUE,"general";"via2",#N/A,TRUE,"general";"via3",#N/A,TRUE,"general"}</definedName>
    <definedName name="wyty" hidden="1">{"via1",#N/A,TRUE,"general";"via2",#N/A,TRUE,"general";"via3",#N/A,TRUE,"general"}</definedName>
    <definedName name="x">#REF!</definedName>
    <definedName name="xcbvbs" localSheetId="7"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7" hidden="1">{#N/A,#N/A,TRUE,"1842CWN0"}</definedName>
    <definedName name="XSW" localSheetId="4" hidden="1">{#N/A,#N/A,TRUE,"1842CWN0"}</definedName>
    <definedName name="XSW" hidden="1">{#N/A,#N/A,TRUE,"1842CWN0"}</definedName>
    <definedName name="xsxs" localSheetId="7" hidden="1">{"TAB1",#N/A,TRUE,"GENERAL";"TAB2",#N/A,TRUE,"GENERAL";"TAB3",#N/A,TRUE,"GENERAL";"TAB4",#N/A,TRUE,"GENERAL";"TAB5",#N/A,TRUE,"GENERAL"}</definedName>
    <definedName name="xsxs" localSheetId="4" hidden="1">{"TAB1",#N/A,TRUE,"GENERAL";"TAB2",#N/A,TRUE,"GENERAL";"TAB3",#N/A,TRUE,"GENERAL";"TAB4",#N/A,TRUE,"GENERAL";"TAB5",#N/A,TRUE,"GENERAL"}</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X" localSheetId="3">#REF!</definedName>
    <definedName name="XX">#REF!</definedName>
    <definedName name="xxfg" localSheetId="7" hidden="1">{"via1",#N/A,TRUE,"general";"via2",#N/A,TRUE,"general";"via3",#N/A,TRUE,"general"}</definedName>
    <definedName name="xxfg" localSheetId="4" hidden="1">{"via1",#N/A,TRUE,"general";"via2",#N/A,TRUE,"general";"via3",#N/A,TRUE,"general"}</definedName>
    <definedName name="xxfg" localSheetId="3" hidden="1">{"via1",#N/A,TRUE,"general";"via2",#N/A,TRUE,"general";"via3",#N/A,TRUE,"general"}</definedName>
    <definedName name="xxfg" hidden="1">{"via1",#N/A,TRUE,"general";"via2",#N/A,TRUE,"general";"via3",#N/A,TRUE,"general"}</definedName>
    <definedName name="xxx">#REF!</definedName>
    <definedName name="XXXX" hidden="1">#REF!</definedName>
    <definedName name="xxxxx" localSheetId="1">[141]!absc</definedName>
    <definedName name="xxxxx">[141]!absc</definedName>
    <definedName name="xxxxxds" localSheetId="7" hidden="1">{"via1",#N/A,TRUE,"general";"via2",#N/A,TRUE,"general";"via3",#N/A,TRUE,"general"}</definedName>
    <definedName name="xxxxxds" localSheetId="4" hidden="1">{"via1",#N/A,TRUE,"general";"via2",#N/A,TRUE,"general";"via3",#N/A,TRUE,"general"}</definedName>
    <definedName name="xxxxxds" localSheetId="3" hidden="1">{"via1",#N/A,TRUE,"general";"via2",#N/A,TRUE,"general";"via3",#N/A,TRUE,"general"}</definedName>
    <definedName name="xxxxxds" hidden="1">{"via1",#N/A,TRUE,"general";"via2",#N/A,TRUE,"general";"via3",#N/A,TRUE,"general"}</definedName>
    <definedName name="XXXXXX" localSheetId="7" hidden="1">{#N/A,#N/A,FALSE,"orthoflow";#N/A,#N/A,FALSE,"Miscelaneos";#N/A,#N/A,FALSE,"Instrumentacio";#N/A,#N/A,FALSE,"Electrico";#N/A,#N/A,FALSE,"Valv. Seguridad"}</definedName>
    <definedName name="XXXXXX" localSheetId="4"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3">#REF!</definedName>
    <definedName name="XXXXXXXXXX">#REF!</definedName>
    <definedName name="xxxxxxxxxx29" localSheetId="7" hidden="1">{"via1",#N/A,TRUE,"general";"via2",#N/A,TRUE,"general";"via3",#N/A,TRUE,"general"}</definedName>
    <definedName name="xxxxxxxxxx29" localSheetId="4" hidden="1">{"via1",#N/A,TRUE,"general";"via2",#N/A,TRUE,"general";"via3",#N/A,TRUE,"general"}</definedName>
    <definedName name="xxxxxxxxxx29" localSheetId="3" hidden="1">{"via1",#N/A,TRUE,"general";"via2",#N/A,TRUE,"general";"via3",#N/A,TRUE,"general"}</definedName>
    <definedName name="xxxxxxxxxx29" hidden="1">{"via1",#N/A,TRUE,"general";"via2",#N/A,TRUE,"general";"via3",#N/A,TRUE,"general"}</definedName>
    <definedName name="XXXXXXXXXXXX" localSheetId="3">#REF!</definedName>
    <definedName name="XXXXXXXXXXXX">#REF!</definedName>
    <definedName name="XZS" hidden="1">#REF!</definedName>
    <definedName name="XZXZV" localSheetId="7" hidden="1">{"via1",#N/A,TRUE,"general";"via2",#N/A,TRUE,"general";"via3",#N/A,TRUE,"general"}</definedName>
    <definedName name="XZXZV" localSheetId="4" hidden="1">{"via1",#N/A,TRUE,"general";"via2",#N/A,TRUE,"general";"via3",#N/A,TRUE,"general"}</definedName>
    <definedName name="XZXZV" localSheetId="3" hidden="1">{"via1",#N/A,TRUE,"general";"via2",#N/A,TRUE,"general";"via3",#N/A,TRUE,"general"}</definedName>
    <definedName name="XZXZV" hidden="1">{"via1",#N/A,TRUE,"general";"via2",#N/A,TRUE,"general";"via3",#N/A,TRUE,"general"}</definedName>
    <definedName name="Y" localSheetId="1">[32]!absc</definedName>
    <definedName name="Y">[32]!absc</definedName>
    <definedName name="y6y6" localSheetId="7" hidden="1">{"via1",#N/A,TRUE,"general";"via2",#N/A,TRUE,"general";"via3",#N/A,TRUE,"general"}</definedName>
    <definedName name="y6y6" localSheetId="4" hidden="1">{"via1",#N/A,TRUE,"general";"via2",#N/A,TRUE,"general";"via3",#N/A,TRUE,"general"}</definedName>
    <definedName name="y6y6" localSheetId="3" hidden="1">{"via1",#N/A,TRUE,"general";"via2",#N/A,TRUE,"general";"via3",#N/A,TRUE,"general"}</definedName>
    <definedName name="y6y6" hidden="1">{"via1",#N/A,TRUE,"general";"via2",#N/A,TRUE,"general";"via3",#N/A,TRUE,"general"}</definedName>
    <definedName name="YA" localSheetId="3">#REF!</definedName>
    <definedName name="YA">#REF!</definedName>
    <definedName name="yery" localSheetId="7" hidden="1">{"via1",#N/A,TRUE,"general";"via2",#N/A,TRUE,"general";"via3",#N/A,TRUE,"general"}</definedName>
    <definedName name="yery" localSheetId="4" hidden="1">{"via1",#N/A,TRUE,"general";"via2",#N/A,TRUE,"general";"via3",#N/A,TRUE,"general"}</definedName>
    <definedName name="yery" localSheetId="3" hidden="1">{"via1",#N/A,TRUE,"general";"via2",#N/A,TRUE,"general";"via3",#N/A,TRUE,"general"}</definedName>
    <definedName name="yery" hidden="1">{"via1",#N/A,TRUE,"general";"via2",#N/A,TRUE,"general";"via3",#N/A,TRUE,"general"}</definedName>
    <definedName name="YHN">#REF!</definedName>
    <definedName name="yhy" localSheetId="7" hidden="1">{"TAB1",#N/A,TRUE,"GENERAL";"TAB2",#N/A,TRUE,"GENERAL";"TAB3",#N/A,TRUE,"GENERAL";"TAB4",#N/A,TRUE,"GENERAL";"TAB5",#N/A,TRUE,"GENERAL"}</definedName>
    <definedName name="yhy" localSheetId="4" hidden="1">{"TAB1",#N/A,TRUE,"GENERAL";"TAB2",#N/A,TRUE,"GENERAL";"TAB3",#N/A,TRUE,"GENERAL";"TAB4",#N/A,TRUE,"GENERAL";"TAB5",#N/A,TRUE,"GENERAL"}</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7" hidden="1">{"TAB1",#N/A,TRUE,"GENERAL";"TAB2",#N/A,TRUE,"GENERAL";"TAB3",#N/A,TRUE,"GENERAL";"TAB4",#N/A,TRUE,"GENERAL";"TAB5",#N/A,TRUE,"GENERAL"}</definedName>
    <definedName name="yjyj" localSheetId="4" hidden="1">{"TAB1",#N/A,TRUE,"GENERAL";"TAB2",#N/A,TRUE,"GENERAL";"TAB3",#N/A,TRUE,"GENERAL";"TAB4",#N/A,TRUE,"GENERAL";"TAB5",#N/A,TRUE,"GENERAL"}</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OYO">'[142]AISLAMIENTO CATEGORIAS II Y III'!$G$1:$I$65536</definedName>
    <definedName name="yrey" localSheetId="7" hidden="1">{"via1",#N/A,TRUE,"general";"via2",#N/A,TRUE,"general";"via3",#N/A,TRUE,"general"}</definedName>
    <definedName name="yrey" localSheetId="4" hidden="1">{"via1",#N/A,TRUE,"general";"via2",#N/A,TRUE,"general";"via3",#N/A,TRUE,"general"}</definedName>
    <definedName name="yrey" localSheetId="3" hidden="1">{"via1",#N/A,TRUE,"general";"via2",#N/A,TRUE,"general";"via3",#N/A,TRUE,"general"}</definedName>
    <definedName name="yrey" hidden="1">{"via1",#N/A,TRUE,"general";"via2",#N/A,TRUE,"general";"via3",#N/A,TRUE,"general"}</definedName>
    <definedName name="yry" localSheetId="7" hidden="1">{"via1",#N/A,TRUE,"general";"via2",#N/A,TRUE,"general";"via3",#N/A,TRUE,"general"}</definedName>
    <definedName name="yry" localSheetId="4"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T">#REF!</definedName>
    <definedName name="ytj" localSheetId="7" hidden="1">{"TAB1",#N/A,TRUE,"GENERAL";"TAB2",#N/A,TRUE,"GENERAL";"TAB3",#N/A,TRUE,"GENERAL";"TAB4",#N/A,TRUE,"GENERAL";"TAB5",#N/A,TRUE,"GENERAL"}</definedName>
    <definedName name="ytj" localSheetId="4" hidden="1">{"TAB1",#N/A,TRUE,"GENERAL";"TAB2",#N/A,TRUE,"GENERAL";"TAB3",#N/A,TRUE,"GENERAL";"TAB4",#N/A,TRUE,"GENERAL";"TAB5",#N/A,TRUE,"GENERAL"}</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7" hidden="1">{"via1",#N/A,TRUE,"general";"via2",#N/A,TRUE,"general";"via3",#N/A,TRUE,"general"}</definedName>
    <definedName name="ytjt6" localSheetId="4" hidden="1">{"via1",#N/A,TRUE,"general";"via2",#N/A,TRUE,"general";"via3",#N/A,TRUE,"general"}</definedName>
    <definedName name="ytjt6" localSheetId="3" hidden="1">{"via1",#N/A,TRUE,"general";"via2",#N/A,TRUE,"general";"via3",#N/A,TRUE,"general"}</definedName>
    <definedName name="ytjt6" hidden="1">{"via1",#N/A,TRUE,"general";"via2",#N/A,TRUE,"general";"via3",#N/A,TRUE,"general"}</definedName>
    <definedName name="ytrwyr" localSheetId="7"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7" hidden="1">{"via1",#N/A,TRUE,"general";"via2",#N/A,TRUE,"general";"via3",#N/A,TRUE,"general"}</definedName>
    <definedName name="ytry" localSheetId="4" hidden="1">{"via1",#N/A,TRUE,"general";"via2",#N/A,TRUE,"general";"via3",#N/A,TRUE,"general"}</definedName>
    <definedName name="ytry" localSheetId="3" hidden="1">{"via1",#N/A,TRUE,"general";"via2",#N/A,TRUE,"general";"via3",#N/A,TRUE,"general"}</definedName>
    <definedName name="ytry" hidden="1">{"via1",#N/A,TRUE,"general";"via2",#N/A,TRUE,"general";"via3",#N/A,TRUE,"general"}</definedName>
    <definedName name="ytryrty" localSheetId="7" hidden="1">{"via1",#N/A,TRUE,"general";"via2",#N/A,TRUE,"general";"via3",#N/A,TRUE,"general"}</definedName>
    <definedName name="ytryrty" localSheetId="4"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7"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7" hidden="1">{"TAB1",#N/A,TRUE,"GENERAL";"TAB2",#N/A,TRUE,"GENERAL";"TAB3",#N/A,TRUE,"GENERAL";"TAB4",#N/A,TRUE,"GENERAL";"TAB5",#N/A,TRUE,"GENERAL"}</definedName>
    <definedName name="yturu" localSheetId="4"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7" hidden="1">{"via1",#N/A,TRUE,"general";"via2",#N/A,TRUE,"general";"via3",#N/A,TRUE,"general"}</definedName>
    <definedName name="ytuytfgh" localSheetId="4" hidden="1">{"via1",#N/A,TRUE,"general";"via2",#N/A,TRUE,"general";"via3",#N/A,TRUE,"general"}</definedName>
    <definedName name="ytuytfgh" localSheetId="3" hidden="1">{"via1",#N/A,TRUE,"general";"via2",#N/A,TRUE,"general";"via3",#N/A,TRUE,"general"}</definedName>
    <definedName name="ytuytfgh" hidden="1">{"via1",#N/A,TRUE,"general";"via2",#N/A,TRUE,"general";"via3",#N/A,TRUE,"general"}</definedName>
    <definedName name="yty" localSheetId="7" hidden="1">{"TAB1",#N/A,TRUE,"GENERAL";"TAB2",#N/A,TRUE,"GENERAL";"TAB3",#N/A,TRUE,"GENERAL";"TAB4",#N/A,TRUE,"GENERAL";"TAB5",#N/A,TRUE,"GENERAL"}</definedName>
    <definedName name="yty" localSheetId="4" hidden="1">{"TAB1",#N/A,TRUE,"GENERAL";"TAB2",#N/A,TRUE,"GENERAL";"TAB3",#N/A,TRUE,"GENERAL";"TAB4",#N/A,TRUE,"GENERAL";"TAB5",#N/A,TRUE,"GENERAL"}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yh" localSheetId="7" hidden="1">{"via1",#N/A,TRUE,"general";"via2",#N/A,TRUE,"general";"via3",#N/A,TRUE,"general"}</definedName>
    <definedName name="ytyyh" localSheetId="4" hidden="1">{"via1",#N/A,TRUE,"general";"via2",#N/A,TRUE,"general";"via3",#N/A,TRUE,"general"}</definedName>
    <definedName name="ytyyh" localSheetId="3" hidden="1">{"via1",#N/A,TRUE,"general";"via2",#N/A,TRUE,"general";"via3",#N/A,TRUE,"general"}</definedName>
    <definedName name="ytyyh" hidden="1">{"via1",#N/A,TRUE,"general";"via2",#N/A,TRUE,"general";"via3",#N/A,TRUE,"general"}</definedName>
    <definedName name="ytzacdfg" localSheetId="7"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7" hidden="1">{"TAB1",#N/A,TRUE,"GENERAL";"TAB2",#N/A,TRUE,"GENERAL";"TAB3",#N/A,TRUE,"GENERAL";"TAB4",#N/A,TRUE,"GENERAL";"TAB5",#N/A,TRUE,"GENERAL"}</definedName>
    <definedName name="yu" localSheetId="4" hidden="1">{"TAB1",#N/A,TRUE,"GENERAL";"TAB2",#N/A,TRUE,"GENERAL";"TAB3",#N/A,TRUE,"GENERAL";"TAB4",#N/A,TRUE,"GENERAL";"TAB5",#N/A,TRUE,"GENERAL"}</definedName>
    <definedName name="yu" localSheetId="3" hidden="1">{"TAB1",#N/A,TRUE,"GENERAL";"TAB2",#N/A,TRUE,"GENERAL";"TAB3",#N/A,TRUE,"GENERAL";"TAB4",#N/A,TRUE,"GENERAL";"TAB5",#N/A,TRUE,"GENERAL"}</definedName>
    <definedName name="yu"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hgh" localSheetId="7" hidden="1">{"TAB1",#N/A,TRUE,"GENERAL";"TAB2",#N/A,TRUE,"GENERAL";"TAB3",#N/A,TRUE,"GENERAL";"TAB4",#N/A,TRUE,"GENERAL";"TAB5",#N/A,TRUE,"GENERAL"}</definedName>
    <definedName name="yuhgh" localSheetId="4"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tu" localSheetId="7" hidden="1">{"via1",#N/A,TRUE,"general";"via2",#N/A,TRUE,"general";"via3",#N/A,TRUE,"general"}</definedName>
    <definedName name="yutu" localSheetId="4" hidden="1">{"via1",#N/A,TRUE,"general";"via2",#N/A,TRUE,"general";"via3",#N/A,TRUE,"general"}</definedName>
    <definedName name="yutu" localSheetId="3" hidden="1">{"via1",#N/A,TRUE,"general";"via2",#N/A,TRUE,"general";"via3",#N/A,TRUE,"general"}</definedName>
    <definedName name="yutu" hidden="1">{"via1",#N/A,TRUE,"general";"via2",#N/A,TRUE,"general";"via3",#N/A,TRUE,"general"}</definedName>
    <definedName name="yuuiiy" localSheetId="7" hidden="1">{"via1",#N/A,TRUE,"general";"via2",#N/A,TRUE,"general";"via3",#N/A,TRUE,"general"}</definedName>
    <definedName name="yuuiiy" localSheetId="4"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7" hidden="1">{"via1",#N/A,TRUE,"general";"via2",#N/A,TRUE,"general";"via3",#N/A,TRUE,"general"}</definedName>
    <definedName name="yuuuuuu" localSheetId="4"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y" localSheetId="7" hidden="1">{"via1",#N/A,TRUE,"general";"via2",#N/A,TRUE,"general";"via3",#N/A,TRUE,"general"}</definedName>
    <definedName name="yy" localSheetId="4" hidden="1">{"via1",#N/A,TRUE,"general";"via2",#N/A,TRUE,"general";"via3",#N/A,TRUE,"general"}</definedName>
    <definedName name="yy" localSheetId="3" hidden="1">{"via1",#N/A,TRUE,"general";"via2",#N/A,TRUE,"general";"via3",#N/A,TRUE,"general"}</definedName>
    <definedName name="yy" hidden="1">{"via1",#N/A,TRUE,"general";"via2",#N/A,TRUE,"general";"via3",#N/A,TRUE,"general"}</definedName>
    <definedName name="yyy" localSheetId="7" hidden="1">{"TAB1",#N/A,TRUE,"GENERAL";"TAB2",#N/A,TRUE,"GENERAL";"TAB3",#N/A,TRUE,"GENERAL";"TAB4",#N/A,TRUE,"GENERAL";"TAB5",#N/A,TRUE,"GENERAL"}</definedName>
    <definedName name="yyy" localSheetId="4" hidden="1">{"TAB1",#N/A,TRUE,"GENERAL";"TAB2",#N/A,TRUE,"GENERAL";"TAB3",#N/A,TRUE,"GENERAL";"TAB4",#N/A,TRUE,"GENERAL";"TAB5",#N/A,TRUE,"GENERAL"}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7" hidden="1">{"TAB1",#N/A,TRUE,"GENERAL";"TAB2",#N/A,TRUE,"GENERAL";"TAB3",#N/A,TRUE,"GENERAL";"TAB4",#N/A,TRUE,"GENERAL";"TAB5",#N/A,TRUE,"GENERAL"}</definedName>
    <definedName name="yyyuh" localSheetId="4"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f" localSheetId="7" hidden="1">{"via1",#N/A,TRUE,"general";"via2",#N/A,TRUE,"general";"via3",#N/A,TRUE,"general"}</definedName>
    <definedName name="yyyyyf" localSheetId="4" hidden="1">{"via1",#N/A,TRUE,"general";"via2",#N/A,TRUE,"general";"via3",#N/A,TRUE,"general"}</definedName>
    <definedName name="yyyyyf" localSheetId="3" hidden="1">{"via1",#N/A,TRUE,"general";"via2",#N/A,TRUE,"general";"via3",#N/A,TRUE,"general"}</definedName>
    <definedName name="yyyyyf" hidden="1">{"via1",#N/A,TRUE,"general";"via2",#N/A,TRUE,"general";"via3",#N/A,TRUE,"general"}</definedName>
    <definedName name="ZAQ" localSheetId="7" hidden="1">{#N/A,#N/A,TRUE,"INGENIERIA";#N/A,#N/A,TRUE,"COMPRAS";#N/A,#N/A,TRUE,"DIRECCION";#N/A,#N/A,TRUE,"RESUMEN"}</definedName>
    <definedName name="ZAQ" localSheetId="4" hidden="1">{#N/A,#N/A,TRUE,"INGENIERIA";#N/A,#N/A,TRUE,"COMPRAS";#N/A,#N/A,TRUE,"DIRECCION";#N/A,#N/A,TRUE,"RESUMEN"}</definedName>
    <definedName name="ZAQ" hidden="1">{#N/A,#N/A,TRUE,"INGENIERIA";#N/A,#N/A,TRUE,"COMPRAS";#N/A,#N/A,TRUE,"DIRECCION";#N/A,#N/A,TRUE,"RESUMEN"}</definedName>
    <definedName name="zdervr" localSheetId="7" hidden="1">{"via1",#N/A,TRUE,"general";"via2",#N/A,TRUE,"general";"via3",#N/A,TRUE,"general"}</definedName>
    <definedName name="zdervr" localSheetId="4" hidden="1">{"via1",#N/A,TRUE,"general";"via2",#N/A,TRUE,"general";"via3",#N/A,TRUE,"general"}</definedName>
    <definedName name="zdervr" localSheetId="3" hidden="1">{"via1",#N/A,TRUE,"general";"via2",#N/A,TRUE,"general";"via3",#N/A,TRUE,"general"}</definedName>
    <definedName name="zdervr" hidden="1">{"via1",#N/A,TRUE,"general";"via2",#N/A,TRUE,"general";"via3",#N/A,TRUE,"general"}</definedName>
    <definedName name="ZDF" localSheetId="3">#REF!</definedName>
    <definedName name="ZDF">#REF!</definedName>
    <definedName name="ZONA1">#REF!</definedName>
    <definedName name="ZONA3">#REF!</definedName>
    <definedName name="ZONA4">#REF!</definedName>
    <definedName name="zx" localSheetId="3">'INDICAR CÓDIGO DEL ITEM DE PAGO'!ERR</definedName>
    <definedName name="zx">[6]!ERR</definedName>
    <definedName name="zxczds" localSheetId="7"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7" hidden="1">{"via1",#N/A,TRUE,"general";"via2",#N/A,TRUE,"general";"via3",#N/A,TRUE,"general"}</definedName>
    <definedName name="zxsdftyu" localSheetId="4" hidden="1">{"via1",#N/A,TRUE,"general";"via2",#N/A,TRUE,"general";"via3",#N/A,TRUE,"general"}</definedName>
    <definedName name="zxsdftyu" localSheetId="3" hidden="1">{"via1",#N/A,TRUE,"general";"via2",#N/A,TRUE,"general";"via3",#N/A,TRUE,"general"}</definedName>
    <definedName name="zxsdftyu" hidden="1">{"via1",#N/A,TRUE,"general";"via2",#N/A,TRUE,"general";"via3",#N/A,TRUE,"general"}</definedName>
    <definedName name="zxvxczv" localSheetId="7" hidden="1">{"via1",#N/A,TRUE,"general";"via2",#N/A,TRUE,"general";"via3",#N/A,TRUE,"general"}</definedName>
    <definedName name="zxvxczv" localSheetId="4"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 name="ZZX434343">#REF!</definedName>
    <definedName name="ZZZZZZZZZZZ" localSheetId="3">'[64]A. P. U.'!#REF!</definedName>
    <definedName name="ZZZZZZZZZZZ">'[64]A.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55" i="13" l="1"/>
  <c r="G51" i="11"/>
  <c r="P29" i="13"/>
  <c r="G62" i="11"/>
  <c r="G49" i="11"/>
  <c r="G48" i="11"/>
  <c r="G47" i="11"/>
  <c r="G46" i="11"/>
  <c r="G17" i="11"/>
  <c r="G43" i="11"/>
  <c r="G63" i="11"/>
  <c r="I46" i="13"/>
  <c r="I45" i="13"/>
  <c r="I44" i="13"/>
  <c r="I43" i="13"/>
  <c r="K43" i="13" s="1"/>
  <c r="I42" i="13"/>
  <c r="K42" i="13" s="1"/>
  <c r="I39" i="13"/>
  <c r="K39" i="13" s="1"/>
  <c r="I38" i="13"/>
  <c r="I37" i="13"/>
  <c r="I36" i="13"/>
  <c r="K36" i="13" s="1"/>
  <c r="I35" i="13"/>
  <c r="I32" i="13"/>
  <c r="K32" i="13" s="1"/>
  <c r="I31" i="13"/>
  <c r="K31" i="13" s="1"/>
  <c r="I30" i="13"/>
  <c r="I29" i="13"/>
  <c r="K29" i="13" s="1"/>
  <c r="I28" i="13"/>
  <c r="K28" i="13" s="1"/>
  <c r="I25" i="13"/>
  <c r="K25" i="13" s="1"/>
  <c r="I24" i="13"/>
  <c r="I23" i="13"/>
  <c r="I22" i="13"/>
  <c r="I21" i="13"/>
  <c r="K21" i="13" s="1"/>
  <c r="I18" i="13"/>
  <c r="I17" i="13"/>
  <c r="I16" i="13"/>
  <c r="I15" i="13"/>
  <c r="I14" i="13"/>
  <c r="K46" i="13"/>
  <c r="K45" i="13"/>
  <c r="K44" i="13"/>
  <c r="K38" i="13"/>
  <c r="K37" i="13"/>
  <c r="K35" i="13"/>
  <c r="K30" i="13"/>
  <c r="K24" i="13"/>
  <c r="K23" i="13"/>
  <c r="K22" i="13"/>
  <c r="K26" i="13" s="1"/>
  <c r="N14" i="16"/>
  <c r="O14" i="16"/>
  <c r="P14" i="16" s="1"/>
  <c r="U14" i="16" s="1"/>
  <c r="N15" i="16"/>
  <c r="O15" i="16"/>
  <c r="P15" i="16" s="1"/>
  <c r="U15" i="16" s="1"/>
  <c r="N16" i="16"/>
  <c r="O16" i="16"/>
  <c r="P16" i="16" s="1"/>
  <c r="U16" i="16" s="1"/>
  <c r="N17" i="16"/>
  <c r="O17" i="16"/>
  <c r="P17" i="16" s="1"/>
  <c r="U17" i="16" s="1"/>
  <c r="N18" i="16"/>
  <c r="O18" i="16"/>
  <c r="P18" i="16" s="1"/>
  <c r="U18" i="16" s="1"/>
  <c r="K47" i="13" l="1"/>
  <c r="K40" i="13"/>
  <c r="K33" i="13"/>
  <c r="G50" i="11"/>
  <c r="G52" i="11" s="1"/>
  <c r="G54" i="11" s="1"/>
  <c r="U19" i="16"/>
  <c r="U21" i="16" s="1"/>
  <c r="U22" i="16" l="1"/>
  <c r="U23" i="16" s="1"/>
  <c r="U24" i="16" l="1"/>
  <c r="U27" i="16"/>
  <c r="K62" i="13" l="1"/>
  <c r="C49" i="11"/>
  <c r="K14" i="13"/>
  <c r="K18" i="13"/>
  <c r="K17" i="13"/>
  <c r="K16" i="13"/>
  <c r="K15" i="13"/>
  <c r="G21" i="11"/>
  <c r="G25" i="11"/>
  <c r="G28" i="11" s="1"/>
  <c r="G18" i="11"/>
  <c r="K19" i="13" l="1"/>
  <c r="K48" i="13" s="1"/>
  <c r="K50" i="13" s="1"/>
  <c r="J52" i="13"/>
  <c r="G19" i="11"/>
  <c r="G22" i="11" s="1"/>
  <c r="G30" i="11" s="1"/>
  <c r="G31" i="11" s="1"/>
  <c r="G64" i="11"/>
  <c r="K63" i="13" s="1"/>
  <c r="J53" i="13" s="1"/>
  <c r="K52" i="13" l="1"/>
  <c r="K53" i="13"/>
  <c r="N16" i="10"/>
  <c r="N15" i="10"/>
  <c r="N14" i="10"/>
  <c r="O18" i="10"/>
  <c r="N18" i="10"/>
  <c r="O17" i="10"/>
  <c r="N17" i="10"/>
  <c r="O16" i="10"/>
  <c r="O15" i="10"/>
  <c r="O14" i="10"/>
  <c r="O18" i="8"/>
  <c r="N18" i="8"/>
  <c r="O17" i="8"/>
  <c r="N17" i="8"/>
  <c r="O16" i="8"/>
  <c r="N16" i="8"/>
  <c r="O15" i="8"/>
  <c r="N15" i="8"/>
  <c r="O14" i="8"/>
  <c r="N14" i="8"/>
  <c r="O18" i="7"/>
  <c r="N18" i="7"/>
  <c r="O17" i="7"/>
  <c r="N17" i="7"/>
  <c r="O16" i="7"/>
  <c r="N16" i="7"/>
  <c r="O15" i="7"/>
  <c r="N15" i="7"/>
  <c r="O14" i="7"/>
  <c r="N14" i="7"/>
  <c r="O18" i="6"/>
  <c r="N18" i="6"/>
  <c r="O17" i="6"/>
  <c r="N17" i="6"/>
  <c r="O16" i="6"/>
  <c r="N16" i="6"/>
  <c r="O15" i="6"/>
  <c r="N15" i="6"/>
  <c r="O14" i="6"/>
  <c r="N14" i="6"/>
  <c r="N15" i="5"/>
  <c r="N16" i="5"/>
  <c r="N17" i="5"/>
  <c r="N18" i="5"/>
  <c r="N14" i="5"/>
  <c r="O18" i="5"/>
  <c r="O17" i="5"/>
  <c r="O16" i="5"/>
  <c r="O15" i="5"/>
  <c r="O14" i="5"/>
  <c r="P14" i="5" s="1"/>
  <c r="P14" i="10" l="1"/>
  <c r="U14" i="10" s="1"/>
  <c r="P17" i="10"/>
  <c r="U17" i="10" s="1"/>
  <c r="P15" i="10"/>
  <c r="U15" i="10" s="1"/>
  <c r="P16" i="10"/>
  <c r="U16" i="10" s="1"/>
  <c r="P18" i="10"/>
  <c r="U18" i="10" s="1"/>
  <c r="P18" i="5"/>
  <c r="U18" i="5" s="1"/>
  <c r="P18" i="7"/>
  <c r="U18" i="7" s="1"/>
  <c r="P18" i="8"/>
  <c r="U18" i="8" s="1"/>
  <c r="P17" i="6"/>
  <c r="U17" i="6" s="1"/>
  <c r="P16" i="8"/>
  <c r="U16" i="8" s="1"/>
  <c r="P17" i="8"/>
  <c r="U17" i="8" s="1"/>
  <c r="P14" i="8"/>
  <c r="U14" i="8" s="1"/>
  <c r="P15" i="8"/>
  <c r="U15" i="8" s="1"/>
  <c r="P17" i="7"/>
  <c r="U17" i="7" s="1"/>
  <c r="P16" i="7"/>
  <c r="U16" i="7" s="1"/>
  <c r="P14" i="7"/>
  <c r="U14" i="7" s="1"/>
  <c r="P15" i="7"/>
  <c r="U15" i="7" s="1"/>
  <c r="P15" i="6"/>
  <c r="U15" i="6" s="1"/>
  <c r="P18" i="6"/>
  <c r="U18" i="6" s="1"/>
  <c r="P16" i="6"/>
  <c r="U16" i="6" s="1"/>
  <c r="P14" i="6"/>
  <c r="U14" i="6" s="1"/>
  <c r="U14" i="5"/>
  <c r="P16" i="5"/>
  <c r="U16" i="5" s="1"/>
  <c r="P17" i="5"/>
  <c r="U17" i="5" s="1"/>
  <c r="P15" i="5"/>
  <c r="U15" i="5" s="1"/>
  <c r="U19" i="10" l="1"/>
  <c r="U21" i="10" s="1"/>
  <c r="U19" i="5"/>
  <c r="U21" i="5" s="1"/>
  <c r="U19" i="8"/>
  <c r="U21" i="8" s="1"/>
  <c r="U19" i="7"/>
  <c r="U21" i="7" s="1"/>
  <c r="U22" i="7" s="1"/>
  <c r="U23" i="7" s="1"/>
  <c r="U19" i="6"/>
  <c r="U21" i="6" s="1"/>
  <c r="U22" i="6" l="1"/>
  <c r="U23" i="6" s="1"/>
  <c r="U22" i="8"/>
  <c r="U23" i="8" s="1"/>
  <c r="U22" i="5"/>
  <c r="U23" i="5" s="1"/>
  <c r="U24" i="5" s="1"/>
  <c r="U24" i="7"/>
  <c r="U27" i="7" s="1"/>
  <c r="U24" i="8" l="1"/>
  <c r="U27" i="8" s="1"/>
  <c r="U27" i="5"/>
  <c r="U24" i="6"/>
  <c r="U27" i="6" s="1"/>
  <c r="U22" i="10"/>
  <c r="U26" i="10" s="1"/>
  <c r="U27" i="10" l="1"/>
  <c r="U30" i="10" s="1"/>
  <c r="C47" i="11" l="1"/>
  <c r="C48" i="11" l="1"/>
  <c r="C46" i="11"/>
  <c r="G66" i="11" l="1"/>
  <c r="K61" i="13"/>
  <c r="J51" i="13" s="1"/>
  <c r="J54" i="13" s="1"/>
  <c r="K51" i="13" l="1"/>
  <c r="K57" i="13" s="1"/>
  <c r="K64"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Blanca Stella Pardo Gamboa</author>
  </authors>
  <commentList>
    <comment ref="E11" authorId="0" shapeId="0" xr:uid="{B65D1C1F-574A-4CF8-8D32-6DE908CEC667}">
      <text>
        <r>
          <rPr>
            <b/>
            <sz val="9"/>
            <color indexed="81"/>
            <rFont val="Tahoma"/>
            <family val="2"/>
          </rPr>
          <t>Blanca Stella Pardo Gamboa:</t>
        </r>
        <r>
          <rPr>
            <sz val="9"/>
            <color indexed="81"/>
            <rFont val="Tahoma"/>
            <family val="2"/>
          </rPr>
          <t xml:space="preserve">
Blanca Stella Pardo Gamboa:
</t>
        </r>
        <r>
          <rPr>
            <sz val="12"/>
            <color indexed="81"/>
            <rFont val="Tahoma"/>
            <family val="2"/>
          </rPr>
          <t>Número y descripción de cada meta que hace parte del presupuesto del proyecto</t>
        </r>
      </text>
    </comment>
    <comment ref="M12" authorId="0" shapeId="0" xr:uid="{457461F9-7CBE-4651-9D14-94E3DC810D04}">
      <text>
        <r>
          <rPr>
            <b/>
            <sz val="9"/>
            <color indexed="81"/>
            <rFont val="Tahoma"/>
            <family val="2"/>
          </rPr>
          <t>Blanca Stella Pardo Gamboa:</t>
        </r>
        <r>
          <rPr>
            <sz val="9"/>
            <color indexed="81"/>
            <rFont val="Tahoma"/>
            <family val="2"/>
          </rPr>
          <t xml:space="preserve">
</t>
        </r>
        <r>
          <rPr>
            <sz val="11"/>
            <color indexed="81"/>
            <rFont val="Tahoma"/>
            <family val="2"/>
          </rPr>
          <t>Unidad de medida para cada una de las actividades</t>
        </r>
      </text>
    </comment>
    <comment ref="N12" authorId="0" shapeId="0" xr:uid="{17EB8BDF-C2B6-40D5-A76D-07351E30DA69}">
      <text>
        <r>
          <rPr>
            <b/>
            <sz val="9"/>
            <color indexed="81"/>
            <rFont val="Tahoma"/>
            <family val="2"/>
          </rPr>
          <t>Blanca Stella Pardo Gamboa:</t>
        </r>
        <r>
          <rPr>
            <sz val="9"/>
            <color indexed="81"/>
            <rFont val="Tahoma"/>
            <family val="2"/>
          </rPr>
          <t xml:space="preserve">
Cantidad numérica de cada una de las actividades</t>
        </r>
      </text>
    </comment>
    <comment ref="O12" authorId="0" shapeId="0" xr:uid="{D3DCE259-0FE4-4837-A44E-35107134CF4F}">
      <text>
        <r>
          <rPr>
            <b/>
            <sz val="9"/>
            <color indexed="81"/>
            <rFont val="Tahoma"/>
            <family val="2"/>
          </rPr>
          <t>Blanca Stella Pardo Gamboa:</t>
        </r>
        <r>
          <rPr>
            <sz val="9"/>
            <color indexed="81"/>
            <rFont val="Tahoma"/>
            <family val="2"/>
          </rPr>
          <t xml:space="preserve">
</t>
        </r>
        <r>
          <rPr>
            <sz val="11"/>
            <color indexed="81"/>
            <rFont val="Tahoma"/>
            <family val="2"/>
          </rPr>
          <t>Valor unitario de cada actividad</t>
        </r>
      </text>
    </comment>
    <comment ref="P12" authorId="0" shapeId="0" xr:uid="{EC69E3F4-DFB7-4DA6-B481-EFBFF34A15B4}">
      <text>
        <r>
          <rPr>
            <b/>
            <sz val="9"/>
            <color indexed="81"/>
            <rFont val="Tahoma"/>
            <family val="2"/>
          </rPr>
          <t>Blanca Stella Pardo Gamboa:</t>
        </r>
        <r>
          <rPr>
            <sz val="9"/>
            <color indexed="81"/>
            <rFont val="Tahoma"/>
            <family val="2"/>
          </rPr>
          <t xml:space="preserve">
</t>
        </r>
        <r>
          <rPr>
            <sz val="12"/>
            <color indexed="81"/>
            <rFont val="Tahoma"/>
            <family val="2"/>
          </rPr>
          <t>Valor total de cada actividad</t>
        </r>
      </text>
    </comment>
    <comment ref="Q12" authorId="0" shapeId="0" xr:uid="{A13F1BB3-851B-4289-9E01-BB4B09E33A77}">
      <text>
        <r>
          <rPr>
            <b/>
            <sz val="9"/>
            <color indexed="81"/>
            <rFont val="Tahoma"/>
            <family val="2"/>
          </rPr>
          <t>Blanca Stella Pardo Gamboa:</t>
        </r>
        <r>
          <rPr>
            <sz val="9"/>
            <color indexed="81"/>
            <rFont val="Tahoma"/>
            <family val="2"/>
          </rPr>
          <t xml:space="preserve">
</t>
        </r>
        <r>
          <rPr>
            <sz val="14"/>
            <color indexed="81"/>
            <rFont val="Tahoma"/>
            <family val="2"/>
          </rPr>
          <t>Ingresos corrientes de libre destinación (ICLD) + Recursos provenientes de crédito.</t>
        </r>
      </text>
    </comment>
    <comment ref="R12" authorId="0" shapeId="0" xr:uid="{6051C746-8765-4F37-A0A2-63DB34C8E2B9}">
      <text>
        <r>
          <rPr>
            <b/>
            <sz val="9"/>
            <color indexed="81"/>
            <rFont val="Tahoma"/>
            <family val="2"/>
          </rPr>
          <t>Blanca Stella Pardo Gamboa:</t>
        </r>
        <r>
          <rPr>
            <sz val="9"/>
            <color indexed="81"/>
            <rFont val="Tahoma"/>
            <family val="2"/>
          </rPr>
          <t xml:space="preserve">
</t>
        </r>
        <r>
          <rPr>
            <sz val="14"/>
            <color indexed="81"/>
            <rFont val="Tahoma"/>
            <family val="2"/>
          </rPr>
          <t>COFINANCIACIÓN INCOPORADA Y NO INCORPORADA: Donaciones, en especie, SGR, otros.</t>
        </r>
      </text>
    </comment>
    <comment ref="S12" authorId="0" shapeId="0" xr:uid="{8C058FA6-ED90-4CC7-8DE2-F16996424338}">
      <text>
        <r>
          <rPr>
            <b/>
            <sz val="9"/>
            <color indexed="81"/>
            <rFont val="Tahoma"/>
            <family val="2"/>
          </rPr>
          <t>Blanca Stella Pardo Gamboa:</t>
        </r>
        <r>
          <rPr>
            <sz val="9"/>
            <color indexed="81"/>
            <rFont val="Tahoma"/>
            <family val="2"/>
          </rPr>
          <t xml:space="preserve">
</t>
        </r>
        <r>
          <rPr>
            <sz val="14"/>
            <color indexed="81"/>
            <rFont val="Tahoma"/>
            <family val="2"/>
          </rPr>
          <t>COFINANCIACIÓN INCOPORADA Y NO INCORPORADA: Donaciones, en especie, SGR, otros.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Blanca Stella Pardo Gamboa</author>
  </authors>
  <commentList>
    <comment ref="E11" authorId="0" shapeId="0" xr:uid="{6A4A1570-CC3F-4102-8D66-B0DBFE16FE6C}">
      <text>
        <r>
          <rPr>
            <b/>
            <sz val="9"/>
            <color indexed="81"/>
            <rFont val="Tahoma"/>
            <family val="2"/>
          </rPr>
          <t>Blanca Stella Pardo Gamboa:</t>
        </r>
        <r>
          <rPr>
            <sz val="9"/>
            <color indexed="81"/>
            <rFont val="Tahoma"/>
            <family val="2"/>
          </rPr>
          <t xml:space="preserve">
Blanca Stella Pardo Gamboa:
</t>
        </r>
        <r>
          <rPr>
            <sz val="12"/>
            <color indexed="81"/>
            <rFont val="Tahoma"/>
            <family val="2"/>
          </rPr>
          <t>Número y descripción de cada meta que hace parte del presupuesto del proyecto</t>
        </r>
      </text>
    </comment>
    <comment ref="M12" authorId="0" shapeId="0" xr:uid="{4B8E8038-7263-4E86-8FDA-C0A4DBEE7CF6}">
      <text>
        <r>
          <rPr>
            <b/>
            <sz val="9"/>
            <color indexed="81"/>
            <rFont val="Tahoma"/>
            <family val="2"/>
          </rPr>
          <t>Blanca Stella Pardo Gamboa:</t>
        </r>
        <r>
          <rPr>
            <sz val="9"/>
            <color indexed="81"/>
            <rFont val="Tahoma"/>
            <family val="2"/>
          </rPr>
          <t xml:space="preserve">
</t>
        </r>
        <r>
          <rPr>
            <sz val="11"/>
            <color indexed="81"/>
            <rFont val="Tahoma"/>
            <family val="2"/>
          </rPr>
          <t>Unidad de medida para cada una de las actividades</t>
        </r>
      </text>
    </comment>
    <comment ref="N12" authorId="0" shapeId="0" xr:uid="{FDB050FF-1AE7-4C40-B6AC-13BE16FBA3B0}">
      <text>
        <r>
          <rPr>
            <b/>
            <sz val="9"/>
            <color indexed="81"/>
            <rFont val="Tahoma"/>
            <family val="2"/>
          </rPr>
          <t>Blanca Stella Pardo Gamboa:</t>
        </r>
        <r>
          <rPr>
            <sz val="9"/>
            <color indexed="81"/>
            <rFont val="Tahoma"/>
            <family val="2"/>
          </rPr>
          <t xml:space="preserve">
Cantidad numérica de cada una de las actividades</t>
        </r>
      </text>
    </comment>
    <comment ref="O12" authorId="0" shapeId="0" xr:uid="{2F91BEF8-8CD0-435A-9569-EBD7A13A27CC}">
      <text>
        <r>
          <rPr>
            <b/>
            <sz val="9"/>
            <color indexed="81"/>
            <rFont val="Tahoma"/>
            <family val="2"/>
          </rPr>
          <t>Blanca Stella Pardo Gamboa:</t>
        </r>
        <r>
          <rPr>
            <sz val="9"/>
            <color indexed="81"/>
            <rFont val="Tahoma"/>
            <family val="2"/>
          </rPr>
          <t xml:space="preserve">
</t>
        </r>
        <r>
          <rPr>
            <sz val="11"/>
            <color indexed="81"/>
            <rFont val="Tahoma"/>
            <family val="2"/>
          </rPr>
          <t>Valor unitario de cada actividad</t>
        </r>
      </text>
    </comment>
    <comment ref="P12" authorId="0" shapeId="0" xr:uid="{84B2C4DF-BAF8-4C57-9C16-DF20A2C13C2E}">
      <text>
        <r>
          <rPr>
            <b/>
            <sz val="9"/>
            <color indexed="81"/>
            <rFont val="Tahoma"/>
            <family val="2"/>
          </rPr>
          <t>Blanca Stella Pardo Gamboa:</t>
        </r>
        <r>
          <rPr>
            <sz val="9"/>
            <color indexed="81"/>
            <rFont val="Tahoma"/>
            <family val="2"/>
          </rPr>
          <t xml:space="preserve">
</t>
        </r>
        <r>
          <rPr>
            <sz val="12"/>
            <color indexed="81"/>
            <rFont val="Tahoma"/>
            <family val="2"/>
          </rPr>
          <t>Valor total de cada actividad</t>
        </r>
      </text>
    </comment>
    <comment ref="Q12" authorId="0" shapeId="0" xr:uid="{188913E8-EAB6-460F-A9A3-B51B878EFD20}">
      <text>
        <r>
          <rPr>
            <b/>
            <sz val="9"/>
            <color indexed="81"/>
            <rFont val="Tahoma"/>
            <family val="2"/>
          </rPr>
          <t>Blanca Stella Pardo Gamboa:</t>
        </r>
        <r>
          <rPr>
            <sz val="9"/>
            <color indexed="81"/>
            <rFont val="Tahoma"/>
            <family val="2"/>
          </rPr>
          <t xml:space="preserve">
</t>
        </r>
        <r>
          <rPr>
            <sz val="14"/>
            <color indexed="81"/>
            <rFont val="Tahoma"/>
            <family val="2"/>
          </rPr>
          <t>Ingresos corrientes de libre destinación (ICLD) + Recursos provenientes de crédito.</t>
        </r>
      </text>
    </comment>
    <comment ref="R12" authorId="0" shapeId="0" xr:uid="{3E2257C3-F74E-4B4B-9705-56F93E681C45}">
      <text>
        <r>
          <rPr>
            <b/>
            <sz val="9"/>
            <color indexed="81"/>
            <rFont val="Tahoma"/>
            <family val="2"/>
          </rPr>
          <t>Blanca Stella Pardo Gamboa:</t>
        </r>
        <r>
          <rPr>
            <sz val="9"/>
            <color indexed="81"/>
            <rFont val="Tahoma"/>
            <family val="2"/>
          </rPr>
          <t xml:space="preserve">
</t>
        </r>
        <r>
          <rPr>
            <sz val="14"/>
            <color indexed="81"/>
            <rFont val="Tahoma"/>
            <family val="2"/>
          </rPr>
          <t>COFINANCIACIÓN INCOPORADA Y NO INCORPORADA: Donaciones, en especie, SGR, otros.</t>
        </r>
      </text>
    </comment>
    <comment ref="S12" authorId="0" shapeId="0" xr:uid="{D39E40C3-47E6-44D6-9033-575F77545DDC}">
      <text>
        <r>
          <rPr>
            <b/>
            <sz val="9"/>
            <color indexed="81"/>
            <rFont val="Tahoma"/>
            <family val="2"/>
          </rPr>
          <t>Blanca Stella Pardo Gamboa:</t>
        </r>
        <r>
          <rPr>
            <sz val="9"/>
            <color indexed="81"/>
            <rFont val="Tahoma"/>
            <family val="2"/>
          </rPr>
          <t xml:space="preserve">
</t>
        </r>
        <r>
          <rPr>
            <sz val="14"/>
            <color indexed="81"/>
            <rFont val="Tahoma"/>
            <family val="2"/>
          </rPr>
          <t>COFINANCIACIÓN INCOPORADA Y NO INCORPORADA: Donaciones, en especie, SGR, otros.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Blanca Stella Pardo Gamboa</author>
  </authors>
  <commentList>
    <comment ref="E11" authorId="0" shapeId="0" xr:uid="{6A4A1570-CC3F-4102-8D66-B0DBFE16FE6C}">
      <text>
        <r>
          <rPr>
            <b/>
            <sz val="9"/>
            <color indexed="81"/>
            <rFont val="Tahoma"/>
            <family val="2"/>
          </rPr>
          <t>Blanca Stella Pardo Gamboa:</t>
        </r>
        <r>
          <rPr>
            <sz val="9"/>
            <color indexed="81"/>
            <rFont val="Tahoma"/>
            <family val="2"/>
          </rPr>
          <t xml:space="preserve">
Blanca Stella Pardo Gamboa:
</t>
        </r>
        <r>
          <rPr>
            <sz val="12"/>
            <color indexed="81"/>
            <rFont val="Tahoma"/>
            <family val="2"/>
          </rPr>
          <t>Número y descripción de cada meta que hace parte del presupuesto del proyecto</t>
        </r>
      </text>
    </comment>
    <comment ref="M12" authorId="0" shapeId="0" xr:uid="{4B8E8038-7263-4E86-8FDA-C0A4DBEE7CF6}">
      <text>
        <r>
          <rPr>
            <b/>
            <sz val="9"/>
            <color indexed="81"/>
            <rFont val="Tahoma"/>
            <family val="2"/>
          </rPr>
          <t>Blanca Stella Pardo Gamboa:</t>
        </r>
        <r>
          <rPr>
            <sz val="9"/>
            <color indexed="81"/>
            <rFont val="Tahoma"/>
            <family val="2"/>
          </rPr>
          <t xml:space="preserve">
</t>
        </r>
        <r>
          <rPr>
            <sz val="11"/>
            <color indexed="81"/>
            <rFont val="Tahoma"/>
            <family val="2"/>
          </rPr>
          <t>Unidad de medida para cada una de las actividades</t>
        </r>
      </text>
    </comment>
    <comment ref="N12" authorId="0" shapeId="0" xr:uid="{FDB050FF-1AE7-4C40-B6AC-13BE16FBA3B0}">
      <text>
        <r>
          <rPr>
            <b/>
            <sz val="9"/>
            <color indexed="81"/>
            <rFont val="Tahoma"/>
            <family val="2"/>
          </rPr>
          <t>Blanca Stella Pardo Gamboa:</t>
        </r>
        <r>
          <rPr>
            <sz val="9"/>
            <color indexed="81"/>
            <rFont val="Tahoma"/>
            <family val="2"/>
          </rPr>
          <t xml:space="preserve">
Cantidad numérica de cada una de las actividades</t>
        </r>
      </text>
    </comment>
    <comment ref="O12" authorId="0" shapeId="0" xr:uid="{2F91BEF8-8CD0-435A-9569-EBD7A13A27CC}">
      <text>
        <r>
          <rPr>
            <b/>
            <sz val="9"/>
            <color indexed="81"/>
            <rFont val="Tahoma"/>
            <family val="2"/>
          </rPr>
          <t>Blanca Stella Pardo Gamboa:</t>
        </r>
        <r>
          <rPr>
            <sz val="9"/>
            <color indexed="81"/>
            <rFont val="Tahoma"/>
            <family val="2"/>
          </rPr>
          <t xml:space="preserve">
</t>
        </r>
        <r>
          <rPr>
            <sz val="11"/>
            <color indexed="81"/>
            <rFont val="Tahoma"/>
            <family val="2"/>
          </rPr>
          <t>Valor unitario de cada actividad</t>
        </r>
      </text>
    </comment>
    <comment ref="P12" authorId="0" shapeId="0" xr:uid="{84B2C4DF-BAF8-4C57-9C16-DF20A2C13C2E}">
      <text>
        <r>
          <rPr>
            <b/>
            <sz val="9"/>
            <color indexed="81"/>
            <rFont val="Tahoma"/>
            <family val="2"/>
          </rPr>
          <t>Blanca Stella Pardo Gamboa:</t>
        </r>
        <r>
          <rPr>
            <sz val="9"/>
            <color indexed="81"/>
            <rFont val="Tahoma"/>
            <family val="2"/>
          </rPr>
          <t xml:space="preserve">
</t>
        </r>
        <r>
          <rPr>
            <sz val="12"/>
            <color indexed="81"/>
            <rFont val="Tahoma"/>
            <family val="2"/>
          </rPr>
          <t>Valor total de cada actividad</t>
        </r>
      </text>
    </comment>
    <comment ref="Q12" authorId="0" shapeId="0" xr:uid="{188913E8-EAB6-460F-A9A3-B51B878EFD20}">
      <text>
        <r>
          <rPr>
            <b/>
            <sz val="9"/>
            <color indexed="81"/>
            <rFont val="Tahoma"/>
            <family val="2"/>
          </rPr>
          <t>Blanca Stella Pardo Gamboa:</t>
        </r>
        <r>
          <rPr>
            <sz val="9"/>
            <color indexed="81"/>
            <rFont val="Tahoma"/>
            <family val="2"/>
          </rPr>
          <t xml:space="preserve">
</t>
        </r>
        <r>
          <rPr>
            <sz val="14"/>
            <color indexed="81"/>
            <rFont val="Tahoma"/>
            <family val="2"/>
          </rPr>
          <t>Ingresos corrientes de libre destinación (ICLD) + Recursos provenientes de crédito.</t>
        </r>
      </text>
    </comment>
    <comment ref="R12" authorId="0" shapeId="0" xr:uid="{3E2257C3-F74E-4B4B-9705-56F93E681C45}">
      <text>
        <r>
          <rPr>
            <b/>
            <sz val="9"/>
            <color indexed="81"/>
            <rFont val="Tahoma"/>
            <family val="2"/>
          </rPr>
          <t>Blanca Stella Pardo Gamboa:</t>
        </r>
        <r>
          <rPr>
            <sz val="9"/>
            <color indexed="81"/>
            <rFont val="Tahoma"/>
            <family val="2"/>
          </rPr>
          <t xml:space="preserve">
</t>
        </r>
        <r>
          <rPr>
            <sz val="14"/>
            <color indexed="81"/>
            <rFont val="Tahoma"/>
            <family val="2"/>
          </rPr>
          <t>COFINANCIACIÓN INCOPORADA Y NO INCORPORADA: Donaciones, en especie, SGR, otros.</t>
        </r>
      </text>
    </comment>
    <comment ref="S12" authorId="0" shapeId="0" xr:uid="{D39E40C3-47E6-44D6-9033-575F77545DDC}">
      <text>
        <r>
          <rPr>
            <b/>
            <sz val="9"/>
            <color indexed="81"/>
            <rFont val="Tahoma"/>
            <family val="2"/>
          </rPr>
          <t>Blanca Stella Pardo Gamboa:</t>
        </r>
        <r>
          <rPr>
            <sz val="9"/>
            <color indexed="81"/>
            <rFont val="Tahoma"/>
            <family val="2"/>
          </rPr>
          <t xml:space="preserve">
</t>
        </r>
        <r>
          <rPr>
            <sz val="14"/>
            <color indexed="81"/>
            <rFont val="Tahoma"/>
            <family val="2"/>
          </rPr>
          <t>COFINANCIACIÓN INCOPORADA Y NO INCORPORADA: Donaciones, en especie, SGR, otros.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Blanca Stella Pardo Gamboa</author>
  </authors>
  <commentList>
    <comment ref="E11" authorId="0" shapeId="0" xr:uid="{71F13958-2765-43A0-BCE4-39C33A63911F}">
      <text>
        <r>
          <rPr>
            <b/>
            <sz val="9"/>
            <color indexed="81"/>
            <rFont val="Tahoma"/>
            <family val="2"/>
          </rPr>
          <t>Blanca Stella Pardo Gamboa:</t>
        </r>
        <r>
          <rPr>
            <sz val="9"/>
            <color indexed="81"/>
            <rFont val="Tahoma"/>
            <family val="2"/>
          </rPr>
          <t xml:space="preserve">
Blanca Stella Pardo Gamboa:
</t>
        </r>
        <r>
          <rPr>
            <sz val="12"/>
            <color indexed="81"/>
            <rFont val="Tahoma"/>
            <family val="2"/>
          </rPr>
          <t>Número y descripción de cada meta que hace parte del presupuesto del proyecto</t>
        </r>
      </text>
    </comment>
    <comment ref="M12" authorId="0" shapeId="0" xr:uid="{0316C258-0892-4F8A-84DE-86318F9C1F29}">
      <text>
        <r>
          <rPr>
            <b/>
            <sz val="9"/>
            <color indexed="81"/>
            <rFont val="Tahoma"/>
            <family val="2"/>
          </rPr>
          <t>Blanca Stella Pardo Gamboa:</t>
        </r>
        <r>
          <rPr>
            <sz val="9"/>
            <color indexed="81"/>
            <rFont val="Tahoma"/>
            <family val="2"/>
          </rPr>
          <t xml:space="preserve">
</t>
        </r>
        <r>
          <rPr>
            <sz val="11"/>
            <color indexed="81"/>
            <rFont val="Tahoma"/>
            <family val="2"/>
          </rPr>
          <t>Unidad de medida para cada una de las actividades</t>
        </r>
      </text>
    </comment>
    <comment ref="N12" authorId="0" shapeId="0" xr:uid="{4E3E219E-CAA2-40B5-90AB-BF76231BA139}">
      <text>
        <r>
          <rPr>
            <b/>
            <sz val="9"/>
            <color indexed="81"/>
            <rFont val="Tahoma"/>
            <family val="2"/>
          </rPr>
          <t>Blanca Stella Pardo Gamboa:</t>
        </r>
        <r>
          <rPr>
            <sz val="9"/>
            <color indexed="81"/>
            <rFont val="Tahoma"/>
            <family val="2"/>
          </rPr>
          <t xml:space="preserve">
Cantidad numérica de cada una de las actividades</t>
        </r>
      </text>
    </comment>
    <comment ref="O12" authorId="0" shapeId="0" xr:uid="{C0778532-5C16-4168-A900-3E7E41CDAECD}">
      <text>
        <r>
          <rPr>
            <b/>
            <sz val="9"/>
            <color indexed="81"/>
            <rFont val="Tahoma"/>
            <family val="2"/>
          </rPr>
          <t>Blanca Stella Pardo Gamboa:</t>
        </r>
        <r>
          <rPr>
            <sz val="9"/>
            <color indexed="81"/>
            <rFont val="Tahoma"/>
            <family val="2"/>
          </rPr>
          <t xml:space="preserve">
</t>
        </r>
        <r>
          <rPr>
            <sz val="11"/>
            <color indexed="81"/>
            <rFont val="Tahoma"/>
            <family val="2"/>
          </rPr>
          <t>Valor unitario de cada actividad</t>
        </r>
      </text>
    </comment>
    <comment ref="P12" authorId="0" shapeId="0" xr:uid="{F4632867-4B52-443C-8160-520F96CEADB9}">
      <text>
        <r>
          <rPr>
            <b/>
            <sz val="9"/>
            <color indexed="81"/>
            <rFont val="Tahoma"/>
            <family val="2"/>
          </rPr>
          <t>Blanca Stella Pardo Gamboa:</t>
        </r>
        <r>
          <rPr>
            <sz val="9"/>
            <color indexed="81"/>
            <rFont val="Tahoma"/>
            <family val="2"/>
          </rPr>
          <t xml:space="preserve">
</t>
        </r>
        <r>
          <rPr>
            <sz val="12"/>
            <color indexed="81"/>
            <rFont val="Tahoma"/>
            <family val="2"/>
          </rPr>
          <t>Valor total de cada actividad</t>
        </r>
      </text>
    </comment>
    <comment ref="Q12" authorId="0" shapeId="0" xr:uid="{D39251D8-22E9-4EC6-A21E-8E43BF19D72C}">
      <text>
        <r>
          <rPr>
            <b/>
            <sz val="9"/>
            <color indexed="81"/>
            <rFont val="Tahoma"/>
            <family val="2"/>
          </rPr>
          <t>Blanca Stella Pardo Gamboa:</t>
        </r>
        <r>
          <rPr>
            <sz val="9"/>
            <color indexed="81"/>
            <rFont val="Tahoma"/>
            <family val="2"/>
          </rPr>
          <t xml:space="preserve">
</t>
        </r>
        <r>
          <rPr>
            <sz val="14"/>
            <color indexed="81"/>
            <rFont val="Tahoma"/>
            <family val="2"/>
          </rPr>
          <t>Ingresos corrientes de libre destinación (ICLD) + Recursos provenientes de crédito.</t>
        </r>
      </text>
    </comment>
    <comment ref="R12" authorId="0" shapeId="0" xr:uid="{0542B20C-2FB0-486F-BDAA-440550A637A2}">
      <text>
        <r>
          <rPr>
            <b/>
            <sz val="9"/>
            <color indexed="81"/>
            <rFont val="Tahoma"/>
            <family val="2"/>
          </rPr>
          <t>Blanca Stella Pardo Gamboa:</t>
        </r>
        <r>
          <rPr>
            <sz val="9"/>
            <color indexed="81"/>
            <rFont val="Tahoma"/>
            <family val="2"/>
          </rPr>
          <t xml:space="preserve">
</t>
        </r>
        <r>
          <rPr>
            <sz val="14"/>
            <color indexed="81"/>
            <rFont val="Tahoma"/>
            <family val="2"/>
          </rPr>
          <t>COFINANCIACIÓN INCOPORADA Y NO INCORPORADA: Donaciones, en especie, SGR, otros.</t>
        </r>
      </text>
    </comment>
    <comment ref="S12" authorId="0" shapeId="0" xr:uid="{67F1753E-2BBD-4AD9-8BC0-67DFB38CB1EF}">
      <text>
        <r>
          <rPr>
            <b/>
            <sz val="9"/>
            <color indexed="81"/>
            <rFont val="Tahoma"/>
            <family val="2"/>
          </rPr>
          <t>Blanca Stella Pardo Gamboa:</t>
        </r>
        <r>
          <rPr>
            <sz val="9"/>
            <color indexed="81"/>
            <rFont val="Tahoma"/>
            <family val="2"/>
          </rPr>
          <t xml:space="preserve">
</t>
        </r>
        <r>
          <rPr>
            <sz val="14"/>
            <color indexed="81"/>
            <rFont val="Tahoma"/>
            <family val="2"/>
          </rPr>
          <t>COFINANCIACIÓN INCOPORADA Y NO INCORPORADA: Donaciones, en especie, SGR, otros.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Blanca Stella Pardo Gamboa</author>
  </authors>
  <commentList>
    <comment ref="E11" authorId="0" shapeId="0" xr:uid="{BF08A3DD-67E1-48E8-A885-D1549A7E7623}">
      <text>
        <r>
          <rPr>
            <b/>
            <sz val="9"/>
            <color indexed="81"/>
            <rFont val="Tahoma"/>
            <family val="2"/>
          </rPr>
          <t>Blanca Stella Pardo Gamboa:</t>
        </r>
        <r>
          <rPr>
            <sz val="9"/>
            <color indexed="81"/>
            <rFont val="Tahoma"/>
            <family val="2"/>
          </rPr>
          <t xml:space="preserve">
Blanca Stella Pardo Gamboa:
</t>
        </r>
        <r>
          <rPr>
            <sz val="12"/>
            <color indexed="81"/>
            <rFont val="Tahoma"/>
            <family val="2"/>
          </rPr>
          <t>Número y descripción de cada meta que hace parte del presupuesto del proyecto</t>
        </r>
      </text>
    </comment>
    <comment ref="M12" authorId="0" shapeId="0" xr:uid="{DE9BEA89-E48D-4881-BD01-BDEFC12E7C57}">
      <text>
        <r>
          <rPr>
            <b/>
            <sz val="9"/>
            <color indexed="81"/>
            <rFont val="Tahoma"/>
            <family val="2"/>
          </rPr>
          <t>Blanca Stella Pardo Gamboa:</t>
        </r>
        <r>
          <rPr>
            <sz val="9"/>
            <color indexed="81"/>
            <rFont val="Tahoma"/>
            <family val="2"/>
          </rPr>
          <t xml:space="preserve">
</t>
        </r>
        <r>
          <rPr>
            <sz val="11"/>
            <color indexed="81"/>
            <rFont val="Tahoma"/>
            <family val="2"/>
          </rPr>
          <t>Unidad de medida para cada una de las actividades</t>
        </r>
      </text>
    </comment>
    <comment ref="N12" authorId="0" shapeId="0" xr:uid="{214587D8-87ED-4147-B337-4A78A2BB58C2}">
      <text>
        <r>
          <rPr>
            <b/>
            <sz val="9"/>
            <color indexed="81"/>
            <rFont val="Tahoma"/>
            <family val="2"/>
          </rPr>
          <t>Blanca Stella Pardo Gamboa:</t>
        </r>
        <r>
          <rPr>
            <sz val="9"/>
            <color indexed="81"/>
            <rFont val="Tahoma"/>
            <family val="2"/>
          </rPr>
          <t xml:space="preserve">
Cantidad numérica de cada una de las actividades</t>
        </r>
      </text>
    </comment>
    <comment ref="O12" authorId="0" shapeId="0" xr:uid="{8D92DADB-A1B7-4E1B-86D8-F3FC25D7F05C}">
      <text>
        <r>
          <rPr>
            <b/>
            <sz val="9"/>
            <color indexed="81"/>
            <rFont val="Tahoma"/>
            <family val="2"/>
          </rPr>
          <t>Blanca Stella Pardo Gamboa:</t>
        </r>
        <r>
          <rPr>
            <sz val="9"/>
            <color indexed="81"/>
            <rFont val="Tahoma"/>
            <family val="2"/>
          </rPr>
          <t xml:space="preserve">
</t>
        </r>
        <r>
          <rPr>
            <sz val="11"/>
            <color indexed="81"/>
            <rFont val="Tahoma"/>
            <family val="2"/>
          </rPr>
          <t>Valor unitario de cada actividad</t>
        </r>
      </text>
    </comment>
    <comment ref="P12" authorId="0" shapeId="0" xr:uid="{437E7093-F964-4C9B-8943-3FC49AE64A57}">
      <text>
        <r>
          <rPr>
            <b/>
            <sz val="9"/>
            <color indexed="81"/>
            <rFont val="Tahoma"/>
            <family val="2"/>
          </rPr>
          <t>Blanca Stella Pardo Gamboa:</t>
        </r>
        <r>
          <rPr>
            <sz val="9"/>
            <color indexed="81"/>
            <rFont val="Tahoma"/>
            <family val="2"/>
          </rPr>
          <t xml:space="preserve">
</t>
        </r>
        <r>
          <rPr>
            <sz val="12"/>
            <color indexed="81"/>
            <rFont val="Tahoma"/>
            <family val="2"/>
          </rPr>
          <t>Valor total de cada actividad</t>
        </r>
      </text>
    </comment>
    <comment ref="Q12" authorId="0" shapeId="0" xr:uid="{A9364840-8DD1-430B-AFD0-B42C16958273}">
      <text>
        <r>
          <rPr>
            <b/>
            <sz val="9"/>
            <color indexed="81"/>
            <rFont val="Tahoma"/>
            <family val="2"/>
          </rPr>
          <t>Blanca Stella Pardo Gamboa:</t>
        </r>
        <r>
          <rPr>
            <sz val="9"/>
            <color indexed="81"/>
            <rFont val="Tahoma"/>
            <family val="2"/>
          </rPr>
          <t xml:space="preserve">
</t>
        </r>
        <r>
          <rPr>
            <sz val="14"/>
            <color indexed="81"/>
            <rFont val="Tahoma"/>
            <family val="2"/>
          </rPr>
          <t>Ingresos corrientes de libre destinación (ICLD) + Recursos provenientes de crédito.</t>
        </r>
      </text>
    </comment>
    <comment ref="R12" authorId="0" shapeId="0" xr:uid="{67945B8A-FF7B-4D0B-92F5-EF8819BF789E}">
      <text>
        <r>
          <rPr>
            <b/>
            <sz val="9"/>
            <color indexed="81"/>
            <rFont val="Tahoma"/>
            <family val="2"/>
          </rPr>
          <t>Blanca Stella Pardo Gamboa:</t>
        </r>
        <r>
          <rPr>
            <sz val="9"/>
            <color indexed="81"/>
            <rFont val="Tahoma"/>
            <family val="2"/>
          </rPr>
          <t xml:space="preserve">
</t>
        </r>
        <r>
          <rPr>
            <sz val="14"/>
            <color indexed="81"/>
            <rFont val="Tahoma"/>
            <family val="2"/>
          </rPr>
          <t>COFINANCIACIÓN INCOPORADA Y NO INCORPORADA: Donaciones, en especie, SGR, otros.</t>
        </r>
      </text>
    </comment>
    <comment ref="S12" authorId="0" shapeId="0" xr:uid="{F201091B-6E72-447D-B003-77EF952330A3}">
      <text>
        <r>
          <rPr>
            <b/>
            <sz val="9"/>
            <color indexed="81"/>
            <rFont val="Tahoma"/>
            <family val="2"/>
          </rPr>
          <t>Blanca Stella Pardo Gamboa:</t>
        </r>
        <r>
          <rPr>
            <sz val="9"/>
            <color indexed="81"/>
            <rFont val="Tahoma"/>
            <family val="2"/>
          </rPr>
          <t xml:space="preserve">
</t>
        </r>
        <r>
          <rPr>
            <sz val="14"/>
            <color indexed="81"/>
            <rFont val="Tahoma"/>
            <family val="2"/>
          </rPr>
          <t>COFINANCIACIÓN INCOPORADA Y NO INCORPORADA: Donaciones, en especie, SGR, otros.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Blanca Stella Pardo Gamboa</author>
  </authors>
  <commentList>
    <comment ref="E11" authorId="0" shapeId="0" xr:uid="{2B4298AA-3A6B-43D9-8BEC-BBB980F3CA2A}">
      <text>
        <r>
          <rPr>
            <b/>
            <sz val="9"/>
            <color indexed="81"/>
            <rFont val="Tahoma"/>
            <family val="2"/>
          </rPr>
          <t>Blanca Stella Pardo Gamboa:</t>
        </r>
        <r>
          <rPr>
            <sz val="9"/>
            <color indexed="81"/>
            <rFont val="Tahoma"/>
            <family val="2"/>
          </rPr>
          <t xml:space="preserve">
Blanca Stella Pardo Gamboa:
</t>
        </r>
        <r>
          <rPr>
            <sz val="12"/>
            <color indexed="81"/>
            <rFont val="Tahoma"/>
            <family val="2"/>
          </rPr>
          <t>Número y descripción de cada meta que hace parte del presupuesto del proyecto</t>
        </r>
      </text>
    </comment>
    <comment ref="M12" authorId="0" shapeId="0" xr:uid="{8037B2A0-5D74-4168-B006-77D7F55FAE28}">
      <text>
        <r>
          <rPr>
            <b/>
            <sz val="9"/>
            <color indexed="81"/>
            <rFont val="Tahoma"/>
            <family val="2"/>
          </rPr>
          <t>Blanca Stella Pardo Gamboa:</t>
        </r>
        <r>
          <rPr>
            <sz val="9"/>
            <color indexed="81"/>
            <rFont val="Tahoma"/>
            <family val="2"/>
          </rPr>
          <t xml:space="preserve">
</t>
        </r>
        <r>
          <rPr>
            <sz val="11"/>
            <color indexed="81"/>
            <rFont val="Tahoma"/>
            <family val="2"/>
          </rPr>
          <t>Unidad de medida para cada una de las actividades</t>
        </r>
      </text>
    </comment>
    <comment ref="N12" authorId="0" shapeId="0" xr:uid="{23E5C68F-4F28-4A9C-BC0E-45F9D2E05D32}">
      <text>
        <r>
          <rPr>
            <b/>
            <sz val="9"/>
            <color indexed="81"/>
            <rFont val="Tahoma"/>
            <family val="2"/>
          </rPr>
          <t>Blanca Stella Pardo Gamboa:</t>
        </r>
        <r>
          <rPr>
            <sz val="9"/>
            <color indexed="81"/>
            <rFont val="Tahoma"/>
            <family val="2"/>
          </rPr>
          <t xml:space="preserve">
Cantidad numérica de cada una de las actividades</t>
        </r>
      </text>
    </comment>
    <comment ref="O12" authorId="0" shapeId="0" xr:uid="{92D7C0A8-6AD8-432A-8C2A-3E023E9D8730}">
      <text>
        <r>
          <rPr>
            <b/>
            <sz val="9"/>
            <color indexed="81"/>
            <rFont val="Tahoma"/>
            <family val="2"/>
          </rPr>
          <t>Blanca Stella Pardo Gamboa:</t>
        </r>
        <r>
          <rPr>
            <sz val="9"/>
            <color indexed="81"/>
            <rFont val="Tahoma"/>
            <family val="2"/>
          </rPr>
          <t xml:space="preserve">
</t>
        </r>
        <r>
          <rPr>
            <sz val="11"/>
            <color indexed="81"/>
            <rFont val="Tahoma"/>
            <family val="2"/>
          </rPr>
          <t>Valor unitario de cada actividad</t>
        </r>
      </text>
    </comment>
    <comment ref="P12" authorId="0" shapeId="0" xr:uid="{DCE8C96A-9769-477E-B469-DA52D9F66E74}">
      <text>
        <r>
          <rPr>
            <b/>
            <sz val="9"/>
            <color indexed="81"/>
            <rFont val="Tahoma"/>
            <family val="2"/>
          </rPr>
          <t>Blanca Stella Pardo Gamboa:</t>
        </r>
        <r>
          <rPr>
            <sz val="9"/>
            <color indexed="81"/>
            <rFont val="Tahoma"/>
            <family val="2"/>
          </rPr>
          <t xml:space="preserve">
</t>
        </r>
        <r>
          <rPr>
            <sz val="12"/>
            <color indexed="81"/>
            <rFont val="Tahoma"/>
            <family val="2"/>
          </rPr>
          <t>Valor total de cada actividad</t>
        </r>
      </text>
    </comment>
    <comment ref="Q12" authorId="0" shapeId="0" xr:uid="{D2B409B6-7792-4E3A-A28C-71A5AA622E12}">
      <text>
        <r>
          <rPr>
            <b/>
            <sz val="9"/>
            <color indexed="81"/>
            <rFont val="Tahoma"/>
            <family val="2"/>
          </rPr>
          <t>Blanca Stella Pardo Gamboa:</t>
        </r>
        <r>
          <rPr>
            <sz val="9"/>
            <color indexed="81"/>
            <rFont val="Tahoma"/>
            <family val="2"/>
          </rPr>
          <t xml:space="preserve">
</t>
        </r>
        <r>
          <rPr>
            <sz val="14"/>
            <color indexed="81"/>
            <rFont val="Tahoma"/>
            <family val="2"/>
          </rPr>
          <t>Ingresos corrientes de libre destinación (ICLD) + Recursos provenientes de crédito.</t>
        </r>
      </text>
    </comment>
    <comment ref="R12" authorId="0" shapeId="0" xr:uid="{3415B37C-8389-43FD-AB29-C68005BE190D}">
      <text>
        <r>
          <rPr>
            <b/>
            <sz val="9"/>
            <color indexed="81"/>
            <rFont val="Tahoma"/>
            <family val="2"/>
          </rPr>
          <t>Blanca Stella Pardo Gamboa:</t>
        </r>
        <r>
          <rPr>
            <sz val="9"/>
            <color indexed="81"/>
            <rFont val="Tahoma"/>
            <family val="2"/>
          </rPr>
          <t xml:space="preserve">
</t>
        </r>
        <r>
          <rPr>
            <sz val="14"/>
            <color indexed="81"/>
            <rFont val="Tahoma"/>
            <family val="2"/>
          </rPr>
          <t>COFINANCIACIÓN INCOPORADA Y NO INCORPORADA: Donaciones, en especie, SGR, otros.</t>
        </r>
      </text>
    </comment>
    <comment ref="S12" authorId="0" shapeId="0" xr:uid="{3546E2C5-D0D7-46A1-A114-950A46545DCB}">
      <text>
        <r>
          <rPr>
            <b/>
            <sz val="9"/>
            <color indexed="81"/>
            <rFont val="Tahoma"/>
            <family val="2"/>
          </rPr>
          <t>Blanca Stella Pardo Gamboa:</t>
        </r>
        <r>
          <rPr>
            <sz val="9"/>
            <color indexed="81"/>
            <rFont val="Tahoma"/>
            <family val="2"/>
          </rPr>
          <t xml:space="preserve">
</t>
        </r>
        <r>
          <rPr>
            <sz val="14"/>
            <color indexed="81"/>
            <rFont val="Tahoma"/>
            <family val="2"/>
          </rPr>
          <t>COFINANCIACIÓN INCOPORADA Y NO INCORPORADA: Donaciones, en especie, SGR, otros.</t>
        </r>
      </text>
    </comment>
  </commentList>
</comments>
</file>

<file path=xl/sharedStrings.xml><?xml version="1.0" encoding="utf-8"?>
<sst xmlns="http://schemas.openxmlformats.org/spreadsheetml/2006/main" count="851" uniqueCount="251">
  <si>
    <t>DIRECCIONAMIENTO ESTRATÉGICO Y ARTICULACIÓN GERENCIAL</t>
  </si>
  <si>
    <t>Código</t>
  </si>
  <si>
    <t>E-DEAG-FR-137</t>
  </si>
  <si>
    <t>Versión</t>
  </si>
  <si>
    <t>PRESUPUESTO PROYECTOS ESPECIFICOS DE INFRAESTRUCTURA</t>
  </si>
  <si>
    <t>Fecha</t>
  </si>
  <si>
    <t>SECRETARÍA - ENTIDAD / MUNICIPIO</t>
  </si>
  <si>
    <t>INSTITUTO DE CAMINOS Y CONSTRUCCIONES DE CUNDINAMARCA  -  ICCU</t>
  </si>
  <si>
    <t>ID MGA - NOMBRE DEL PROYECTO</t>
  </si>
  <si>
    <t>MUNICIPIO</t>
  </si>
  <si>
    <t>LÍNEA
 ESTRATÉGICA</t>
  </si>
  <si>
    <t>SECTOR (DNP)</t>
  </si>
  <si>
    <t>PROGRAMA (DNP)</t>
  </si>
  <si>
    <t>SUBPROGRAMA (DNP)</t>
  </si>
  <si>
    <t>No. Y DESCRIPICIÓN META DE PRODUCTO DEL PDD</t>
  </si>
  <si>
    <t>OBJETIVO ESPECIFICO DEL PROYECTO</t>
  </si>
  <si>
    <t>CÓDIGO DNP Y NOMBRE DEL PRODUCTO</t>
  </si>
  <si>
    <t>ACTIVIDADES</t>
  </si>
  <si>
    <t>TOTALES</t>
  </si>
  <si>
    <t xml:space="preserve">Especificación 
O Norma Técnica  </t>
  </si>
  <si>
    <t>Ítem de Pago</t>
  </si>
  <si>
    <t>AÑO 2025</t>
  </si>
  <si>
    <t>FUENTES FINANCIACIÓN AÑO 2025 ($)</t>
  </si>
  <si>
    <t>TOTAL COSTO DIRECTO  ($)</t>
  </si>
  <si>
    <t>Puerto_Salgar</t>
  </si>
  <si>
    <t>UNIDAD DE MEDIDA</t>
  </si>
  <si>
    <t>CANTIDAD</t>
  </si>
  <si>
    <t>UNIDAD  DE MEDIDA</t>
  </si>
  <si>
    <t xml:space="preserve">CANTIDAD </t>
  </si>
  <si>
    <t>V/R UNITARIO ($)</t>
  </si>
  <si>
    <t>V/R TOTAL ($)</t>
  </si>
  <si>
    <t>DEPARTAMENTO</t>
  </si>
  <si>
    <t>NACIÓN</t>
  </si>
  <si>
    <t>SGP</t>
  </si>
  <si>
    <t>3.2.4.4.3. “Competitividad Compartida”</t>
  </si>
  <si>
    <t>24 - Transporte</t>
  </si>
  <si>
    <t>2402 - Infraestructura red vial regional</t>
  </si>
  <si>
    <t>0600 - Intersubsectorial transporte</t>
  </si>
  <si>
    <t>288 - Construir 1.200.000 m2 de placa huella para la productividad de las comunidades rurales.</t>
  </si>
  <si>
    <t>2402042 - Placa huella construida.</t>
  </si>
  <si>
    <t>M3</t>
  </si>
  <si>
    <t>X</t>
  </si>
  <si>
    <t>SUB TOTAL</t>
  </si>
  <si>
    <t>2- EXCAVACIONES A MANO - RELLENOS - CONCRETOS - APORTE ICCU</t>
  </si>
  <si>
    <t>EXCAVACIONES VARIAS EN MATERIAL COMÚN SECO A MANO (INCLUYE RETIRO DE SOBRANTES A UNA DISTANCIA MENOR DE 5 KM)</t>
  </si>
  <si>
    <t>600
INVIAS</t>
  </si>
  <si>
    <t>600.4 P</t>
  </si>
  <si>
    <t>CONCRETOS CLASE D, f´c =3000 psi (bases)</t>
  </si>
  <si>
    <t>630
INVIAS</t>
  </si>
  <si>
    <t>630.4</t>
  </si>
  <si>
    <t>CONCRETO CICLÓPEO CLASE G, 2000 PSI 40% RAJÓN PARA BASES</t>
  </si>
  <si>
    <t>630.7</t>
  </si>
  <si>
    <t xml:space="preserve">CUNETA DE CONCRETO CLASE E, 2500 PSI FUNDIDA EN EL LUGAR </t>
  </si>
  <si>
    <t>671
INVIAS</t>
  </si>
  <si>
    <t>SUMINISTRO FIGURADO Y ARMADO DE ACERO DE REFUERZO 60000 PSI</t>
  </si>
  <si>
    <t>KG</t>
  </si>
  <si>
    <t>640
INVIAS</t>
  </si>
  <si>
    <t>640.1</t>
  </si>
  <si>
    <t>VALOR COSTO DIRECTO</t>
  </si>
  <si>
    <t>AIU</t>
  </si>
  <si>
    <t>%</t>
  </si>
  <si>
    <t>VALOR TOTAL OBRA CIVIL</t>
  </si>
  <si>
    <t>INTERVENTORIA</t>
  </si>
  <si>
    <t>VALOR TOTAL DEL PROYECTO</t>
  </si>
  <si>
    <t>PRESUPUESTO ELABORADO POR:</t>
  </si>
  <si>
    <t>Mejorar la vía terciaria que conduce del casco urbano al centro poblado de Colorados sector uno del municipio de Puerto Salgar</t>
  </si>
  <si>
    <t>LUIS SEBASTIAN TORRES OLAYA -SECRETARIO DE INDRAESTRCUTRA Y OBRAS PUBLICAS TP 25202-436394 CND</t>
  </si>
  <si>
    <t>ID MGA 1408799000000 - “MEJORAMIENTO VIA QUE CONDUCE DEL CASCO URBANO AL CENTRO POBLADO DE COLORADOS SECTOR UNO DEL MUNICIPIO DE PUERTO SALGAR CUNDINAMARCA”</t>
  </si>
  <si>
    <t>ID MGA 1569645000000 - “MEJORAMIENTO DE LA VÍA QUE CONDUCE DE CENTRO POBLADO DE PUERTO LIBRE A LA VEREDA GUAYABO BAJO, SECTOR HACIENDA CASA ROJA LA LAGUNA DEL MUNICIPIO DE PUERTO SALGAR, CUNDINAMARCA”</t>
  </si>
  <si>
    <t xml:space="preserve">ID MGA 1408788000000 - “MEJORAMIENTO DE VIA QUE CONDUCE DEL CASCO URBANO AL CENTRO POBLADO DE COLORADOS SECTOR CONOCIDO COMO LOMA AMARILLA DEL MUNICIPIO DE PUERTO SALGAR, DEPARTAMENTO DE CUNDINAMARCA”, </t>
  </si>
  <si>
    <t>ID MGA 1429828000000 - “MEJORAMIENTO DE LA VÍA QUE CONDUCE DE LA VEREDA TRES Y MEDIO HACIA EL CENTRO POBLADO DE COLORADOS EN EL SECTOR EL CASINO DEL MUNICIPIO DE PUERTO SALGAR, DEPARTAMENTO DE CUNDINAMARCA”</t>
  </si>
  <si>
    <t>AJUSTE AL PESO</t>
  </si>
  <si>
    <t>ANALISIS DE COSTOS INDIRECTOS (A.I.U)</t>
  </si>
  <si>
    <t>TIEMPO ESTIMADO EJECUCIÓN DE OBRA:</t>
  </si>
  <si>
    <t>MES</t>
  </si>
  <si>
    <t>COSTO DIRECTO ESTIMADO DE OBRA (CD)</t>
  </si>
  <si>
    <t>ANALISIS DE COSTOS INDIRECTOS</t>
  </si>
  <si>
    <t>A. ADMINISTRACIÓN</t>
  </si>
  <si>
    <t>1. COSTOS MENSUALES DE PERSONAL</t>
  </si>
  <si>
    <t>#</t>
  </si>
  <si>
    <t>CARGO</t>
  </si>
  <si>
    <t>CATEGORÍA</t>
  </si>
  <si>
    <t>DEDICACIÓN MES</t>
  </si>
  <si>
    <t>TOPE MÁXIMO SALARIO</t>
  </si>
  <si>
    <t>FACTOR PRESTACIONAL</t>
  </si>
  <si>
    <t>SALARIO MÁS PRESTACIONES</t>
  </si>
  <si>
    <t>A</t>
  </si>
  <si>
    <t>B</t>
  </si>
  <si>
    <t>C</t>
  </si>
  <si>
    <t>D</t>
  </si>
  <si>
    <t>E = A * B * C * D</t>
  </si>
  <si>
    <t>1.1 PERSONAL PROFESIONAL (Ingenieros y Otros)</t>
  </si>
  <si>
    <t>DIRECTOR DE PROYECTO</t>
  </si>
  <si>
    <t>1.2 PERSONAL TÉCNICO Y PERSONAL AUXILIAR TÉCNICO</t>
  </si>
  <si>
    <t>MAESTRO DE OBRA</t>
  </si>
  <si>
    <t>SUBTOTAL COSTOS MENSUALES DE PERSONAL</t>
  </si>
  <si>
    <t>2. GASTOS OPERACIONALES MENSUALES</t>
  </si>
  <si>
    <t>ÁREA (M2)</t>
  </si>
  <si>
    <t>DEDICACIÓN</t>
  </si>
  <si>
    <t>DEDICACIÓN X ÁREA (M2)</t>
  </si>
  <si>
    <t>COSTO ($/M2.MES</t>
  </si>
  <si>
    <t>VALOR ($)</t>
  </si>
  <si>
    <t>ARRIENDO OFICINA INCL. ADMINISTRACIÓN, SERVICIOS PÚBLICOS, COMUNICACIONES</t>
  </si>
  <si>
    <t>PAPELERIA</t>
  </si>
  <si>
    <t>SUBTOTAL GASTOS OPERACIONALES MENSUALES</t>
  </si>
  <si>
    <t>TOTAL COSTOS PERSONAL + GASTOS OPERACIONALES POR EL TÉRMINO DE EJECUCIÓN</t>
  </si>
  <si>
    <t>TOTAL COSTOS PERSONAL + GASTOS OPERACIONALES POR EL TÉRMINO DE EJECUCIÓN EN PORCENTAJE DEL COSTO DIRECTO</t>
  </si>
  <si>
    <t>3. IMPUESTOS Y GARANTÍAS</t>
  </si>
  <si>
    <t>3.1 IMPUESTOS</t>
  </si>
  <si>
    <t>DESCRIPCIÓN</t>
  </si>
  <si>
    <t>IMPUESTO</t>
  </si>
  <si>
    <t>RETEFUENTE</t>
  </si>
  <si>
    <t>ESTAMPILLA JUSTICIA FAMILIAR</t>
  </si>
  <si>
    <t>ESTAMPILLA PROCULTURA</t>
  </si>
  <si>
    <t>TASA PRODEPORTE</t>
  </si>
  <si>
    <t>RETEICA</t>
  </si>
  <si>
    <t>ESTAMPILLA PRO-ADULTO MAYOR</t>
  </si>
  <si>
    <t>CONTRIBUCIÓN FONDO DE SEGURIDAD SOBRE CONTRATOS DE OBRA PÚBLICA</t>
  </si>
  <si>
    <t>SUBTOTAL IMPUESTOS</t>
  </si>
  <si>
    <t>3.2 GARANTÍAS</t>
  </si>
  <si>
    <t>VR. BASE</t>
  </si>
  <si>
    <t>% ASEGURADO</t>
  </si>
  <si>
    <t>TASA ASEGURADORA</t>
  </si>
  <si>
    <t>G. ÚNICA</t>
  </si>
  <si>
    <t>CUMPLIMIENTO</t>
  </si>
  <si>
    <t>SALARIOS Y PRESTACIONES SOCIALES</t>
  </si>
  <si>
    <t>ESTABILIDAD Y CALIDAD DE OBRA</t>
  </si>
  <si>
    <t>R.C.E.</t>
  </si>
  <si>
    <t>PREDIOS, LABORES Y OPERACIONES - VIGENCIA</t>
  </si>
  <si>
    <t>SUBTOTAL GARANTÍAS</t>
  </si>
  <si>
    <t>VALOR PÓLIZA</t>
  </si>
  <si>
    <t>TOTAL IMPUESTOS Y GARANTÍAS EN PORCENTAJE DEL COSTO DIRECTO</t>
  </si>
  <si>
    <t>4. IMPREVISTOS</t>
  </si>
  <si>
    <t xml:space="preserve">Se proyecta un porcentaje para cubrir los costos que pueden resultar inpredecibles durante la construcción desde condiciones meteorológicas adversas hasta conflictos con terceros y otras situaciones que no se presupuestan inicialmente por no estar en el horizonte del proyecto. </t>
  </si>
  <si>
    <t>5. UTILIDADES</t>
  </si>
  <si>
    <t xml:space="preserve">Ganancia neta o beneficio económico que la empresa constructora obtiene después de haber restado todos los costos y gastos asociados a la ejecución del proyecto. Se establece en un porcentaje que refleja el adecuado margen que deben tener los proyectos de construcción. </t>
  </si>
  <si>
    <t xml:space="preserve">I. IMPREVISTOS </t>
  </si>
  <si>
    <t>U. UTILIDAD</t>
  </si>
  <si>
    <t>A.I.U. (ADMINISTRACIÓN, IMPREVISTOS Y UTILIDAD)</t>
  </si>
  <si>
    <t>SECRETARIO DE INFRAESTRUCTURA Y OBRAS PÚBLICAS</t>
  </si>
  <si>
    <t xml:space="preserve">PUERTO SALGAR. CUNDINAMARCA </t>
  </si>
  <si>
    <t>VIGENCIA AMPARO</t>
  </si>
  <si>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</si>
  <si>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</si>
  <si>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</si>
  <si>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</si>
  <si>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</si>
  <si>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</si>
  <si>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MEJORAMIENTO, MANTENIMIENTO Y DOTACIÓN DE ESCENARIOS DEPORTIVOS EN EL MUNICIPIO DE PUERTO SALGAR, CUNDINAMARCA</t>
  </si>
  <si>
    <t>No</t>
  </si>
  <si>
    <t>Ref</t>
  </si>
  <si>
    <t xml:space="preserve">ESPECIFICACIONES </t>
  </si>
  <si>
    <t>DESCRIPCION</t>
  </si>
  <si>
    <t>UND.</t>
  </si>
  <si>
    <t>VALOR UNITARIO</t>
  </si>
  <si>
    <t xml:space="preserve">VALOR TOTAL                                </t>
  </si>
  <si>
    <t>GENERAL</t>
  </si>
  <si>
    <t>PARTICULAR</t>
  </si>
  <si>
    <t>Subtotal</t>
  </si>
  <si>
    <t xml:space="preserve">SUBTOTAL OBRAS </t>
  </si>
  <si>
    <t>SUBTOTAL COSTO DIRECTO OBRAS</t>
  </si>
  <si>
    <t>ADMINISTRACIÓN</t>
  </si>
  <si>
    <t>IMPREVISTO</t>
  </si>
  <si>
    <t>UTILIDAD</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</si>
  <si>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</si>
  <si>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</si>
  <si>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</si>
  <si>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</si>
  <si>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</si>
  <si>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</si>
  <si>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</si>
  <si>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</si>
  <si>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</si>
  <si>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</si>
  <si>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</si>
  <si>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</si>
  <si>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</si>
  <si>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</si>
  <si>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</si>
  <si>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</si>
  <si>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Nº</t>
  </si>
  <si>
    <t>ITEM DE PAGO</t>
  </si>
  <si>
    <t>SUBTOTAL OBRAS (INCLUYE IVA)</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</si>
  <si>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</si>
  <si>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</si>
  <si>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</si>
  <si>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</si>
  <si>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ALCALDÍA DE PUERTO SALGAR CUNDINAMARCA</t>
  </si>
  <si>
    <t>VERSIÓN</t>
  </si>
  <si>
    <t>PÁGINA</t>
  </si>
  <si>
    <t>DE</t>
  </si>
  <si>
    <t xml:space="preserve">ANALISIS DE PRECIOS UNITARIOS </t>
  </si>
  <si>
    <t>FECHA</t>
  </si>
  <si>
    <t>DD</t>
  </si>
  <si>
    <t>MM</t>
  </si>
  <si>
    <t>AA</t>
  </si>
  <si>
    <t>ITEMS DE LA PROPUESTA ECONÓMICA</t>
  </si>
  <si>
    <t>ITEMS NO PREVISTOS</t>
  </si>
  <si>
    <t>DATOS ESPECÍFICOS = APU 1 - CABLE ANTIFRAUDE 3X6+6</t>
  </si>
  <si>
    <t>ITEM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</si>
  <si>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</si>
  <si>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</si>
  <si>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</si>
  <si>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</si>
  <si>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</si>
  <si>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</si>
  <si>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</si>
  <si>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</si>
  <si>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</si>
  <si>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</si>
  <si>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</si>
  <si>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</si>
  <si>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</si>
  <si>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</si>
  <si>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</si>
  <si>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</si>
  <si>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</si>
  <si>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</si>
  <si>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</si>
  <si>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</si>
  <si>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</si>
  <si>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</si>
  <si>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</si>
  <si>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</si>
  <si>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</si>
  <si>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</si>
  <si>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</si>
  <si>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</si>
  <si>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</si>
  <si>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</si>
  <si>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</si>
  <si>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</si>
  <si>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</si>
  <si>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</si>
  <si>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</si>
  <si>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</si>
  <si>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</si>
  <si>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</si>
  <si>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Hasta la liquidación del contrato</t>
  </si>
  <si>
    <t>Plazo del contrato y tres (3) años más.</t>
  </si>
  <si>
    <t xml:space="preserve">Cinco (5) años contados desde la suscripción del acta de recibo de obra </t>
  </si>
  <si>
    <t xml:space="preserve">RESIDENTE OBRA </t>
  </si>
  <si>
    <t>PROFESIONAL EN SALUD Y SEGURIDAD EN EL TRABAJO</t>
  </si>
  <si>
    <t>Igual al periodo de ejecición del contrato</t>
  </si>
  <si>
    <t>ID MGA 1408790000000 - “MEJORAMIENTO DE LA VÍA QUE CONDUCE DE LA VEREDA LA REINÉS A LA VEREDA EL GUAYABO SECTOR HACIENDA LA CUBA DEL MUNICIPIO DE PUERTO SALGAR, CUNDINAMARCA”</t>
  </si>
  <si>
    <t>MEJORAMIENTO DE VÍAS RURALES MEDIANTE LA CONSTRUCCIÓN DE PLACA HUELLAS EN EL MARCO DE EJECUCIONES DE LOS CONVENIOS INTER ADMINISTRATIVOS No. (ICCU-1238-2025 – SECTOR HACIENDA CASA ROJA LA LAGUNA), (ICCU-566-2025 - SECTOR HACIENDA LA CUBA), (ICCU-1491-2025 – SECTOR LOMA AMARILLA), (ICCU-1175-2025 - SECTOR UNO VÍA A COLORADOS), (ICCU-1535-2025 - SECTOR EL CASINO), SUSCRITOS ENTRE EL INSTITUTO DE CAMINOS Y CONSTRUCCIONES DE CUNDINAMARCA – ICCU Y EL MUNICIPIO DE PUERTO SALGAR CUNDINAMARCA.</t>
  </si>
  <si>
    <t>ICCU-1238-2025 – SECTOR HACIENDA CASA ROJA LA LAGUNA</t>
  </si>
  <si>
    <t>ICCU-566-2025 - SECTOR HACIENDA LA CUBA</t>
  </si>
  <si>
    <t>ICCU-1491-2025 – SECTOR LOMA AMARILLA</t>
  </si>
  <si>
    <t>ICCU-1175-2025 - SECTOR UNO VÍA A COLORADOS</t>
  </si>
  <si>
    <t>ICCU-1535-2025 - SECTOR EL CASINO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</si>
</sst>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44" formatCode="_-&quot;$&quot;\ * #,##0.00_-;\-&quot;$&quot;\ * #,##0.00_-;_-&quot;$&quot;\ * &quot;-&quot;??_-;_-@_-"/>
    <numFmt numFmtId="43" formatCode="_-* #,##0.00_-;\-* #,##0.00_-;_-* &quot;-&quot;??_-;_-@_-"/>
    <numFmt numFmtId="164" formatCode="dd/mm/yyyy;@"/>
    <numFmt numFmtId="165" formatCode="_(* #,##0.00_);_(* \(#,##0.00\);_(* &quot;-&quot;??_);_(@_)"/>
    <numFmt numFmtId="166" formatCode="_(* #,##0_);_(* \(#,##0\);_(* &quot;-&quot;??_);_(@_)"/>
    <numFmt numFmtId="167" formatCode="&quot;$&quot;\ \ #,##0.00"/>
    <numFmt numFmtId="168" formatCode="&quot;$&quot;\ \ #,##0.00\ \ "/>
    <numFmt numFmtId="169" formatCode="_-&quot;$&quot;* #,##0.00_-;\-&quot;$&quot;* #,##0.00_-;_-&quot;$&quot;* &quot;-&quot;??_-;_-@_-"/>
    <numFmt numFmtId="170" formatCode="[$$-240A]#,##0.00;[Red]\([$$-240A]#,##0.00\)"/>
    <numFmt numFmtId="171" formatCode="_ * #,##0.00_ ;_ * \-#,##0.00_ ;_ * \-??_ ;_ @_ "/>
    <numFmt numFmtId="172" formatCode="_ * #,##0_ ;_ * \-#,##0_ ;_ * \-??_ ;_ @_ "/>
    <numFmt numFmtId="173" formatCode="0.0%"/>
    <numFmt numFmtId="174" formatCode="[$$-240A]#,##0;[Red]\([$$-240A]#,##0\)"/>
    <numFmt numFmtId="175" formatCode="0.0"/>
    <numFmt numFmtId="176" formatCode="#,##0.00;[Red]#,##0.00"/>
    <numFmt numFmtId="177" formatCode="_ &quot;$&quot;\ * #,##0_ ;_ &quot;$&quot;\ * \-#,##0_ ;_ &quot;$&quot;\ * &quot;-&quot;_ ;_ @_ "/>
    <numFmt numFmtId="178" formatCode="&quot;$&quot;\ #,##0.00;[Red]&quot;$&quot;\ \-#,##0.00"/>
    <numFmt numFmtId="179" formatCode="&quot;$&quot;\ #,##0.00_);\(&quot;$&quot;\ #,##0.00\)"/>
    <numFmt numFmtId="180" formatCode="&quot;$&quot;\ #,##0.00"/>
    <numFmt numFmtId="181" formatCode="_-[$$-240A]* #,##0.00_-;\-[$$-240A]* #,##0.00_-;_-[$$-240A]* &quot;-&quot;??_-;_-@_-"/>
    <numFmt numFmtId="182" formatCode="_-[$$-240A]\ * #,##0.00_ ;_-[$$-240A]\ * \-#,##0.00\ ;_-[$$-240A]\ * &quot;-&quot;??_ ;_-@_ "/>
    <numFmt numFmtId="183" formatCode="_-* #,##0.00\ &quot;Pts&quot;_-;\-* #,##0.00\ &quot;Pts&quot;_-;_-* &quot;-&quot;??\ &quot;Pts&quot;_-;_-@_-"/>
    <numFmt numFmtId="184" formatCode="_([$$-240A]\ * #,##0.00_);_([$$-240A]\ * \(#,##0.00\);_([$$-240A]\ * &quot;-&quot;??_);_(@_)"/>
    <numFmt numFmtId="185" formatCode="_([$$-240A]\ * #,##0_);_([$$-240A]\ * \(#,##0\);_([$$-240A]\ * &quot;-&quot;??_);_(@_)"/>
    <numFmt numFmtId="186" formatCode="0#.00\ \L\t"/>
    <numFmt numFmtId="187" formatCode="_ [$$-240A]\ * #,##0.00_ ;_ [$$-240A]\ * \-#,##0.00_ ;_ [$$-240A]\ * &quot;-&quot;??_ ;_ @_ "/>
    <numFmt numFmtId="188" formatCode="_ * #,##0.00_ ;_ * \-#,##0.00_ ;_ * &quot;-&quot;??_ ;_ @_ "/>
    <numFmt numFmtId="189" formatCode="_ * #,##0_ ;_ * \-#,##0_ ;_ * &quot;-&quot;??_ ;_ @_ "/>
    <numFmt numFmtId="190" formatCode="_-* #,##0.00\ _€_-;\-* #,##0.00\ _€_-;_-* &quot;-&quot;??\ _€_-;_-@_-"/>
  </numFmts>
  <fonts count="67">
    <font>
      <sz val="11"/>
      <color theme="1"/>
      <name val="Calibri"/>
      <family val="2"/>
      <scheme val="minor"/>
    </font>
    <font>
      <sz val="11"/>
      <color theme="1"/>
      <name val="Calibri"/>
      <family val="2"/>
      <scheme val="minor"/>
    </font>
    <font>
      <sz val="12"/>
      <color theme="1"/>
      <name val="Gotham Narrow "/>
    </font>
    <font>
      <b/>
      <sz val="20"/>
      <color theme="1"/>
      <name val="Gotham Narrow "/>
    </font>
    <font>
      <sz val="16"/>
      <color theme="1"/>
      <name val="Gotham Narrow "/>
    </font>
    <font>
      <sz val="12"/>
      <color theme="1"/>
      <name val="Gotham Narrow Book"/>
      <family val="3"/>
    </font>
    <font>
      <b/>
      <sz val="16"/>
      <name val="Gotham Narrow "/>
    </font>
    <font>
      <b/>
      <sz val="24"/>
      <color theme="1"/>
      <name val="Gotham Narrow "/>
    </font>
    <font>
      <sz val="12"/>
      <color rgb="FFFF0000"/>
      <name val="Gotham Narrow Book"/>
      <family val="3"/>
    </font>
    <font>
      <b/>
      <sz val="16"/>
      <color theme="1"/>
      <name val="Gotham Narrow "/>
    </font>
    <font>
      <sz val="12"/>
      <color rgb="FFFF0000"/>
      <name val="Gotham Narrow "/>
    </font>
    <font>
      <sz val="12"/>
      <name val="Gotham Narrow "/>
    </font>
    <font>
      <b/>
      <sz val="14"/>
      <name val="Gotham Narrow Book"/>
      <family val="3"/>
    </font>
    <font>
      <b/>
      <sz val="12"/>
      <color indexed="8"/>
      <name val="Gotham Narrow "/>
    </font>
    <font>
      <b/>
      <sz val="12"/>
      <name val="Gotham Narrow "/>
    </font>
    <font>
      <b/>
      <sz val="11"/>
      <name val="Gotham Narrow "/>
    </font>
    <font>
      <b/>
      <sz val="14"/>
      <name val="Gotham Narrow "/>
    </font>
    <font>
      <b/>
      <sz val="12"/>
      <color rgb="FFFF0000"/>
      <name val="Gotham Narrow Book"/>
      <family val="3"/>
    </font>
    <font>
      <b/>
      <sz val="24"/>
      <name val="Gotham Narrow Book"/>
      <family val="3"/>
    </font>
    <font>
      <b/>
      <sz val="14"/>
      <color theme="1"/>
      <name val="Gotham Narrow "/>
    </font>
    <font>
      <sz val="14"/>
      <name val="Gotham Narrow "/>
    </font>
    <font>
      <sz val="14"/>
      <color theme="1"/>
      <name val="Gotham Narrow "/>
    </font>
    <font>
      <b/>
      <sz val="12"/>
      <color theme="1"/>
      <name val="Gotham Narrow "/>
    </font>
    <font>
      <b/>
      <i/>
      <sz val="12"/>
      <color theme="1"/>
      <name val="Gotham Narrow Book"/>
      <family val="3"/>
    </font>
    <font>
      <b/>
      <i/>
      <sz val="12"/>
      <color theme="1"/>
      <name val="Gotham Narrow "/>
    </font>
    <font>
      <b/>
      <sz val="13"/>
      <color theme="1"/>
      <name val="Gotham Narrow "/>
    </font>
    <font>
      <b/>
      <i/>
      <sz val="13"/>
      <color theme="1"/>
      <name val="Gotham Narrow Book"/>
      <family val="3"/>
    </font>
    <font>
      <b/>
      <sz val="13"/>
      <color theme="1"/>
      <name val="Gotham Narrow Book"/>
      <family val="3"/>
    </font>
    <font>
      <sz val="13"/>
      <color rgb="FFFF0000"/>
      <name val="Gotham Narrow Book"/>
      <family val="3"/>
    </font>
    <font>
      <sz val="14"/>
      <name val="Gotham Narrow Book"/>
      <family val="3"/>
    </font>
    <font>
      <b/>
      <sz val="9"/>
      <color indexed="81"/>
      <name val="Tahoma"/>
      <family val="2"/>
    </font>
    <font>
      <sz val="9"/>
      <color indexed="81"/>
      <name val="Tahoma"/>
      <family val="2"/>
    </font>
    <font>
      <sz val="12"/>
      <color indexed="81"/>
      <name val="Tahoma"/>
      <family val="2"/>
    </font>
    <font>
      <sz val="11"/>
      <color indexed="81"/>
      <name val="Tahoma"/>
      <family val="2"/>
    </font>
    <font>
      <sz val="14"/>
      <color indexed="81"/>
      <name val="Tahoma"/>
      <family val="2"/>
    </font>
    <font>
      <b/>
      <i/>
      <sz val="9"/>
      <color theme="1"/>
      <name val="Arial"/>
      <family val="2"/>
    </font>
    <font>
      <sz val="11"/>
      <name val="Calibri"/>
      <family val="2"/>
    </font>
    <font>
      <b/>
      <i/>
      <sz val="14"/>
      <name val="Arial"/>
      <family val="2"/>
    </font>
    <font>
      <sz val="11"/>
      <name val="Arial"/>
      <family val="2"/>
    </font>
    <font>
      <b/>
      <sz val="18"/>
      <name val="Arial"/>
      <family val="2"/>
    </font>
    <font>
      <b/>
      <sz val="11"/>
      <name val="Arial"/>
      <family val="2"/>
    </font>
    <font>
      <b/>
      <sz val="10"/>
      <name val="Arial"/>
      <family val="2"/>
    </font>
    <font>
      <sz val="10"/>
      <name val="Arial"/>
      <family val="2"/>
    </font>
    <font>
      <b/>
      <sz val="8"/>
      <name val="Calibri"/>
      <family val="2"/>
      <scheme val="minor"/>
    </font>
    <font>
      <b/>
      <sz val="9"/>
      <name val="Arial"/>
      <family val="2"/>
    </font>
    <font>
      <b/>
      <sz val="14"/>
      <name val="Arial"/>
      <family val="2"/>
    </font>
    <font>
      <sz val="8"/>
      <name val="Calibri"/>
      <family val="2"/>
      <scheme val="minor"/>
    </font>
    <font>
      <b/>
      <sz val="11"/>
      <name val="Calibri"/>
      <family val="2"/>
      <scheme val="minor"/>
    </font>
    <font>
      <b/>
      <sz val="10"/>
      <name val="Calibri"/>
      <family val="2"/>
      <scheme val="minor"/>
    </font>
    <font>
      <sz val="10"/>
      <name val="Calibri"/>
      <family val="2"/>
      <scheme val="minor"/>
    </font>
    <font>
      <b/>
      <sz val="12"/>
      <name val="Calibri"/>
      <family val="2"/>
      <scheme val="minor"/>
    </font>
    <font>
      <b/>
      <sz val="12"/>
      <color theme="1"/>
      <name val="Gotham Narrow Book"/>
    </font>
    <font>
      <sz val="10"/>
      <name val="Arial"/>
      <family val="2"/>
    </font>
    <font>
      <b/>
      <sz val="11"/>
      <color rgb="FF595959"/>
      <name val="Verdana"/>
      <family val="2"/>
    </font>
    <font>
      <sz val="11"/>
      <name val="Verdana"/>
      <family val="2"/>
    </font>
    <font>
      <sz val="11"/>
      <color rgb="FF595959"/>
      <name val="Verdana"/>
      <family val="2"/>
    </font>
    <font>
      <b/>
      <sz val="11"/>
      <name val="Verdana"/>
      <family val="2"/>
    </font>
    <font>
      <b/>
      <u/>
      <sz val="11"/>
      <name val="Verdana"/>
      <family val="2"/>
    </font>
    <font>
      <sz val="12"/>
      <name val="Calibri"/>
      <family val="2"/>
      <scheme val="minor"/>
    </font>
    <font>
      <sz val="12"/>
      <color theme="1"/>
      <name val="Calibri"/>
      <family val="2"/>
      <scheme val="minor"/>
    </font>
    <font>
      <sz val="11"/>
      <color rgb="FFFF0000"/>
      <name val="Verdana"/>
      <family val="2"/>
    </font>
    <font>
      <b/>
      <sz val="11"/>
      <color rgb="FFFF0000"/>
      <name val="Verdana"/>
      <family val="2"/>
    </font>
    <font>
      <u/>
      <sz val="10"/>
      <color indexed="12"/>
      <name val="Arial"/>
      <family val="2"/>
    </font>
    <font>
      <u/>
      <sz val="11"/>
      <name val="Verdana"/>
      <family val="2"/>
    </font>
    <font>
      <sz val="10"/>
      <name val="Geneva"/>
    </font>
    <font>
      <b/>
      <sz val="11"/>
      <color theme="1"/>
      <name val="Verdana"/>
      <family val="2"/>
    </font>
    <font>
      <b/>
      <vertAlign val="superscript"/>
      <sz val="11"/>
      <name val="Verdana"/>
      <family val="2"/>
    </font>
  </fonts>
  <fills count="13">
    <fill>
      <patternFill patternType="none"/>
    </fill>
    <fill>
      <patternFill patternType="gray125"/>
    </fill>
    <fill>
      <patternFill patternType="solid">
        <fgColor theme="9" tint="0.79998168889431442"/>
        <bgColor indexed="64"/>
      </patternFill>
    </fill>
    <fill>
      <patternFill patternType="solid">
        <fgColor rgb="FFFFFF00"/>
        <bgColor indexed="64"/>
      </patternFill>
    </fill>
    <fill>
      <patternFill patternType="solid">
        <fgColor rgb="FFFFC000"/>
        <bgColor indexed="64"/>
      </patternFill>
    </fill>
    <fill>
      <patternFill patternType="solid">
        <fgColor theme="5" tint="0.39997558519241921"/>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theme="0" tint="-0.499984740745262"/>
        <bgColor indexed="64"/>
      </patternFill>
    </fill>
  </fills>
  <borders count="116">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medium">
        <color indexed="64"/>
      </top>
      <bottom/>
      <diagonal/>
    </border>
    <border>
      <left/>
      <right style="thin">
        <color indexed="64"/>
      </right>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right style="medium">
        <color indexed="64"/>
      </right>
      <top style="thin">
        <color indexed="64"/>
      </top>
      <bottom/>
      <diagonal/>
    </border>
    <border>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8"/>
      </right>
      <top style="thin">
        <color indexed="64"/>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top style="thin">
        <color indexed="64"/>
      </top>
      <bottom style="hair">
        <color indexed="8"/>
      </bottom>
      <diagonal/>
    </border>
    <border>
      <left/>
      <right/>
      <top style="thin">
        <color indexed="64"/>
      </top>
      <bottom style="hair">
        <color indexed="8"/>
      </bottom>
      <diagonal/>
    </border>
    <border>
      <left/>
      <right style="hair">
        <color indexed="8"/>
      </right>
      <top style="thin">
        <color indexed="64"/>
      </top>
      <bottom style="hair">
        <color indexed="8"/>
      </bottom>
      <diagonal/>
    </border>
    <border>
      <left style="thin">
        <color indexed="8"/>
      </left>
      <right style="medium">
        <color indexed="64"/>
      </right>
      <top style="thin">
        <color indexed="8"/>
      </top>
      <bottom style="thin">
        <color indexed="8"/>
      </bottom>
      <diagonal/>
    </border>
    <border>
      <left style="medium">
        <color indexed="64"/>
      </left>
      <right/>
      <top style="hair">
        <color indexed="8"/>
      </top>
      <bottom style="hair">
        <color indexed="8"/>
      </bottom>
      <diagonal/>
    </border>
    <border>
      <left/>
      <right/>
      <top style="hair">
        <color indexed="8"/>
      </top>
      <bottom style="hair">
        <color indexed="8"/>
      </bottom>
      <diagonal/>
    </border>
    <border>
      <left/>
      <right style="medium">
        <color indexed="64"/>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medium">
        <color indexed="64"/>
      </right>
      <top style="hair">
        <color indexed="8"/>
      </top>
      <bottom style="hair">
        <color indexed="8"/>
      </bottom>
      <diagonal/>
    </border>
    <border>
      <left style="medium">
        <color indexed="64"/>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top style="hair">
        <color indexed="8"/>
      </top>
      <bottom style="hair">
        <color indexed="8"/>
      </bottom>
      <diagonal/>
    </border>
    <border>
      <left style="medium">
        <color indexed="64"/>
      </left>
      <right/>
      <top style="hair">
        <color indexed="8"/>
      </top>
      <bottom/>
      <diagonal/>
    </border>
    <border>
      <left/>
      <right/>
      <top style="hair">
        <color indexed="8"/>
      </top>
      <bottom/>
      <diagonal/>
    </border>
    <border>
      <left/>
      <right style="medium">
        <color indexed="64"/>
      </right>
      <top style="hair">
        <color indexed="8"/>
      </top>
      <bottom/>
      <diagonal/>
    </border>
    <border>
      <left/>
      <right/>
      <top/>
      <bottom style="hair">
        <color indexed="8"/>
      </bottom>
      <diagonal/>
    </border>
    <border>
      <left/>
      <right style="medium">
        <color indexed="64"/>
      </right>
      <top/>
      <bottom style="hair">
        <color indexed="8"/>
      </bottom>
      <diagonal/>
    </border>
    <border>
      <left style="medium">
        <color indexed="64"/>
      </left>
      <right style="hair">
        <color indexed="8"/>
      </right>
      <top/>
      <bottom style="hair">
        <color indexed="8"/>
      </bottom>
      <diagonal/>
    </border>
    <border>
      <left style="hair">
        <color indexed="8"/>
      </left>
      <right style="hair">
        <color indexed="8"/>
      </right>
      <top/>
      <bottom style="hair">
        <color indexed="8"/>
      </bottom>
      <diagonal/>
    </border>
    <border>
      <left style="hair">
        <color indexed="8"/>
      </left>
      <right style="medium">
        <color indexed="64"/>
      </right>
      <top/>
      <bottom style="hair">
        <color indexed="8"/>
      </bottom>
      <diagonal/>
    </border>
    <border>
      <left style="medium">
        <color indexed="64"/>
      </left>
      <right style="hair">
        <color indexed="8"/>
      </right>
      <top style="hair">
        <color indexed="8"/>
      </top>
      <bottom/>
      <diagonal/>
    </border>
    <border>
      <left style="medium">
        <color indexed="64"/>
      </left>
      <right style="hair">
        <color indexed="8"/>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hair">
        <color indexed="8"/>
      </top>
      <bottom style="medium">
        <color indexed="64"/>
      </bottom>
      <diagonal/>
    </border>
    <border>
      <left/>
      <right/>
      <top style="hair">
        <color indexed="8"/>
      </top>
      <bottom style="medium">
        <color indexed="64"/>
      </bottom>
      <diagonal/>
    </border>
    <border>
      <left/>
      <right style="hair">
        <color indexed="8"/>
      </right>
      <top style="hair">
        <color indexed="8"/>
      </top>
      <bottom style="medium">
        <color indexed="64"/>
      </bottom>
      <diagonal/>
    </border>
    <border>
      <left style="hair">
        <color indexed="8"/>
      </left>
      <right style="medium">
        <color indexed="64"/>
      </right>
      <top style="hair">
        <color indexed="8"/>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hair">
        <color indexed="8"/>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bottom style="thin">
        <color indexed="64"/>
      </bottom>
      <diagonal/>
    </border>
    <border>
      <left style="double">
        <color indexed="64"/>
      </left>
      <right/>
      <top style="double">
        <color indexed="64"/>
      </top>
      <bottom/>
      <diagonal/>
    </border>
    <border>
      <left/>
      <right/>
      <top style="double">
        <color auto="1"/>
      </top>
      <bottom/>
      <diagonal/>
    </border>
    <border>
      <left/>
      <right style="double">
        <color auto="1"/>
      </right>
      <top style="double">
        <color indexed="64"/>
      </top>
      <bottom/>
      <diagonal/>
    </border>
    <border>
      <left style="double">
        <color indexed="64"/>
      </left>
      <right/>
      <top/>
      <bottom/>
      <diagonal/>
    </border>
    <border>
      <left style="thick">
        <color auto="1"/>
      </left>
      <right/>
      <top style="thick">
        <color auto="1"/>
      </top>
      <bottom/>
      <diagonal/>
    </border>
    <border>
      <left/>
      <right/>
      <top style="thick">
        <color auto="1"/>
      </top>
      <bottom/>
      <diagonal/>
    </border>
    <border>
      <left/>
      <right style="medium">
        <color indexed="64"/>
      </right>
      <top style="thick">
        <color indexed="64"/>
      </top>
      <bottom/>
      <diagonal/>
    </border>
    <border>
      <left/>
      <right style="double">
        <color indexed="64"/>
      </right>
      <top/>
      <bottom/>
      <diagonal/>
    </border>
    <border>
      <left style="double">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thin">
        <color indexed="64"/>
      </right>
      <top style="medium">
        <color indexed="64"/>
      </top>
      <bottom/>
      <diagonal/>
    </border>
    <border>
      <left style="thin">
        <color indexed="64"/>
      </left>
      <right/>
      <top/>
      <bottom/>
      <diagonal/>
    </border>
    <border>
      <left style="thin">
        <color indexed="64"/>
      </left>
      <right style="medium">
        <color indexed="64"/>
      </right>
      <top style="thin">
        <color indexed="64"/>
      </top>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s>
  <cellStyleXfs count="28">
    <xf numFmtId="0" fontId="0" fillId="0" borderId="0"/>
    <xf numFmtId="165"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36" fillId="0" borderId="0">
      <alignment vertical="center"/>
    </xf>
    <xf numFmtId="0" fontId="42" fillId="0" borderId="0"/>
    <xf numFmtId="169" fontId="1" fillId="0" borderId="0" applyFont="0" applyFill="0" applyBorder="0" applyAlignment="0" applyProtection="0"/>
    <xf numFmtId="9" fontId="1" fillId="0" borderId="0" applyFont="0" applyFill="0" applyBorder="0" applyAlignment="0" applyProtection="0"/>
    <xf numFmtId="171" fontId="42" fillId="0" borderId="0" applyFill="0" applyBorder="0" applyAlignment="0" applyProtection="0"/>
    <xf numFmtId="43" fontId="1" fillId="0" borderId="0" applyFont="0" applyFill="0" applyBorder="0" applyAlignment="0" applyProtection="0"/>
    <xf numFmtId="0" fontId="52" fillId="0" borderId="0"/>
    <xf numFmtId="0" fontId="1" fillId="0" borderId="0"/>
    <xf numFmtId="0" fontId="1" fillId="0" borderId="0"/>
    <xf numFmtId="0" fontId="42" fillId="0" borderId="0"/>
    <xf numFmtId="0" fontId="42" fillId="0" borderId="0"/>
    <xf numFmtId="44" fontId="52" fillId="0" borderId="0" applyFont="0" applyFill="0" applyBorder="0" applyAlignment="0" applyProtection="0"/>
    <xf numFmtId="177" fontId="42" fillId="0" borderId="0" applyFont="0" applyFill="0" applyBorder="0" applyAlignment="0" applyProtection="0"/>
    <xf numFmtId="178" fontId="42" fillId="0" borderId="0" applyFont="0" applyFill="0" applyBorder="0" applyAlignment="0" applyProtection="0"/>
    <xf numFmtId="0" fontId="42" fillId="0" borderId="0"/>
    <xf numFmtId="0" fontId="42" fillId="0" borderId="0"/>
    <xf numFmtId="0" fontId="42" fillId="0" borderId="0"/>
    <xf numFmtId="183" fontId="42" fillId="0" borderId="0" applyFont="0" applyFill="0" applyBorder="0" applyAlignment="0" applyProtection="0"/>
    <xf numFmtId="186" fontId="42" fillId="0" borderId="0" applyFont="0" applyFill="0" applyBorder="0" applyAlignment="0" applyProtection="0"/>
    <xf numFmtId="9" fontId="42" fillId="0" borderId="0" applyFont="0" applyFill="0" applyBorder="0" applyAlignment="0" applyProtection="0"/>
    <xf numFmtId="188" fontId="42" fillId="0" borderId="0" applyFont="0" applyFill="0" applyBorder="0" applyAlignment="0" applyProtection="0"/>
    <xf numFmtId="0" fontId="62" fillId="0" borderId="0" applyNumberFormat="0" applyFill="0" applyBorder="0" applyAlignment="0" applyProtection="0">
      <alignment vertical="top"/>
      <protection locked="0"/>
    </xf>
    <xf numFmtId="0" fontId="64" fillId="0" borderId="0"/>
  </cellStyleXfs>
  <cellXfs count="751">
    <xf numFmtId="0" fontId="0" fillId="0" borderId="0" xfId="0"/>
    <xf numFmtId="0" fontId="2" fillId="0" borderId="2" xfId="0" applyFont="1" applyBorder="1"/>
    <xf numFmtId="0" fontId="5" fillId="0" borderId="0" xfId="0" applyFont="1" applyProtection="1">
      <protection locked="0"/>
    </xf>
    <xf numFmtId="0" fontId="8" fillId="0" borderId="0" xfId="0" applyFont="1" applyProtection="1">
      <protection locked="0"/>
    </xf>
    <xf numFmtId="0" fontId="17" fillId="0" borderId="0" xfId="0" applyFont="1" applyAlignment="1" applyProtection="1">
      <alignment vertical="center"/>
      <protection locked="0"/>
    </xf>
    <xf numFmtId="0" fontId="14" fillId="4" borderId="15" xfId="0" applyFont="1" applyFill="1" applyBorder="1" applyAlignment="1">
      <alignment horizontal="center" vertical="center" textRotation="90" wrapText="1"/>
    </xf>
    <xf numFmtId="0" fontId="14" fillId="4" borderId="9" xfId="0" applyFont="1" applyFill="1" applyBorder="1" applyAlignment="1">
      <alignment horizontal="center" vertical="center" textRotation="90" wrapText="1"/>
    </xf>
    <xf numFmtId="0" fontId="17" fillId="0" borderId="0" xfId="0" applyFont="1" applyAlignment="1" applyProtection="1">
      <alignment horizontal="center" vertical="center" wrapText="1"/>
      <protection locked="0"/>
    </xf>
    <xf numFmtId="166" fontId="19" fillId="6" borderId="3" xfId="1" applyNumberFormat="1" applyFont="1" applyFill="1" applyBorder="1" applyAlignment="1" applyProtection="1">
      <alignment horizontal="center" vertical="center" wrapText="1"/>
    </xf>
    <xf numFmtId="166" fontId="2" fillId="7" borderId="9" xfId="1" applyNumberFormat="1" applyFont="1" applyFill="1" applyBorder="1" applyAlignment="1" applyProtection="1">
      <alignment horizontal="justify" vertical="center" wrapText="1"/>
    </xf>
    <xf numFmtId="4" fontId="20" fillId="7" borderId="9" xfId="1" applyNumberFormat="1" applyFont="1" applyFill="1" applyBorder="1" applyAlignment="1" applyProtection="1">
      <alignment horizontal="center" vertical="center" wrapText="1"/>
    </xf>
    <xf numFmtId="0" fontId="2" fillId="0" borderId="9" xfId="0" applyFont="1" applyBorder="1" applyAlignment="1">
      <alignment horizontal="center" vertical="center" wrapText="1"/>
    </xf>
    <xf numFmtId="0" fontId="20" fillId="7" borderId="9" xfId="0" applyFont="1" applyFill="1" applyBorder="1" applyAlignment="1">
      <alignment horizontal="center" vertical="center" wrapText="1"/>
    </xf>
    <xf numFmtId="4" fontId="20" fillId="7" borderId="9" xfId="1" applyNumberFormat="1" applyFont="1" applyFill="1" applyBorder="1" applyAlignment="1" applyProtection="1">
      <alignment vertical="center" wrapText="1"/>
    </xf>
    <xf numFmtId="167" fontId="21" fillId="7" borderId="9" xfId="1" applyNumberFormat="1" applyFont="1" applyFill="1" applyBorder="1" applyAlignment="1" applyProtection="1">
      <alignment vertical="center" wrapText="1"/>
    </xf>
    <xf numFmtId="166" fontId="20" fillId="7" borderId="9" xfId="1" applyNumberFormat="1" applyFont="1" applyFill="1" applyBorder="1" applyAlignment="1" applyProtection="1">
      <alignment horizontal="center" vertical="center" wrapText="1"/>
    </xf>
    <xf numFmtId="0" fontId="5" fillId="0" borderId="0" xfId="0" applyFont="1" applyAlignment="1" applyProtection="1">
      <alignment vertical="center"/>
      <protection locked="0"/>
    </xf>
    <xf numFmtId="0" fontId="20" fillId="7" borderId="5" xfId="0" applyFont="1" applyFill="1" applyBorder="1" applyAlignment="1">
      <alignment horizontal="center" vertical="center" wrapText="1"/>
    </xf>
    <xf numFmtId="168" fontId="20" fillId="7" borderId="9" xfId="1" applyNumberFormat="1" applyFont="1" applyFill="1" applyBorder="1" applyAlignment="1" applyProtection="1">
      <alignment vertical="center" wrapText="1"/>
    </xf>
    <xf numFmtId="166" fontId="20" fillId="0" borderId="14" xfId="1" applyNumberFormat="1" applyFont="1" applyFill="1" applyBorder="1" applyAlignment="1" applyProtection="1">
      <alignment vertical="center"/>
      <protection locked="0"/>
    </xf>
    <xf numFmtId="0" fontId="2" fillId="0" borderId="5" xfId="0" applyFont="1" applyBorder="1" applyAlignment="1">
      <alignment horizontal="center" vertical="center" wrapText="1"/>
    </xf>
    <xf numFmtId="166" fontId="22" fillId="7" borderId="3" xfId="1" applyNumberFormat="1" applyFont="1" applyFill="1" applyBorder="1" applyAlignment="1" applyProtection="1">
      <alignment vertical="center" wrapText="1"/>
    </xf>
    <xf numFmtId="166" fontId="22" fillId="7" borderId="9" xfId="1" applyNumberFormat="1" applyFont="1" applyFill="1" applyBorder="1" applyAlignment="1" applyProtection="1">
      <alignment horizontal="center" vertical="center"/>
    </xf>
    <xf numFmtId="9" fontId="22" fillId="7" borderId="9" xfId="1" applyNumberFormat="1" applyFont="1" applyFill="1" applyBorder="1" applyAlignment="1" applyProtection="1">
      <alignment vertical="center"/>
    </xf>
    <xf numFmtId="166" fontId="22" fillId="7" borderId="3" xfId="1" applyNumberFormat="1" applyFont="1" applyFill="1" applyBorder="1" applyAlignment="1" applyProtection="1"/>
    <xf numFmtId="166" fontId="22" fillId="7" borderId="4" xfId="1" applyNumberFormat="1" applyFont="1" applyFill="1" applyBorder="1" applyAlignment="1" applyProtection="1"/>
    <xf numFmtId="166" fontId="22" fillId="7" borderId="9" xfId="1" applyNumberFormat="1" applyFont="1" applyFill="1" applyBorder="1" applyAlignment="1" applyProtection="1"/>
    <xf numFmtId="166" fontId="22" fillId="7" borderId="5" xfId="1" applyNumberFormat="1" applyFont="1" applyFill="1" applyBorder="1" applyAlignment="1" applyProtection="1">
      <alignment horizontal="center"/>
    </xf>
    <xf numFmtId="166" fontId="2" fillId="7" borderId="5" xfId="1" applyNumberFormat="1" applyFont="1" applyFill="1" applyBorder="1" applyAlignment="1" applyProtection="1">
      <alignment horizontal="center" vertical="center"/>
    </xf>
    <xf numFmtId="0" fontId="23" fillId="0" borderId="0" xfId="0" applyFont="1" applyAlignment="1" applyProtection="1">
      <alignment vertical="center"/>
      <protection locked="0"/>
    </xf>
    <xf numFmtId="0" fontId="26" fillId="0" borderId="0" xfId="0" applyFont="1" applyAlignment="1" applyProtection="1">
      <alignment vertical="center"/>
      <protection locked="0"/>
    </xf>
    <xf numFmtId="0" fontId="27" fillId="0" borderId="0" xfId="0" applyFont="1" applyAlignment="1" applyProtection="1">
      <alignment horizontal="left" vertical="center"/>
      <protection locked="0"/>
    </xf>
    <xf numFmtId="0" fontId="28" fillId="0" borderId="0" xfId="0" applyFont="1" applyProtection="1">
      <protection locked="0"/>
    </xf>
    <xf numFmtId="0" fontId="29" fillId="0" borderId="0" xfId="0" applyFont="1" applyProtection="1">
      <protection locked="0"/>
    </xf>
    <xf numFmtId="0" fontId="27" fillId="0" borderId="0" xfId="0" applyFont="1" applyAlignment="1" applyProtection="1">
      <alignment vertical="center"/>
      <protection locked="0"/>
    </xf>
    <xf numFmtId="0" fontId="23" fillId="0" borderId="0" xfId="0" applyFont="1" applyProtection="1">
      <protection locked="0"/>
    </xf>
    <xf numFmtId="0" fontId="2" fillId="0" borderId="25" xfId="0" applyFont="1" applyBorder="1"/>
    <xf numFmtId="0" fontId="2" fillId="0" borderId="0" xfId="0" applyFont="1"/>
    <xf numFmtId="0" fontId="2" fillId="0" borderId="28" xfId="0" applyFont="1" applyBorder="1"/>
    <xf numFmtId="0" fontId="10" fillId="0" borderId="25" xfId="0" applyFont="1" applyBorder="1"/>
    <xf numFmtId="0" fontId="10" fillId="0" borderId="0" xfId="0" applyFont="1"/>
    <xf numFmtId="0" fontId="11" fillId="0" borderId="0" xfId="0" applyFont="1"/>
    <xf numFmtId="0" fontId="11" fillId="0" borderId="0" xfId="0" applyFont="1" applyAlignment="1">
      <alignment horizontal="center"/>
    </xf>
    <xf numFmtId="0" fontId="10" fillId="0" borderId="28" xfId="0" applyFont="1" applyBorder="1"/>
    <xf numFmtId="168" fontId="20" fillId="7" borderId="26" xfId="1" applyNumberFormat="1" applyFont="1" applyFill="1" applyBorder="1" applyAlignment="1" applyProtection="1">
      <alignment vertical="center" wrapText="1"/>
    </xf>
    <xf numFmtId="167" fontId="16" fillId="6" borderId="26" xfId="2" applyNumberFormat="1" applyFont="1" applyFill="1" applyBorder="1" applyAlignment="1" applyProtection="1">
      <alignment vertical="center" wrapText="1"/>
    </xf>
    <xf numFmtId="167" fontId="19" fillId="6" borderId="26" xfId="2" applyNumberFormat="1" applyFont="1" applyFill="1" applyBorder="1" applyAlignment="1" applyProtection="1">
      <alignment vertical="center"/>
    </xf>
    <xf numFmtId="167" fontId="19" fillId="7" borderId="26" xfId="2" applyNumberFormat="1" applyFont="1" applyFill="1" applyBorder="1" applyAlignment="1" applyProtection="1">
      <alignment vertical="center"/>
    </xf>
    <xf numFmtId="167" fontId="19" fillId="6" borderId="38" xfId="2" applyNumberFormat="1" applyFont="1" applyFill="1" applyBorder="1" applyAlignment="1" applyProtection="1">
      <alignment vertical="center"/>
    </xf>
    <xf numFmtId="167" fontId="19" fillId="3" borderId="26" xfId="2" applyNumberFormat="1" applyFont="1" applyFill="1" applyBorder="1" applyAlignment="1" applyProtection="1">
      <alignment vertical="center"/>
    </xf>
    <xf numFmtId="0" fontId="25" fillId="7" borderId="29" xfId="0" applyFont="1" applyFill="1" applyBorder="1" applyAlignment="1">
      <alignment horizontal="center" vertical="center"/>
    </xf>
    <xf numFmtId="0" fontId="25" fillId="7" borderId="4" xfId="0" applyFont="1" applyFill="1" applyBorder="1" applyAlignment="1">
      <alignment horizontal="center" vertical="center"/>
    </xf>
    <xf numFmtId="166" fontId="22" fillId="7" borderId="4" xfId="1" applyNumberFormat="1" applyFont="1" applyFill="1" applyBorder="1" applyAlignment="1" applyProtection="1">
      <alignment horizontal="center"/>
    </xf>
    <xf numFmtId="44" fontId="25" fillId="0" borderId="41" xfId="3" applyFont="1" applyFill="1" applyBorder="1" applyAlignment="1" applyProtection="1">
      <alignment horizontal="center" vertical="center"/>
      <protection locked="0"/>
    </xf>
    <xf numFmtId="0" fontId="36" fillId="0" borderId="0" xfId="5">
      <alignment vertical="center"/>
    </xf>
    <xf numFmtId="4" fontId="41" fillId="0" borderId="11" xfId="6" applyNumberFormat="1" applyFont="1" applyBorder="1" applyAlignment="1">
      <alignment horizontal="right" vertical="center"/>
    </xf>
    <xf numFmtId="0" fontId="41" fillId="0" borderId="13" xfId="6" applyFont="1" applyBorder="1" applyAlignment="1">
      <alignment vertical="center"/>
    </xf>
    <xf numFmtId="0" fontId="43" fillId="0" borderId="41" xfId="6" applyFont="1" applyBorder="1" applyAlignment="1">
      <alignment vertical="center"/>
    </xf>
    <xf numFmtId="0" fontId="43" fillId="9" borderId="46" xfId="6" applyFont="1" applyFill="1" applyBorder="1" applyAlignment="1">
      <alignment horizontal="center" vertical="center" wrapText="1"/>
    </xf>
    <xf numFmtId="0" fontId="43" fillId="9" borderId="48" xfId="6" applyFont="1" applyFill="1" applyBorder="1" applyAlignment="1">
      <alignment horizontal="center" vertical="center" wrapText="1"/>
    </xf>
    <xf numFmtId="0" fontId="43" fillId="9" borderId="49" xfId="6" applyFont="1" applyFill="1" applyBorder="1" applyAlignment="1">
      <alignment horizontal="center" vertical="center" wrapText="1"/>
    </xf>
    <xf numFmtId="0" fontId="46" fillId="9" borderId="50" xfId="6" applyFont="1" applyFill="1" applyBorder="1" applyAlignment="1">
      <alignment horizontal="center" vertical="center" wrapText="1"/>
    </xf>
    <xf numFmtId="0" fontId="46" fillId="9" borderId="9" xfId="6" applyFont="1" applyFill="1" applyBorder="1" applyAlignment="1">
      <alignment horizontal="center" vertical="center" wrapText="1"/>
    </xf>
    <xf numFmtId="0" fontId="46" fillId="9" borderId="26" xfId="6" applyFont="1" applyFill="1" applyBorder="1" applyAlignment="1">
      <alignment horizontal="center" vertical="center" wrapText="1"/>
    </xf>
    <xf numFmtId="0" fontId="46" fillId="0" borderId="50" xfId="6" applyFont="1" applyBorder="1" applyAlignment="1">
      <alignment horizontal="center" vertical="center"/>
    </xf>
    <xf numFmtId="10" fontId="46" fillId="0" borderId="9" xfId="8" applyNumberFormat="1" applyFont="1" applyFill="1" applyBorder="1" applyAlignment="1" applyProtection="1">
      <alignment horizontal="center" vertical="center"/>
    </xf>
    <xf numFmtId="4" fontId="46" fillId="0" borderId="9" xfId="6" applyNumberFormat="1" applyFont="1" applyBorder="1" applyAlignment="1">
      <alignment horizontal="center" vertical="center"/>
    </xf>
    <xf numFmtId="170" fontId="46" fillId="0" borderId="26" xfId="6" applyNumberFormat="1" applyFont="1" applyBorder="1" applyAlignment="1">
      <alignment vertical="center"/>
    </xf>
    <xf numFmtId="170" fontId="48" fillId="10" borderId="52" xfId="6" applyNumberFormat="1" applyFont="1" applyFill="1" applyBorder="1" applyAlignment="1">
      <alignment vertical="center"/>
    </xf>
    <xf numFmtId="0" fontId="43" fillId="9" borderId="15" xfId="6" applyFont="1" applyFill="1" applyBorder="1" applyAlignment="1">
      <alignment horizontal="center" vertical="center" wrapText="1"/>
    </xf>
    <xf numFmtId="0" fontId="43" fillId="9" borderId="40" xfId="6" applyFont="1" applyFill="1" applyBorder="1" applyAlignment="1">
      <alignment horizontal="center" vertical="center" wrapText="1"/>
    </xf>
    <xf numFmtId="4" fontId="46" fillId="0" borderId="9" xfId="6" applyNumberFormat="1" applyFont="1" applyBorder="1" applyAlignment="1">
      <alignment horizontal="center" vertical="center" wrapText="1"/>
    </xf>
    <xf numFmtId="173" fontId="46" fillId="0" borderId="9" xfId="8" applyNumberFormat="1" applyFont="1" applyFill="1" applyBorder="1" applyAlignment="1" applyProtection="1">
      <alignment horizontal="center" vertical="center"/>
    </xf>
    <xf numFmtId="174" fontId="46" fillId="0" borderId="9" xfId="6" applyNumberFormat="1" applyFont="1" applyBorder="1" applyAlignment="1">
      <alignment horizontal="right" vertical="center"/>
    </xf>
    <xf numFmtId="170" fontId="46" fillId="0" borderId="26" xfId="6" applyNumberFormat="1" applyFont="1" applyBorder="1" applyAlignment="1">
      <alignment horizontal="right" vertical="center"/>
    </xf>
    <xf numFmtId="4" fontId="46" fillId="0" borderId="9" xfId="10" applyNumberFormat="1" applyFont="1" applyFill="1" applyBorder="1" applyAlignment="1" applyProtection="1">
      <alignment horizontal="center" vertical="center"/>
    </xf>
    <xf numFmtId="170" fontId="48" fillId="10" borderId="56" xfId="6" applyNumberFormat="1" applyFont="1" applyFill="1" applyBorder="1" applyAlignment="1">
      <alignment vertical="center"/>
    </xf>
    <xf numFmtId="170" fontId="48" fillId="0" borderId="61" xfId="6" applyNumberFormat="1" applyFont="1" applyBorder="1" applyAlignment="1">
      <alignment vertical="center"/>
    </xf>
    <xf numFmtId="10" fontId="48" fillId="0" borderId="61" xfId="8" applyNumberFormat="1" applyFont="1" applyFill="1" applyBorder="1" applyAlignment="1" applyProtection="1">
      <alignment vertical="center"/>
    </xf>
    <xf numFmtId="0" fontId="49" fillId="9" borderId="66" xfId="6" applyFont="1" applyFill="1" applyBorder="1" applyAlignment="1">
      <alignment vertical="center" wrapText="1"/>
    </xf>
    <xf numFmtId="0" fontId="48" fillId="9" borderId="67" xfId="6" applyFont="1" applyFill="1" applyBorder="1" applyAlignment="1">
      <alignment horizontal="center" vertical="center" wrapText="1"/>
    </xf>
    <xf numFmtId="0" fontId="46" fillId="0" borderId="68" xfId="6" applyFont="1" applyBorder="1" applyAlignment="1">
      <alignment vertical="center" wrapText="1"/>
    </xf>
    <xf numFmtId="10" fontId="46" fillId="7" borderId="69" xfId="8" applyNumberFormat="1" applyFont="1" applyFill="1" applyBorder="1" applyAlignment="1" applyProtection="1">
      <alignment horizontal="right" vertical="center" wrapText="1"/>
    </xf>
    <xf numFmtId="0" fontId="46" fillId="0" borderId="58" xfId="6" applyFont="1" applyBorder="1" applyAlignment="1">
      <alignment vertical="center" wrapText="1"/>
    </xf>
    <xf numFmtId="10" fontId="46" fillId="7" borderId="59" xfId="8" applyNumberFormat="1" applyFont="1" applyFill="1" applyBorder="1" applyAlignment="1" applyProtection="1">
      <alignment horizontal="right" vertical="center" wrapText="1"/>
    </xf>
    <xf numFmtId="170" fontId="48" fillId="0" borderId="75" xfId="6" applyNumberFormat="1" applyFont="1" applyBorder="1" applyAlignment="1">
      <alignment vertical="center"/>
    </xf>
    <xf numFmtId="0" fontId="48" fillId="0" borderId="57" xfId="6" applyFont="1" applyBorder="1" applyAlignment="1">
      <alignment horizontal="right" vertical="center" wrapText="1"/>
    </xf>
    <xf numFmtId="0" fontId="48" fillId="0" borderId="58" xfId="6" applyFont="1" applyBorder="1" applyAlignment="1">
      <alignment horizontal="right" vertical="center" wrapText="1"/>
    </xf>
    <xf numFmtId="170" fontId="48" fillId="0" borderId="76" xfId="6" applyNumberFormat="1" applyFont="1" applyBorder="1" applyAlignment="1">
      <alignment vertical="center"/>
    </xf>
    <xf numFmtId="10" fontId="48" fillId="0" borderId="77" xfId="6" applyNumberFormat="1" applyFont="1" applyBorder="1" applyAlignment="1">
      <alignment vertical="center"/>
    </xf>
    <xf numFmtId="170" fontId="43" fillId="0" borderId="61" xfId="6" applyNumberFormat="1" applyFont="1" applyBorder="1" applyAlignment="1">
      <alignment vertical="center"/>
    </xf>
    <xf numFmtId="10" fontId="47" fillId="0" borderId="81" xfId="6" applyNumberFormat="1" applyFont="1" applyBorder="1" applyAlignment="1">
      <alignment vertical="center"/>
    </xf>
    <xf numFmtId="10" fontId="46" fillId="7" borderId="84" xfId="8" applyNumberFormat="1" applyFont="1" applyFill="1" applyBorder="1" applyAlignment="1" applyProtection="1">
      <alignment horizontal="right" vertical="center" wrapText="1"/>
    </xf>
    <xf numFmtId="10" fontId="50" fillId="10" borderId="75" xfId="6" applyNumberFormat="1" applyFont="1" applyFill="1" applyBorder="1" applyAlignment="1">
      <alignment horizontal="right" vertical="center"/>
    </xf>
    <xf numFmtId="10" fontId="50" fillId="10" borderId="76" xfId="6" applyNumberFormat="1" applyFont="1" applyFill="1" applyBorder="1" applyAlignment="1">
      <alignment vertical="center"/>
    </xf>
    <xf numFmtId="10" fontId="50" fillId="10" borderId="77" xfId="6" applyNumberFormat="1" applyFont="1" applyFill="1" applyBorder="1" applyAlignment="1">
      <alignment vertical="center"/>
    </xf>
    <xf numFmtId="0" fontId="43" fillId="0" borderId="19" xfId="6" applyFont="1" applyBorder="1" applyAlignment="1">
      <alignment horizontal="left" vertical="center"/>
    </xf>
    <xf numFmtId="0" fontId="43" fillId="0" borderId="17" xfId="6" applyFont="1" applyBorder="1" applyAlignment="1">
      <alignment horizontal="left" vertical="center"/>
    </xf>
    <xf numFmtId="0" fontId="43" fillId="0" borderId="86" xfId="6" applyFont="1" applyBorder="1" applyAlignment="1">
      <alignment horizontal="left" vertical="center"/>
    </xf>
    <xf numFmtId="0" fontId="43" fillId="0" borderId="87" xfId="6" applyFont="1" applyBorder="1" applyAlignment="1">
      <alignment horizontal="left" vertical="center"/>
    </xf>
    <xf numFmtId="0" fontId="43" fillId="0" borderId="42" xfId="6" applyFont="1" applyBorder="1" applyAlignment="1">
      <alignment horizontal="left" vertical="center"/>
    </xf>
    <xf numFmtId="0" fontId="43" fillId="0" borderId="88" xfId="6" applyFont="1" applyBorder="1" applyAlignment="1">
      <alignment horizontal="left" vertical="center"/>
    </xf>
    <xf numFmtId="10" fontId="36" fillId="0" borderId="0" xfId="5" applyNumberFormat="1">
      <alignment vertical="center"/>
    </xf>
    <xf numFmtId="0" fontId="38" fillId="0" borderId="25" xfId="4" applyFont="1" applyBorder="1"/>
    <xf numFmtId="0" fontId="39" fillId="0" borderId="0" xfId="4" applyFont="1" applyAlignment="1">
      <alignment horizontal="center"/>
    </xf>
    <xf numFmtId="0" fontId="39" fillId="0" borderId="28" xfId="4" applyFont="1" applyBorder="1" applyAlignment="1">
      <alignment horizontal="center"/>
    </xf>
    <xf numFmtId="0" fontId="43" fillId="0" borderId="25" xfId="4" applyFont="1" applyBorder="1" applyAlignment="1">
      <alignment horizontal="left" vertical="center" wrapText="1"/>
    </xf>
    <xf numFmtId="0" fontId="43" fillId="0" borderId="0" xfId="4" applyFont="1" applyAlignment="1">
      <alignment horizontal="left" vertical="center" wrapText="1"/>
    </xf>
    <xf numFmtId="0" fontId="43" fillId="0" borderId="0" xfId="4" applyFont="1" applyAlignment="1">
      <alignment vertical="center" wrapText="1"/>
    </xf>
    <xf numFmtId="0" fontId="43" fillId="0" borderId="28" xfId="4" applyFont="1" applyBorder="1" applyAlignment="1">
      <alignment horizontal="left" vertical="center" wrapText="1"/>
    </xf>
    <xf numFmtId="0" fontId="46" fillId="0" borderId="25" xfId="6" applyFont="1" applyBorder="1" applyAlignment="1">
      <alignment vertical="center" wrapText="1"/>
    </xf>
    <xf numFmtId="0" fontId="46" fillId="0" borderId="0" xfId="6" applyFont="1" applyAlignment="1">
      <alignment vertical="center" wrapText="1"/>
    </xf>
    <xf numFmtId="0" fontId="46" fillId="0" borderId="28" xfId="6" applyFont="1" applyBorder="1" applyAlignment="1">
      <alignment vertical="center" wrapText="1"/>
    </xf>
    <xf numFmtId="0" fontId="41" fillId="0" borderId="76" xfId="6" applyFont="1" applyBorder="1" applyAlignment="1">
      <alignment horizontal="center" vertical="center"/>
    </xf>
    <xf numFmtId="0" fontId="27" fillId="0" borderId="10" xfId="0" applyFont="1" applyBorder="1" applyAlignment="1" applyProtection="1">
      <alignment horizontal="left" vertical="center"/>
      <protection locked="0"/>
    </xf>
    <xf numFmtId="0" fontId="26" fillId="0" borderId="10" xfId="0" applyFont="1" applyBorder="1" applyAlignment="1" applyProtection="1">
      <alignment vertical="center"/>
      <protection locked="0"/>
    </xf>
    <xf numFmtId="0" fontId="27" fillId="0" borderId="10" xfId="0" applyFont="1" applyBorder="1" applyAlignment="1" applyProtection="1">
      <alignment vertical="center"/>
      <protection locked="0"/>
    </xf>
    <xf numFmtId="0" fontId="28" fillId="0" borderId="10" xfId="0" applyFont="1" applyBorder="1" applyProtection="1">
      <protection locked="0"/>
    </xf>
    <xf numFmtId="0" fontId="51" fillId="0" borderId="0" xfId="0" applyFont="1" applyAlignment="1" applyProtection="1">
      <alignment vertical="center"/>
      <protection locked="0"/>
    </xf>
    <xf numFmtId="0" fontId="27" fillId="0" borderId="25" xfId="0" applyFont="1" applyBorder="1" applyAlignment="1" applyProtection="1">
      <alignment horizontal="left" vertical="center"/>
      <protection locked="0"/>
    </xf>
    <xf numFmtId="0" fontId="28" fillId="0" borderId="28" xfId="0" applyFont="1" applyBorder="1" applyProtection="1">
      <protection locked="0"/>
    </xf>
    <xf numFmtId="0" fontId="27" fillId="0" borderId="27" xfId="0" applyFont="1" applyBorder="1" applyAlignment="1" applyProtection="1">
      <alignment horizontal="left" vertical="center"/>
      <protection locked="0"/>
    </xf>
    <xf numFmtId="0" fontId="28" fillId="0" borderId="91" xfId="0" applyFont="1" applyBorder="1" applyProtection="1">
      <protection locked="0"/>
    </xf>
    <xf numFmtId="0" fontId="43" fillId="0" borderId="71" xfId="6" applyFont="1" applyBorder="1" applyAlignment="1">
      <alignment horizontal="center" vertical="center"/>
    </xf>
    <xf numFmtId="0" fontId="43" fillId="0" borderId="71" xfId="6" applyFont="1" applyBorder="1" applyAlignment="1">
      <alignment horizontal="center" vertical="center" wrapText="1"/>
    </xf>
    <xf numFmtId="0" fontId="43" fillId="0" borderId="0" xfId="6" applyFont="1" applyAlignment="1">
      <alignment horizontal="center" vertical="center" wrapText="1"/>
    </xf>
    <xf numFmtId="0" fontId="43" fillId="0" borderId="72" xfId="6" applyFont="1" applyBorder="1" applyAlignment="1">
      <alignment horizontal="center" vertical="center"/>
    </xf>
    <xf numFmtId="0" fontId="46" fillId="0" borderId="63" xfId="6" applyFont="1" applyBorder="1" applyAlignment="1">
      <alignment horizontal="justify" vertical="center" wrapText="1"/>
    </xf>
    <xf numFmtId="170" fontId="46" fillId="0" borderId="63" xfId="6" applyNumberFormat="1" applyFont="1" applyBorder="1" applyAlignment="1">
      <alignment horizontal="right" vertical="center" wrapText="1"/>
    </xf>
    <xf numFmtId="10" fontId="46" fillId="0" borderId="63" xfId="6" applyNumberFormat="1" applyFont="1" applyBorder="1" applyAlignment="1">
      <alignment horizontal="center" vertical="center" wrapText="1"/>
    </xf>
    <xf numFmtId="170" fontId="46" fillId="0" borderId="61" xfId="6" applyNumberFormat="1" applyFont="1" applyBorder="1" applyAlignment="1">
      <alignment horizontal="right" vertical="center" wrapText="1"/>
    </xf>
    <xf numFmtId="0" fontId="46" fillId="0" borderId="73" xfId="6" applyFont="1" applyBorder="1" applyAlignment="1">
      <alignment horizontal="center" vertical="center" wrapText="1"/>
    </xf>
    <xf numFmtId="44" fontId="46" fillId="0" borderId="63" xfId="3" applyFont="1" applyFill="1" applyBorder="1" applyAlignment="1">
      <alignment horizontal="center" vertical="center" wrapText="1"/>
    </xf>
    <xf numFmtId="0" fontId="46" fillId="0" borderId="63" xfId="6" applyFont="1" applyBorder="1" applyAlignment="1">
      <alignment horizontal="center" vertical="center" wrapText="1"/>
    </xf>
    <xf numFmtId="0" fontId="54" fillId="0" borderId="0" xfId="12" applyFont="1"/>
    <xf numFmtId="0" fontId="53" fillId="0" borderId="0" xfId="11" applyFont="1" applyAlignment="1">
      <alignment horizontal="left"/>
    </xf>
    <xf numFmtId="0" fontId="55" fillId="0" borderId="0" xfId="11" applyFont="1" applyAlignment="1">
      <alignment horizontal="left"/>
    </xf>
    <xf numFmtId="0" fontId="54" fillId="0" borderId="95" xfId="12" applyFont="1" applyBorder="1"/>
    <xf numFmtId="0" fontId="54" fillId="0" borderId="99" xfId="12" applyFont="1" applyBorder="1"/>
    <xf numFmtId="0" fontId="54" fillId="0" borderId="100" xfId="12" applyFont="1" applyBorder="1"/>
    <xf numFmtId="0" fontId="54" fillId="7" borderId="100" xfId="12" applyFont="1" applyFill="1" applyBorder="1"/>
    <xf numFmtId="0" fontId="54" fillId="7" borderId="99" xfId="12" applyFont="1" applyFill="1" applyBorder="1"/>
    <xf numFmtId="0" fontId="54" fillId="7" borderId="0" xfId="12" applyFont="1" applyFill="1"/>
    <xf numFmtId="0" fontId="56" fillId="0" borderId="102" xfId="15" applyFont="1" applyBorder="1" applyAlignment="1">
      <alignment horizontal="center" vertical="center" wrapText="1"/>
    </xf>
    <xf numFmtId="0" fontId="54" fillId="0" borderId="32" xfId="14" applyFont="1" applyBorder="1" applyAlignment="1">
      <alignment horizontal="center" vertical="center"/>
    </xf>
    <xf numFmtId="0" fontId="54" fillId="0" borderId="9" xfId="15" applyFont="1" applyBorder="1" applyAlignment="1">
      <alignment horizontal="center" vertical="center"/>
    </xf>
    <xf numFmtId="2" fontId="58" fillId="0" borderId="15" xfId="11" applyNumberFormat="1" applyFont="1" applyBorder="1" applyAlignment="1">
      <alignment horizontal="center" vertical="center"/>
    </xf>
    <xf numFmtId="44" fontId="58" fillId="0" borderId="15" xfId="16" applyFont="1" applyFill="1" applyBorder="1" applyAlignment="1">
      <alignment horizontal="center" vertical="center"/>
    </xf>
    <xf numFmtId="44" fontId="59" fillId="0" borderId="40" xfId="11" applyNumberFormat="1" applyFont="1" applyBorder="1" applyAlignment="1">
      <alignment horizontal="center" vertical="center"/>
    </xf>
    <xf numFmtId="2" fontId="58" fillId="0" borderId="9" xfId="11" applyNumberFormat="1" applyFont="1" applyBorder="1" applyAlignment="1">
      <alignment horizontal="center" vertical="center"/>
    </xf>
    <xf numFmtId="44" fontId="58" fillId="0" borderId="9" xfId="16" applyFont="1" applyFill="1" applyBorder="1" applyAlignment="1">
      <alignment horizontal="center" vertical="center"/>
    </xf>
    <xf numFmtId="0" fontId="54" fillId="0" borderId="87" xfId="14" applyFont="1" applyBorder="1" applyAlignment="1">
      <alignment horizontal="left" vertical="center"/>
    </xf>
    <xf numFmtId="0" fontId="54" fillId="0" borderId="42" xfId="15" applyFont="1" applyBorder="1" applyAlignment="1">
      <alignment horizontal="center" vertical="center"/>
    </xf>
    <xf numFmtId="0" fontId="54" fillId="0" borderId="42" xfId="15" applyFont="1" applyBorder="1" applyAlignment="1">
      <alignment horizontal="left" vertical="center" wrapText="1"/>
    </xf>
    <xf numFmtId="4" fontId="54" fillId="0" borderId="9" xfId="17" applyNumberFormat="1" applyFont="1" applyBorder="1" applyAlignment="1">
      <alignment vertical="center" wrapText="1"/>
    </xf>
    <xf numFmtId="179" fontId="54" fillId="0" borderId="103" xfId="18" applyNumberFormat="1" applyFont="1" applyBorder="1" applyAlignment="1">
      <alignment horizontal="right" vertical="center" wrapText="1"/>
    </xf>
    <xf numFmtId="180" fontId="56" fillId="0" borderId="104" xfId="17" applyNumberFormat="1" applyFont="1" applyBorder="1" applyAlignment="1">
      <alignment horizontal="right" vertical="center"/>
    </xf>
    <xf numFmtId="0" fontId="54" fillId="0" borderId="9" xfId="19" applyFont="1" applyBorder="1" applyAlignment="1">
      <alignment horizontal="center" vertical="center"/>
    </xf>
    <xf numFmtId="0" fontId="54" fillId="0" borderId="9" xfId="19" applyFont="1" applyBorder="1" applyAlignment="1">
      <alignment horizontal="left" vertical="center"/>
    </xf>
    <xf numFmtId="0" fontId="54" fillId="0" borderId="9" xfId="19" applyFont="1" applyBorder="1" applyAlignment="1">
      <alignment horizontal="left" vertical="center" wrapText="1"/>
    </xf>
    <xf numFmtId="179" fontId="54" fillId="0" borderId="18" xfId="18" applyNumberFormat="1" applyFont="1" applyBorder="1" applyAlignment="1">
      <alignment horizontal="right" vertical="center" wrapText="1"/>
    </xf>
    <xf numFmtId="180" fontId="56" fillId="0" borderId="105" xfId="17" applyNumberFormat="1" applyFont="1" applyBorder="1" applyAlignment="1">
      <alignment horizontal="right" vertical="center"/>
    </xf>
    <xf numFmtId="0" fontId="54" fillId="0" borderId="95" xfId="20" applyFont="1" applyBorder="1"/>
    <xf numFmtId="181" fontId="56" fillId="12" borderId="13" xfId="14" applyNumberFormat="1" applyFont="1" applyFill="1" applyBorder="1" applyAlignment="1">
      <alignment vertical="center"/>
    </xf>
    <xf numFmtId="0" fontId="54" fillId="0" borderId="99" xfId="20" applyFont="1" applyBorder="1"/>
    <xf numFmtId="0" fontId="54" fillId="0" borderId="0" xfId="20" applyFont="1"/>
    <xf numFmtId="49" fontId="56" fillId="0" borderId="0" xfId="21" applyNumberFormat="1" applyFont="1" applyAlignment="1">
      <alignment horizontal="right" vertical="center"/>
    </xf>
    <xf numFmtId="182" fontId="56" fillId="0" borderId="0" xfId="21" applyNumberFormat="1" applyFont="1" applyAlignment="1">
      <alignment vertical="center"/>
    </xf>
    <xf numFmtId="0" fontId="54" fillId="0" borderId="0" xfId="15" applyFont="1" applyAlignment="1">
      <alignment horizontal="center" vertical="center"/>
    </xf>
    <xf numFmtId="0" fontId="54" fillId="0" borderId="102" xfId="20" applyFont="1" applyBorder="1" applyAlignment="1">
      <alignment vertical="center"/>
    </xf>
    <xf numFmtId="184" fontId="56" fillId="0" borderId="38" xfId="22" applyNumberFormat="1" applyFont="1" applyBorder="1" applyAlignment="1">
      <alignment vertical="center"/>
    </xf>
    <xf numFmtId="0" fontId="54" fillId="0" borderId="0" xfId="20" applyFont="1" applyAlignment="1">
      <alignment horizontal="center"/>
    </xf>
    <xf numFmtId="184" fontId="54" fillId="0" borderId="49" xfId="22" applyNumberFormat="1" applyFont="1" applyBorder="1" applyAlignment="1">
      <alignment vertical="center"/>
    </xf>
    <xf numFmtId="9" fontId="56" fillId="0" borderId="9" xfId="20" applyNumberFormat="1" applyFont="1" applyBorder="1" applyAlignment="1">
      <alignment horizontal="center" vertical="center"/>
    </xf>
    <xf numFmtId="184" fontId="54" fillId="0" borderId="26" xfId="22" applyNumberFormat="1" applyFont="1" applyBorder="1" applyAlignment="1">
      <alignment vertical="center"/>
    </xf>
    <xf numFmtId="9" fontId="54" fillId="0" borderId="102" xfId="20" applyNumberFormat="1" applyFont="1" applyBorder="1" applyAlignment="1">
      <alignment horizontal="center" vertical="center"/>
    </xf>
    <xf numFmtId="9" fontId="56" fillId="0" borderId="103" xfId="20" applyNumberFormat="1" applyFont="1" applyBorder="1" applyAlignment="1">
      <alignment horizontal="center" vertical="center"/>
    </xf>
    <xf numFmtId="181" fontId="56" fillId="12" borderId="88" xfId="14" applyNumberFormat="1" applyFont="1" applyFill="1" applyBorder="1" applyAlignment="1">
      <alignment vertical="center"/>
    </xf>
    <xf numFmtId="2" fontId="54" fillId="0" borderId="0" xfId="20" applyNumberFormat="1" applyFont="1"/>
    <xf numFmtId="184" fontId="54" fillId="0" borderId="0" xfId="22" applyNumberFormat="1" applyFont="1" applyBorder="1"/>
    <xf numFmtId="39" fontId="56" fillId="0" borderId="0" xfId="22" applyNumberFormat="1" applyFont="1" applyBorder="1" applyAlignment="1">
      <alignment vertical="center"/>
    </xf>
    <xf numFmtId="0" fontId="56" fillId="0" borderId="43" xfId="14" applyFont="1" applyBorder="1" applyAlignment="1">
      <alignment vertical="center"/>
    </xf>
    <xf numFmtId="185" fontId="54" fillId="0" borderId="99" xfId="20" applyNumberFormat="1" applyFont="1" applyBorder="1"/>
    <xf numFmtId="182" fontId="56" fillId="3" borderId="40" xfId="23" applyNumberFormat="1" applyFont="1" applyFill="1" applyBorder="1" applyAlignment="1">
      <alignment horizontal="center" vertical="center"/>
    </xf>
    <xf numFmtId="187" fontId="54" fillId="0" borderId="99" xfId="20" applyNumberFormat="1" applyFont="1" applyBorder="1"/>
    <xf numFmtId="182" fontId="56" fillId="3" borderId="9" xfId="23" applyNumberFormat="1" applyFont="1" applyFill="1" applyBorder="1" applyAlignment="1">
      <alignment horizontal="center" vertical="center"/>
    </xf>
    <xf numFmtId="9" fontId="54" fillId="11" borderId="26" xfId="24" applyFont="1" applyFill="1" applyBorder="1" applyAlignment="1">
      <alignment horizontal="center" vertical="center"/>
    </xf>
    <xf numFmtId="0" fontId="54" fillId="0" borderId="106" xfId="20" applyFont="1" applyBorder="1"/>
    <xf numFmtId="0" fontId="54" fillId="0" borderId="107" xfId="12" applyFont="1" applyBorder="1"/>
    <xf numFmtId="0" fontId="54" fillId="0" borderId="107" xfId="12" applyFont="1" applyBorder="1" applyAlignment="1">
      <alignment horizontal="center"/>
    </xf>
    <xf numFmtId="189" fontId="54" fillId="0" borderId="107" xfId="25" applyNumberFormat="1" applyFont="1" applyBorder="1"/>
    <xf numFmtId="0" fontId="54" fillId="0" borderId="108" xfId="12" applyFont="1" applyBorder="1"/>
    <xf numFmtId="0" fontId="54" fillId="0" borderId="0" xfId="12" applyFont="1" applyAlignment="1">
      <alignment horizontal="center"/>
    </xf>
    <xf numFmtId="0" fontId="54" fillId="0" borderId="0" xfId="13" applyFont="1"/>
    <xf numFmtId="0" fontId="54" fillId="0" borderId="95" xfId="13" applyFont="1" applyBorder="1"/>
    <xf numFmtId="0" fontId="54" fillId="0" borderId="99" xfId="13" applyFont="1" applyBorder="1"/>
    <xf numFmtId="0" fontId="54" fillId="7" borderId="95" xfId="13" applyFont="1" applyFill="1" applyBorder="1"/>
    <xf numFmtId="0" fontId="54" fillId="7" borderId="99" xfId="13" applyFont="1" applyFill="1" applyBorder="1"/>
    <xf numFmtId="0" fontId="54" fillId="7" borderId="0" xfId="13" applyFont="1" applyFill="1"/>
    <xf numFmtId="0" fontId="56" fillId="12" borderId="11" xfId="19" applyFont="1" applyFill="1" applyBorder="1" applyAlignment="1">
      <alignment vertical="center"/>
    </xf>
    <xf numFmtId="0" fontId="56" fillId="12" borderId="12" xfId="19" applyFont="1" applyFill="1" applyBorder="1" applyAlignment="1">
      <alignment vertical="center"/>
    </xf>
    <xf numFmtId="0" fontId="56" fillId="12" borderId="13" xfId="19" applyFont="1" applyFill="1" applyBorder="1" applyAlignment="1">
      <alignment vertical="center"/>
    </xf>
    <xf numFmtId="0" fontId="54" fillId="0" borderId="32" xfId="19" applyFont="1" applyBorder="1" applyAlignment="1">
      <alignment horizontal="center" vertical="center"/>
    </xf>
    <xf numFmtId="179" fontId="54" fillId="0" borderId="9" xfId="18" applyNumberFormat="1" applyFont="1" applyBorder="1" applyAlignment="1">
      <alignment horizontal="right" vertical="center" wrapText="1"/>
    </xf>
    <xf numFmtId="179" fontId="54" fillId="0" borderId="40" xfId="18" applyNumberFormat="1" applyFont="1" applyBorder="1" applyAlignment="1">
      <alignment horizontal="right" vertical="center" wrapText="1"/>
    </xf>
    <xf numFmtId="0" fontId="54" fillId="0" borderId="87" xfId="19" applyFont="1" applyBorder="1" applyAlignment="1">
      <alignment horizontal="left" vertical="center"/>
    </xf>
    <xf numFmtId="0" fontId="54" fillId="0" borderId="42" xfId="19" applyFont="1" applyBorder="1" applyAlignment="1">
      <alignment horizontal="center" vertical="center"/>
    </xf>
    <xf numFmtId="0" fontId="54" fillId="0" borderId="42" xfId="19" applyFont="1" applyBorder="1" applyAlignment="1">
      <alignment horizontal="left" vertical="center" wrapText="1"/>
    </xf>
    <xf numFmtId="179" fontId="54" fillId="0" borderId="26" xfId="18" applyNumberFormat="1" applyFont="1" applyBorder="1" applyAlignment="1">
      <alignment horizontal="right" vertical="center" wrapText="1"/>
    </xf>
    <xf numFmtId="0" fontId="54" fillId="0" borderId="42" xfId="13" applyFont="1" applyBorder="1"/>
    <xf numFmtId="0" fontId="54" fillId="0" borderId="42" xfId="13" applyFont="1" applyBorder="1" applyAlignment="1">
      <alignment horizontal="center"/>
    </xf>
    <xf numFmtId="179" fontId="54" fillId="0" borderId="9" xfId="18" quotePrefix="1" applyNumberFormat="1" applyFont="1" applyBorder="1" applyAlignment="1">
      <alignment horizontal="right" vertical="center" wrapText="1"/>
    </xf>
    <xf numFmtId="0" fontId="54" fillId="0" borderId="9" xfId="19" applyFont="1" applyBorder="1" applyAlignment="1">
      <alignment horizontal="center" vertical="center" wrapText="1"/>
    </xf>
    <xf numFmtId="0" fontId="54" fillId="0" borderId="33" xfId="19" applyFont="1" applyBorder="1" applyAlignment="1">
      <alignment horizontal="left" vertical="center"/>
    </xf>
    <xf numFmtId="0" fontId="54" fillId="0" borderId="0" xfId="19" applyFont="1" applyAlignment="1">
      <alignment horizontal="center" vertical="center"/>
    </xf>
    <xf numFmtId="0" fontId="54" fillId="0" borderId="0" xfId="19" applyFont="1" applyAlignment="1">
      <alignment horizontal="left" vertical="center" wrapText="1"/>
    </xf>
    <xf numFmtId="0" fontId="54" fillId="0" borderId="50" xfId="19" applyFont="1" applyBorder="1" applyAlignment="1">
      <alignment horizontal="center" vertical="center"/>
    </xf>
    <xf numFmtId="2" fontId="54" fillId="0" borderId="42" xfId="19" applyNumberFormat="1" applyFont="1" applyBorder="1" applyAlignment="1">
      <alignment horizontal="center" vertical="center"/>
    </xf>
    <xf numFmtId="0" fontId="54" fillId="0" borderId="42" xfId="19" applyFont="1" applyBorder="1" applyAlignment="1">
      <alignment horizontal="left" vertical="center"/>
    </xf>
    <xf numFmtId="181" fontId="56" fillId="12" borderId="13" xfId="19" applyNumberFormat="1" applyFont="1" applyFill="1" applyBorder="1" applyAlignment="1">
      <alignment vertical="center"/>
    </xf>
    <xf numFmtId="0" fontId="61" fillId="0" borderId="23" xfId="20" applyFont="1" applyBorder="1" applyAlignment="1">
      <alignment horizontal="right" vertical="center"/>
    </xf>
    <xf numFmtId="0" fontId="54" fillId="0" borderId="29" xfId="20" applyFont="1" applyBorder="1" applyAlignment="1">
      <alignment horizontal="left" vertical="center"/>
    </xf>
    <xf numFmtId="173" fontId="54" fillId="0" borderId="4" xfId="22" applyNumberFormat="1" applyFont="1" applyBorder="1" applyAlignment="1">
      <alignment horizontal="center" vertical="center"/>
    </xf>
    <xf numFmtId="0" fontId="56" fillId="0" borderId="4" xfId="20" applyFont="1" applyBorder="1" applyAlignment="1">
      <alignment vertical="center"/>
    </xf>
    <xf numFmtId="0" fontId="56" fillId="0" borderId="5" xfId="20" applyFont="1" applyBorder="1" applyAlignment="1">
      <alignment horizontal="right" vertical="center"/>
    </xf>
    <xf numFmtId="9" fontId="54" fillId="0" borderId="4" xfId="22" applyNumberFormat="1" applyFont="1" applyBorder="1" applyAlignment="1">
      <alignment horizontal="center" vertical="center"/>
    </xf>
    <xf numFmtId="184" fontId="54" fillId="0" borderId="4" xfId="22" applyNumberFormat="1" applyFont="1" applyBorder="1" applyAlignment="1">
      <alignment vertical="center"/>
    </xf>
    <xf numFmtId="0" fontId="54" fillId="0" borderId="5" xfId="20" applyFont="1" applyBorder="1" applyAlignment="1">
      <alignment vertical="center"/>
    </xf>
    <xf numFmtId="0" fontId="56" fillId="0" borderId="29" xfId="20" applyFont="1" applyBorder="1" applyAlignment="1">
      <alignment horizontal="left" vertical="center"/>
    </xf>
    <xf numFmtId="184" fontId="56" fillId="0" borderId="26" xfId="22" applyNumberFormat="1" applyFont="1" applyBorder="1" applyAlignment="1">
      <alignment vertical="center"/>
    </xf>
    <xf numFmtId="0" fontId="54" fillId="0" borderId="29" xfId="20" applyFont="1" applyBorder="1" applyAlignment="1">
      <alignment horizontal="left" vertical="center" wrapText="1"/>
    </xf>
    <xf numFmtId="0" fontId="54" fillId="0" borderId="5" xfId="20" applyFont="1" applyBorder="1" applyAlignment="1">
      <alignment horizontal="right" vertical="center"/>
    </xf>
    <xf numFmtId="0" fontId="56" fillId="0" borderId="29" xfId="20" applyFont="1" applyBorder="1" applyAlignment="1">
      <alignment horizontal="left" vertical="center" wrapText="1"/>
    </xf>
    <xf numFmtId="0" fontId="56" fillId="0" borderId="34" xfId="20" applyFont="1" applyBorder="1" applyAlignment="1">
      <alignment horizontal="left" vertical="center"/>
    </xf>
    <xf numFmtId="9" fontId="54" fillId="0" borderId="35" xfId="22" applyNumberFormat="1" applyFont="1" applyBorder="1" applyAlignment="1">
      <alignment horizontal="center" vertical="center"/>
    </xf>
    <xf numFmtId="184" fontId="56" fillId="0" borderId="35" xfId="22" applyNumberFormat="1" applyFont="1" applyBorder="1" applyAlignment="1">
      <alignment vertical="center"/>
    </xf>
    <xf numFmtId="0" fontId="54" fillId="0" borderId="37" xfId="20" applyFont="1" applyBorder="1" applyAlignment="1">
      <alignment vertical="center"/>
    </xf>
    <xf numFmtId="0" fontId="54" fillId="7" borderId="0" xfId="13" applyFont="1" applyFill="1" applyAlignment="1">
      <alignment horizontal="center" vertical="center" wrapText="1"/>
    </xf>
    <xf numFmtId="0" fontId="56" fillId="7" borderId="2" xfId="13" applyFont="1" applyFill="1" applyBorder="1" applyAlignment="1">
      <alignment horizontal="center" vertical="center" wrapText="1"/>
    </xf>
    <xf numFmtId="0" fontId="54" fillId="0" borderId="107" xfId="13" applyFont="1" applyBorder="1"/>
    <xf numFmtId="0" fontId="54" fillId="0" borderId="107" xfId="13" applyFont="1" applyBorder="1" applyAlignment="1">
      <alignment horizontal="center"/>
    </xf>
    <xf numFmtId="0" fontId="54" fillId="0" borderId="108" xfId="13" applyFont="1" applyBorder="1"/>
    <xf numFmtId="0" fontId="54" fillId="0" borderId="0" xfId="13" applyFont="1" applyAlignment="1">
      <alignment horizontal="center"/>
    </xf>
    <xf numFmtId="0" fontId="54" fillId="0" borderId="0" xfId="11" applyFont="1"/>
    <xf numFmtId="0" fontId="54" fillId="0" borderId="95" xfId="11" applyFont="1" applyBorder="1"/>
    <xf numFmtId="0" fontId="54" fillId="0" borderId="99" xfId="11" applyFont="1" applyBorder="1"/>
    <xf numFmtId="0" fontId="54" fillId="0" borderId="45" xfId="11" applyFont="1" applyBorder="1" applyAlignment="1">
      <alignment horizontal="center"/>
    </xf>
    <xf numFmtId="0" fontId="56" fillId="0" borderId="2" xfId="11" applyFont="1" applyBorder="1" applyAlignment="1">
      <alignment horizontal="center"/>
    </xf>
    <xf numFmtId="0" fontId="54" fillId="0" borderId="2" xfId="11" applyFont="1" applyBorder="1" applyAlignment="1">
      <alignment vertical="center"/>
    </xf>
    <xf numFmtId="0" fontId="54" fillId="0" borderId="41" xfId="11" applyFont="1" applyBorder="1" applyAlignment="1">
      <alignment vertical="center"/>
    </xf>
    <xf numFmtId="0" fontId="54" fillId="0" borderId="19" xfId="11" applyFont="1" applyBorder="1" applyAlignment="1">
      <alignment horizontal="center"/>
    </xf>
    <xf numFmtId="0" fontId="56" fillId="0" borderId="17" xfId="11" applyFont="1" applyBorder="1" applyAlignment="1">
      <alignment horizontal="center"/>
    </xf>
    <xf numFmtId="0" fontId="54" fillId="0" borderId="17" xfId="11" applyFont="1" applyBorder="1" applyAlignment="1">
      <alignment horizontal="right" vertical="center"/>
    </xf>
    <xf numFmtId="0" fontId="54" fillId="0" borderId="48" xfId="11" applyFont="1" applyBorder="1" applyAlignment="1">
      <alignment horizontal="center" vertical="center"/>
    </xf>
    <xf numFmtId="0" fontId="54" fillId="0" borderId="49" xfId="11" applyFont="1" applyBorder="1" applyAlignment="1">
      <alignment horizontal="center" vertical="center"/>
    </xf>
    <xf numFmtId="0" fontId="54" fillId="0" borderId="25" xfId="11" applyFont="1" applyBorder="1" applyAlignment="1">
      <alignment horizontal="center"/>
    </xf>
    <xf numFmtId="0" fontId="56" fillId="0" borderId="0" xfId="11" applyFont="1" applyAlignment="1">
      <alignment horizontal="center"/>
    </xf>
    <xf numFmtId="0" fontId="54" fillId="0" borderId="0" xfId="11" applyFont="1" applyAlignment="1">
      <alignment horizontal="right" vertical="center"/>
    </xf>
    <xf numFmtId="1" fontId="54" fillId="0" borderId="9" xfId="11" applyNumberFormat="1" applyFont="1" applyBorder="1" applyAlignment="1">
      <alignment horizontal="center" vertical="center"/>
    </xf>
    <xf numFmtId="1" fontId="54" fillId="0" borderId="26" xfId="11" applyNumberFormat="1" applyFont="1" applyBorder="1" applyAlignment="1">
      <alignment horizontal="center" vertical="center"/>
    </xf>
    <xf numFmtId="1" fontId="54" fillId="0" borderId="28" xfId="11" applyNumberFormat="1" applyFont="1" applyBorder="1" applyAlignment="1">
      <alignment horizontal="center" vertical="center"/>
    </xf>
    <xf numFmtId="0" fontId="54" fillId="0" borderId="27" xfId="11" applyFont="1" applyBorder="1" applyAlignment="1">
      <alignment horizontal="left"/>
    </xf>
    <xf numFmtId="0" fontId="54" fillId="0" borderId="10" xfId="11" applyFont="1" applyBorder="1" applyAlignment="1">
      <alignment horizontal="center"/>
    </xf>
    <xf numFmtId="0" fontId="54" fillId="0" borderId="91" xfId="11" applyFont="1" applyBorder="1" applyAlignment="1">
      <alignment horizontal="center"/>
    </xf>
    <xf numFmtId="0" fontId="54" fillId="0" borderId="34" xfId="11" applyFont="1" applyBorder="1"/>
    <xf numFmtId="0" fontId="54" fillId="0" borderId="35" xfId="11" applyFont="1" applyBorder="1"/>
    <xf numFmtId="0" fontId="54" fillId="0" borderId="112" xfId="11" applyFont="1" applyBorder="1"/>
    <xf numFmtId="0" fontId="54" fillId="0" borderId="19" xfId="11" applyFont="1" applyBorder="1"/>
    <xf numFmtId="0" fontId="54" fillId="0" borderId="17" xfId="11" applyFont="1" applyBorder="1"/>
    <xf numFmtId="0" fontId="54" fillId="0" borderId="86" xfId="11" applyFont="1" applyBorder="1"/>
    <xf numFmtId="0" fontId="54" fillId="0" borderId="25" xfId="11" applyFont="1" applyBorder="1"/>
    <xf numFmtId="0" fontId="54" fillId="0" borderId="28" xfId="11" applyFont="1" applyBorder="1"/>
    <xf numFmtId="0" fontId="65" fillId="12" borderId="113" xfId="11" applyFont="1" applyFill="1" applyBorder="1" applyAlignment="1">
      <alignment horizontal="center" vertical="center"/>
    </xf>
    <xf numFmtId="0" fontId="54" fillId="12" borderId="114" xfId="11" applyFont="1" applyFill="1" applyBorder="1" applyAlignment="1">
      <alignment horizontal="center" vertical="center"/>
    </xf>
    <xf numFmtId="4" fontId="54" fillId="12" borderId="114" xfId="11" applyNumberFormat="1" applyFont="1" applyFill="1" applyBorder="1" applyAlignment="1">
      <alignment horizontal="center" vertical="center"/>
    </xf>
    <xf numFmtId="0" fontId="56" fillId="12" borderId="48" xfId="11" applyFont="1" applyFill="1" applyBorder="1" applyAlignment="1">
      <alignment horizontal="center"/>
    </xf>
    <xf numFmtId="0" fontId="56" fillId="12" borderId="49" xfId="11" applyFont="1" applyFill="1" applyBorder="1" applyAlignment="1">
      <alignment horizontal="center"/>
    </xf>
    <xf numFmtId="188" fontId="54" fillId="0" borderId="9" xfId="25" applyFont="1" applyBorder="1"/>
    <xf numFmtId="188" fontId="54" fillId="0" borderId="26" xfId="25" applyFont="1" applyBorder="1"/>
    <xf numFmtId="0" fontId="54" fillId="0" borderId="45" xfId="11" applyFont="1" applyBorder="1"/>
    <xf numFmtId="0" fontId="54" fillId="0" borderId="2" xfId="11" applyFont="1" applyBorder="1"/>
    <xf numFmtId="0" fontId="54" fillId="0" borderId="6" xfId="11" applyFont="1" applyBorder="1"/>
    <xf numFmtId="0" fontId="54" fillId="0" borderId="1" xfId="11" applyFont="1" applyBorder="1"/>
    <xf numFmtId="188" fontId="54" fillId="0" borderId="115" xfId="25" applyFont="1" applyBorder="1"/>
    <xf numFmtId="188" fontId="54" fillId="0" borderId="76" xfId="11" applyNumberFormat="1" applyFont="1" applyBorder="1"/>
    <xf numFmtId="0" fontId="56" fillId="12" borderId="21" xfId="11" applyFont="1" applyFill="1" applyBorder="1" applyAlignment="1">
      <alignment horizontal="center"/>
    </xf>
    <xf numFmtId="0" fontId="54" fillId="0" borderId="4" xfId="11" applyFont="1" applyBorder="1" applyAlignment="1">
      <alignment horizontal="center"/>
    </xf>
    <xf numFmtId="2" fontId="54" fillId="0" borderId="9" xfId="11" applyNumberFormat="1" applyFont="1" applyBorder="1"/>
    <xf numFmtId="0" fontId="54" fillId="0" borderId="102" xfId="11" applyFont="1" applyBorder="1"/>
    <xf numFmtId="188" fontId="54" fillId="0" borderId="38" xfId="25" applyFont="1" applyBorder="1"/>
    <xf numFmtId="188" fontId="54" fillId="0" borderId="76" xfId="25" applyFont="1" applyBorder="1"/>
    <xf numFmtId="0" fontId="56" fillId="12" borderId="22" xfId="11" applyFont="1" applyFill="1" applyBorder="1" applyAlignment="1">
      <alignment horizontal="center"/>
    </xf>
    <xf numFmtId="0" fontId="56" fillId="12" borderId="48" xfId="11" applyFont="1" applyFill="1" applyBorder="1"/>
    <xf numFmtId="2" fontId="54" fillId="0" borderId="9" xfId="11" applyNumberFormat="1" applyFont="1" applyBorder="1" applyAlignment="1">
      <alignment horizontal="center"/>
    </xf>
    <xf numFmtId="2" fontId="54" fillId="0" borderId="4" xfId="11" applyNumberFormat="1" applyFont="1" applyBorder="1" applyAlignment="1">
      <alignment horizontal="center"/>
    </xf>
    <xf numFmtId="0" fontId="54" fillId="0" borderId="115" xfId="11" applyFont="1" applyBorder="1"/>
    <xf numFmtId="0" fontId="54" fillId="0" borderId="42" xfId="11" applyFont="1" applyBorder="1"/>
    <xf numFmtId="188" fontId="54" fillId="0" borderId="104" xfId="25" applyFont="1" applyBorder="1"/>
    <xf numFmtId="0" fontId="56" fillId="12" borderId="22" xfId="11" applyFont="1" applyFill="1" applyBorder="1" applyAlignment="1">
      <alignment horizontal="center" wrapText="1"/>
    </xf>
    <xf numFmtId="0" fontId="56" fillId="12" borderId="48" xfId="11" applyFont="1" applyFill="1" applyBorder="1" applyAlignment="1">
      <alignment horizontal="center" wrapText="1"/>
    </xf>
    <xf numFmtId="0" fontId="56" fillId="12" borderId="49" xfId="11" applyFont="1" applyFill="1" applyBorder="1" applyAlignment="1">
      <alignment horizontal="center" wrapText="1"/>
    </xf>
    <xf numFmtId="0" fontId="54" fillId="0" borderId="29" xfId="11" applyFont="1" applyBorder="1" applyAlignment="1">
      <alignment horizontal="left"/>
    </xf>
    <xf numFmtId="0" fontId="54" fillId="0" borderId="4" xfId="11" applyFont="1" applyBorder="1" applyAlignment="1">
      <alignment horizontal="left"/>
    </xf>
    <xf numFmtId="188" fontId="54" fillId="0" borderId="9" xfId="25" applyFont="1" applyBorder="1" applyAlignment="1">
      <alignment horizontal="center"/>
    </xf>
    <xf numFmtId="0" fontId="54" fillId="0" borderId="4" xfId="24" applyNumberFormat="1" applyFont="1" applyBorder="1" applyAlignment="1">
      <alignment horizontal="center"/>
    </xf>
    <xf numFmtId="190" fontId="54" fillId="0" borderId="15" xfId="11" applyNumberFormat="1" applyFont="1" applyBorder="1" applyAlignment="1">
      <alignment horizontal="center" wrapText="1"/>
    </xf>
    <xf numFmtId="188" fontId="54" fillId="0" borderId="40" xfId="25" applyFont="1" applyBorder="1" applyAlignment="1">
      <alignment horizontal="center" wrapText="1"/>
    </xf>
    <xf numFmtId="190" fontId="54" fillId="12" borderId="76" xfId="11" applyNumberFormat="1" applyFont="1" applyFill="1" applyBorder="1"/>
    <xf numFmtId="0" fontId="56" fillId="12" borderId="23" xfId="11" applyFont="1" applyFill="1" applyBorder="1" applyAlignment="1">
      <alignment horizontal="center" wrapText="1"/>
    </xf>
    <xf numFmtId="43" fontId="54" fillId="0" borderId="4" xfId="25" applyNumberFormat="1" applyFont="1" applyBorder="1"/>
    <xf numFmtId="9" fontId="54" fillId="0" borderId="5" xfId="24" applyFont="1" applyBorder="1"/>
    <xf numFmtId="9" fontId="54" fillId="0" borderId="9" xfId="24" applyFont="1" applyBorder="1" applyAlignment="1">
      <alignment horizontal="center"/>
    </xf>
    <xf numFmtId="43" fontId="54" fillId="0" borderId="26" xfId="25" applyNumberFormat="1" applyFont="1" applyBorder="1"/>
    <xf numFmtId="43" fontId="54" fillId="0" borderId="35" xfId="25" applyNumberFormat="1" applyFont="1" applyBorder="1"/>
    <xf numFmtId="9" fontId="54" fillId="0" borderId="37" xfId="24" applyFont="1" applyBorder="1"/>
    <xf numFmtId="43" fontId="54" fillId="0" borderId="76" xfId="11" applyNumberFormat="1" applyFont="1" applyBorder="1"/>
    <xf numFmtId="43" fontId="54" fillId="12" borderId="76" xfId="11" applyNumberFormat="1" applyFont="1" applyFill="1" applyBorder="1"/>
    <xf numFmtId="0" fontId="54" fillId="0" borderId="10" xfId="11" applyFont="1" applyBorder="1"/>
    <xf numFmtId="0" fontId="54" fillId="0" borderId="0" xfId="11" applyFont="1" applyAlignment="1">
      <alignment horizontal="center"/>
    </xf>
    <xf numFmtId="0" fontId="54" fillId="0" borderId="28" xfId="11" applyFont="1" applyBorder="1" applyAlignment="1">
      <alignment horizontal="center"/>
    </xf>
    <xf numFmtId="0" fontId="56" fillId="0" borderId="29" xfId="11" applyFont="1" applyBorder="1"/>
    <xf numFmtId="0" fontId="54" fillId="0" borderId="4" xfId="11" applyFont="1" applyBorder="1"/>
    <xf numFmtId="0" fontId="54" fillId="0" borderId="30" xfId="11" applyFont="1" applyBorder="1"/>
    <xf numFmtId="0" fontId="56" fillId="0" borderId="25" xfId="11" applyFont="1" applyBorder="1" applyAlignment="1">
      <alignment horizontal="left"/>
    </xf>
    <xf numFmtId="0" fontId="54" fillId="0" borderId="0" xfId="11" applyFont="1" applyAlignment="1">
      <alignment horizontal="left"/>
    </xf>
    <xf numFmtId="0" fontId="54" fillId="0" borderId="25" xfId="11" applyFont="1" applyBorder="1" applyAlignment="1">
      <alignment horizontal="left"/>
    </xf>
    <xf numFmtId="0" fontId="54" fillId="0" borderId="106" xfId="11" applyFont="1" applyBorder="1"/>
    <xf numFmtId="0" fontId="54" fillId="0" borderId="107" xfId="11" applyFont="1" applyBorder="1"/>
    <xf numFmtId="0" fontId="54" fillId="0" borderId="108" xfId="11" applyFont="1" applyBorder="1"/>
    <xf numFmtId="176" fontId="46" fillId="0" borderId="63" xfId="6" applyNumberFormat="1" applyFont="1" applyBorder="1" applyAlignment="1">
      <alignment horizontal="center" vertical="center" wrapText="1"/>
    </xf>
    <xf numFmtId="0" fontId="46" fillId="0" borderId="9" xfId="6" applyFont="1" applyBorder="1" applyAlignment="1">
      <alignment vertical="center"/>
    </xf>
    <xf numFmtId="0" fontId="46" fillId="0" borderId="9" xfId="6" applyFont="1" applyBorder="1" applyAlignment="1">
      <alignment horizontal="center" vertical="center"/>
    </xf>
    <xf numFmtId="170" fontId="46" fillId="0" borderId="9" xfId="6" applyNumberFormat="1" applyFont="1" applyBorder="1" applyAlignment="1">
      <alignment horizontal="right" vertical="center"/>
    </xf>
    <xf numFmtId="0" fontId="46" fillId="0" borderId="9" xfId="6" applyFont="1" applyBorder="1" applyAlignment="1">
      <alignment vertical="center" wrapText="1"/>
    </xf>
    <xf numFmtId="172" fontId="46" fillId="0" borderId="9" xfId="9" applyNumberFormat="1" applyFont="1" applyFill="1" applyBorder="1" applyAlignment="1" applyProtection="1">
      <alignment vertical="center"/>
    </xf>
    <xf numFmtId="0" fontId="20" fillId="7" borderId="9" xfId="0" applyFont="1" applyFill="1" applyBorder="1" applyAlignment="1">
      <alignment horizontal="left" vertical="center" wrapText="1"/>
    </xf>
    <xf numFmtId="9" fontId="54" fillId="0" borderId="103" xfId="20" applyNumberFormat="1" applyFont="1" applyBorder="1" applyAlignment="1">
      <alignment horizontal="center" vertical="center"/>
    </xf>
    <xf numFmtId="184" fontId="56" fillId="0" borderId="88" xfId="22" applyNumberFormat="1" applyFont="1" applyBorder="1" applyAlignment="1">
      <alignment vertical="center"/>
    </xf>
    <xf numFmtId="0" fontId="56" fillId="0" borderId="102" xfId="20" applyFont="1" applyBorder="1" applyAlignment="1">
      <alignment vertical="center" wrapText="1"/>
    </xf>
    <xf numFmtId="10" fontId="54" fillId="11" borderId="26" xfId="24" applyNumberFormat="1" applyFont="1" applyFill="1" applyBorder="1" applyAlignment="1">
      <alignment horizontal="center" vertical="center"/>
    </xf>
    <xf numFmtId="10" fontId="56" fillId="0" borderId="48" xfId="20" applyNumberFormat="1" applyFont="1" applyBorder="1" applyAlignment="1">
      <alignment horizontal="center" vertical="center"/>
    </xf>
    <xf numFmtId="10" fontId="56" fillId="0" borderId="9" xfId="20" applyNumberFormat="1" applyFont="1" applyBorder="1" applyAlignment="1">
      <alignment horizontal="center" vertical="center"/>
    </xf>
    <xf numFmtId="0" fontId="54" fillId="11" borderId="50" xfId="12" applyFont="1" applyFill="1" applyBorder="1" applyAlignment="1">
      <alignment horizontal="left" wrapText="1"/>
    </xf>
    <xf numFmtId="0" fontId="54" fillId="11" borderId="9" xfId="12" applyFont="1" applyFill="1" applyBorder="1" applyAlignment="1">
      <alignment horizontal="left" wrapText="1"/>
    </xf>
    <xf numFmtId="0" fontId="54" fillId="11" borderId="26" xfId="12" applyFont="1" applyFill="1" applyBorder="1" applyAlignment="1">
      <alignment horizontal="left" wrapText="1"/>
    </xf>
    <xf numFmtId="0" fontId="56" fillId="0" borderId="11" xfId="20" applyFont="1" applyBorder="1" applyAlignment="1">
      <alignment horizontal="center" vertical="center" wrapText="1"/>
    </xf>
    <xf numFmtId="0" fontId="56" fillId="0" borderId="12" xfId="20" applyFont="1" applyBorder="1" applyAlignment="1">
      <alignment horizontal="center" vertical="center" wrapText="1"/>
    </xf>
    <xf numFmtId="0" fontId="56" fillId="0" borderId="90" xfId="20" applyFont="1" applyBorder="1" applyAlignment="1">
      <alignment horizontal="center" vertical="center" wrapText="1"/>
    </xf>
    <xf numFmtId="0" fontId="56" fillId="0" borderId="11" xfId="20" applyFont="1" applyBorder="1" applyAlignment="1">
      <alignment horizontal="center" vertical="center"/>
    </xf>
    <xf numFmtId="0" fontId="56" fillId="0" borderId="12" xfId="20" applyFont="1" applyBorder="1" applyAlignment="1">
      <alignment horizontal="center" vertical="center"/>
    </xf>
    <xf numFmtId="0" fontId="53" fillId="0" borderId="0" xfId="11" applyFont="1" applyAlignment="1">
      <alignment horizontal="left"/>
    </xf>
    <xf numFmtId="0" fontId="54" fillId="0" borderId="92" xfId="12" applyFont="1" applyBorder="1" applyAlignment="1">
      <alignment horizontal="center"/>
    </xf>
    <xf numFmtId="0" fontId="54" fillId="0" borderId="93" xfId="12" applyFont="1" applyBorder="1" applyAlignment="1">
      <alignment horizontal="center"/>
    </xf>
    <xf numFmtId="0" fontId="54" fillId="0" borderId="94" xfId="12" applyFont="1" applyBorder="1" applyAlignment="1">
      <alignment horizontal="center"/>
    </xf>
    <xf numFmtId="0" fontId="56" fillId="0" borderId="96" xfId="13" applyFont="1" applyBorder="1" applyAlignment="1">
      <alignment horizontal="center"/>
    </xf>
    <xf numFmtId="0" fontId="56" fillId="0" borderId="97" xfId="13" applyFont="1" applyBorder="1" applyAlignment="1">
      <alignment horizontal="center"/>
    </xf>
    <xf numFmtId="0" fontId="56" fillId="0" borderId="98" xfId="13" applyFont="1" applyBorder="1" applyAlignment="1">
      <alignment horizontal="center"/>
    </xf>
    <xf numFmtId="0" fontId="54" fillId="0" borderId="10" xfId="13" applyFont="1" applyBorder="1" applyAlignment="1">
      <alignment horizontal="center"/>
    </xf>
    <xf numFmtId="0" fontId="54" fillId="0" borderId="91" xfId="13" applyFont="1" applyBorder="1" applyAlignment="1">
      <alignment horizontal="center"/>
    </xf>
    <xf numFmtId="0" fontId="54" fillId="0" borderId="29" xfId="12" applyFont="1" applyBorder="1" applyAlignment="1">
      <alignment horizontal="center" vertical="center" wrapText="1"/>
    </xf>
    <xf numFmtId="0" fontId="54" fillId="0" borderId="4" xfId="12" applyFont="1" applyBorder="1" applyAlignment="1">
      <alignment horizontal="center" vertical="center" wrapText="1"/>
    </xf>
    <xf numFmtId="0" fontId="54" fillId="0" borderId="30" xfId="12" applyFont="1" applyBorder="1" applyAlignment="1">
      <alignment horizontal="center" vertical="center" wrapText="1"/>
    </xf>
    <xf numFmtId="0" fontId="56" fillId="12" borderId="87" xfId="14" applyFont="1" applyFill="1" applyBorder="1" applyAlignment="1">
      <alignment horizontal="left" vertical="center" wrapText="1"/>
    </xf>
    <xf numFmtId="0" fontId="56" fillId="12" borderId="42" xfId="14" applyFont="1" applyFill="1" applyBorder="1" applyAlignment="1">
      <alignment horizontal="left" vertical="center" wrapText="1"/>
    </xf>
    <xf numFmtId="0" fontId="56" fillId="12" borderId="88" xfId="14" applyFont="1" applyFill="1" applyBorder="1" applyAlignment="1">
      <alignment horizontal="left" vertical="center" wrapText="1"/>
    </xf>
    <xf numFmtId="0" fontId="56" fillId="7" borderId="46" xfId="14" applyFont="1" applyFill="1" applyBorder="1" applyAlignment="1">
      <alignment horizontal="center" vertical="center" wrapText="1"/>
    </xf>
    <xf numFmtId="0" fontId="56" fillId="7" borderId="101" xfId="14" applyFont="1" applyFill="1" applyBorder="1" applyAlignment="1">
      <alignment horizontal="center" vertical="center" wrapText="1"/>
    </xf>
    <xf numFmtId="0" fontId="56" fillId="7" borderId="48" xfId="14" applyFont="1" applyFill="1" applyBorder="1" applyAlignment="1">
      <alignment horizontal="center" vertical="center" wrapText="1"/>
    </xf>
    <xf numFmtId="0" fontId="56" fillId="7" borderId="102" xfId="14" applyFont="1" applyFill="1" applyBorder="1" applyAlignment="1">
      <alignment horizontal="center" vertical="center" wrapText="1"/>
    </xf>
    <xf numFmtId="0" fontId="56" fillId="0" borderId="48" xfId="15" applyFont="1" applyBorder="1" applyAlignment="1">
      <alignment horizontal="center" vertical="center" wrapText="1"/>
    </xf>
    <xf numFmtId="4" fontId="56" fillId="7" borderId="48" xfId="14" applyNumberFormat="1" applyFont="1" applyFill="1" applyBorder="1" applyAlignment="1">
      <alignment horizontal="center" vertical="center" wrapText="1"/>
    </xf>
    <xf numFmtId="4" fontId="56" fillId="7" borderId="102" xfId="14" applyNumberFormat="1" applyFont="1" applyFill="1" applyBorder="1" applyAlignment="1">
      <alignment horizontal="center" vertical="center" wrapText="1"/>
    </xf>
    <xf numFmtId="4" fontId="56" fillId="7" borderId="49" xfId="14" applyNumberFormat="1" applyFont="1" applyFill="1" applyBorder="1" applyAlignment="1">
      <alignment horizontal="center" vertical="center" wrapText="1"/>
    </xf>
    <xf numFmtId="4" fontId="56" fillId="7" borderId="38" xfId="14" applyNumberFormat="1" applyFont="1" applyFill="1" applyBorder="1" applyAlignment="1">
      <alignment horizontal="center" vertical="center" wrapText="1"/>
    </xf>
    <xf numFmtId="0" fontId="54" fillId="0" borderId="22" xfId="14" applyFont="1" applyBorder="1" applyAlignment="1">
      <alignment horizontal="center" vertical="center"/>
    </xf>
    <xf numFmtId="0" fontId="54" fillId="0" borderId="44" xfId="14" applyFont="1" applyBorder="1" applyAlignment="1">
      <alignment horizontal="center" vertical="center"/>
    </xf>
    <xf numFmtId="0" fontId="56" fillId="12" borderId="11" xfId="14" applyFont="1" applyFill="1" applyBorder="1" applyAlignment="1">
      <alignment horizontal="center" vertical="center"/>
    </xf>
    <xf numFmtId="0" fontId="56" fillId="12" borderId="12" xfId="14" applyFont="1" applyFill="1" applyBorder="1" applyAlignment="1">
      <alignment horizontal="center" vertical="center"/>
    </xf>
    <xf numFmtId="0" fontId="56" fillId="12" borderId="13" xfId="14" applyFont="1" applyFill="1" applyBorder="1" applyAlignment="1">
      <alignment horizontal="center" vertical="center"/>
    </xf>
    <xf numFmtId="0" fontId="56" fillId="12" borderId="11" xfId="14" applyFont="1" applyFill="1" applyBorder="1" applyAlignment="1">
      <alignment horizontal="right" vertical="center"/>
    </xf>
    <xf numFmtId="0" fontId="56" fillId="12" borderId="12" xfId="14" applyFont="1" applyFill="1" applyBorder="1" applyAlignment="1">
      <alignment horizontal="right" vertical="center"/>
    </xf>
    <xf numFmtId="0" fontId="56" fillId="12" borderId="90" xfId="14" applyFont="1" applyFill="1" applyBorder="1" applyAlignment="1">
      <alignment horizontal="right" vertical="center"/>
    </xf>
    <xf numFmtId="0" fontId="56" fillId="0" borderId="101" xfId="20" applyFont="1" applyBorder="1" applyAlignment="1">
      <alignment horizontal="center" vertical="center"/>
    </xf>
    <xf numFmtId="0" fontId="56" fillId="0" borderId="102" xfId="20" applyFont="1" applyBorder="1" applyAlignment="1">
      <alignment horizontal="center" vertical="center"/>
    </xf>
    <xf numFmtId="0" fontId="54" fillId="0" borderId="46" xfId="20" applyFont="1" applyBorder="1" applyAlignment="1">
      <alignment horizontal="center" vertical="center" wrapText="1"/>
    </xf>
    <xf numFmtId="0" fontId="54" fillId="0" borderId="48" xfId="20" applyFont="1" applyBorder="1" applyAlignment="1">
      <alignment horizontal="center" vertical="center" wrapText="1"/>
    </xf>
    <xf numFmtId="0" fontId="54" fillId="0" borderId="50" xfId="20" applyFont="1" applyBorder="1" applyAlignment="1">
      <alignment horizontal="center" vertical="center" wrapText="1"/>
    </xf>
    <xf numFmtId="0" fontId="54" fillId="0" borderId="9" xfId="20" applyFont="1" applyBorder="1" applyAlignment="1">
      <alignment horizontal="center" vertical="center" wrapText="1"/>
    </xf>
    <xf numFmtId="0" fontId="54" fillId="0" borderId="45" xfId="11" applyFont="1" applyBorder="1" applyAlignment="1">
      <alignment horizontal="center" vertical="center" wrapText="1"/>
    </xf>
    <xf numFmtId="0" fontId="54" fillId="0" borderId="2" xfId="11" applyFont="1" applyBorder="1" applyAlignment="1">
      <alignment horizontal="center" vertical="center" wrapText="1"/>
    </xf>
    <xf numFmtId="0" fontId="54" fillId="0" borderId="6" xfId="11" applyFont="1" applyBorder="1" applyAlignment="1">
      <alignment horizontal="center" vertical="center" wrapText="1"/>
    </xf>
    <xf numFmtId="0" fontId="54" fillId="0" borderId="25" xfId="11" applyFont="1" applyBorder="1" applyAlignment="1">
      <alignment horizontal="center" vertical="center" wrapText="1"/>
    </xf>
    <xf numFmtId="0" fontId="54" fillId="0" borderId="0" xfId="11" applyFont="1" applyAlignment="1">
      <alignment horizontal="center" vertical="center" wrapText="1"/>
    </xf>
    <xf numFmtId="0" fontId="54" fillId="0" borderId="18" xfId="11" applyFont="1" applyBorder="1" applyAlignment="1">
      <alignment horizontal="center" vertical="center" wrapText="1"/>
    </xf>
    <xf numFmtId="0" fontId="54" fillId="0" borderId="87" xfId="11" applyFont="1" applyBorder="1" applyAlignment="1">
      <alignment horizontal="center" vertical="center" wrapText="1"/>
    </xf>
    <xf numFmtId="0" fontId="54" fillId="0" borderId="42" xfId="11" applyFont="1" applyBorder="1" applyAlignment="1">
      <alignment horizontal="center" vertical="center" wrapText="1"/>
    </xf>
    <xf numFmtId="0" fontId="54" fillId="0" borderId="103" xfId="11" applyFont="1" applyBorder="1" applyAlignment="1">
      <alignment horizontal="center" vertical="center" wrapText="1"/>
    </xf>
    <xf numFmtId="3" fontId="56" fillId="3" borderId="9" xfId="13" applyNumberFormat="1" applyFont="1" applyFill="1" applyBorder="1" applyAlignment="1">
      <alignment horizontal="center" vertical="center" wrapText="1"/>
    </xf>
    <xf numFmtId="3" fontId="56" fillId="3" borderId="9" xfId="13" applyNumberFormat="1" applyFont="1" applyFill="1" applyBorder="1" applyAlignment="1">
      <alignment horizontal="center" vertical="center"/>
    </xf>
    <xf numFmtId="0" fontId="54" fillId="7" borderId="102" xfId="13" applyFont="1" applyFill="1" applyBorder="1" applyAlignment="1">
      <alignment horizontal="center" vertical="center" wrapText="1"/>
    </xf>
    <xf numFmtId="0" fontId="54" fillId="7" borderId="38" xfId="13" applyFont="1" applyFill="1" applyBorder="1" applyAlignment="1">
      <alignment horizontal="center" vertical="center" wrapText="1"/>
    </xf>
    <xf numFmtId="0" fontId="54" fillId="3" borderId="50" xfId="13" applyFont="1" applyFill="1" applyBorder="1" applyAlignment="1">
      <alignment vertical="center" wrapText="1"/>
    </xf>
    <xf numFmtId="0" fontId="54" fillId="3" borderId="9" xfId="13" applyFont="1" applyFill="1" applyBorder="1" applyAlignment="1">
      <alignment vertical="center" wrapText="1"/>
    </xf>
    <xf numFmtId="3" fontId="56" fillId="3" borderId="15" xfId="13" applyNumberFormat="1" applyFont="1" applyFill="1" applyBorder="1" applyAlignment="1">
      <alignment horizontal="center" vertical="center" wrapText="1"/>
    </xf>
    <xf numFmtId="0" fontId="56" fillId="3" borderId="9" xfId="13" applyFont="1" applyFill="1" applyBorder="1" applyAlignment="1">
      <alignment horizontal="center" vertical="center" wrapText="1"/>
    </xf>
    <xf numFmtId="0" fontId="56" fillId="3" borderId="9" xfId="13" applyFont="1" applyFill="1" applyBorder="1" applyAlignment="1">
      <alignment horizontal="center" vertical="center"/>
    </xf>
    <xf numFmtId="0" fontId="54" fillId="0" borderId="92" xfId="13" applyFont="1" applyBorder="1" applyAlignment="1">
      <alignment horizontal="center"/>
    </xf>
    <xf numFmtId="0" fontId="54" fillId="0" borderId="93" xfId="13" applyFont="1" applyBorder="1" applyAlignment="1">
      <alignment horizontal="center"/>
    </xf>
    <xf numFmtId="0" fontId="54" fillId="0" borderId="94" xfId="13" applyFont="1" applyBorder="1" applyAlignment="1">
      <alignment horizontal="center"/>
    </xf>
    <xf numFmtId="0" fontId="56" fillId="0" borderId="19" xfId="13" applyFont="1" applyBorder="1" applyAlignment="1">
      <alignment horizontal="center"/>
    </xf>
    <xf numFmtId="0" fontId="56" fillId="0" borderId="17" xfId="13" applyFont="1" applyBorder="1" applyAlignment="1">
      <alignment horizontal="center"/>
    </xf>
    <xf numFmtId="0" fontId="56" fillId="0" borderId="86" xfId="13" applyFont="1" applyBorder="1" applyAlignment="1">
      <alignment horizontal="center"/>
    </xf>
    <xf numFmtId="0" fontId="56" fillId="0" borderId="25" xfId="13" applyFont="1" applyBorder="1" applyAlignment="1">
      <alignment horizontal="center"/>
    </xf>
    <xf numFmtId="0" fontId="56" fillId="0" borderId="0" xfId="13" applyFont="1" applyAlignment="1">
      <alignment horizontal="center"/>
    </xf>
    <xf numFmtId="0" fontId="56" fillId="0" borderId="28" xfId="13" applyFont="1" applyBorder="1" applyAlignment="1">
      <alignment horizontal="center"/>
    </xf>
    <xf numFmtId="0" fontId="56" fillId="12" borderId="11" xfId="19" applyFont="1" applyFill="1" applyBorder="1" applyAlignment="1">
      <alignment horizontal="right" vertical="center"/>
    </xf>
    <xf numFmtId="0" fontId="56" fillId="12" borderId="12" xfId="19" applyFont="1" applyFill="1" applyBorder="1" applyAlignment="1">
      <alignment horizontal="right" vertical="center"/>
    </xf>
    <xf numFmtId="0" fontId="56" fillId="12" borderId="90" xfId="19" applyFont="1" applyFill="1" applyBorder="1" applyAlignment="1">
      <alignment horizontal="right" vertical="center"/>
    </xf>
    <xf numFmtId="0" fontId="54" fillId="0" borderId="43" xfId="20" applyFont="1" applyBorder="1" applyAlignment="1">
      <alignment horizontal="left" vertical="center" wrapText="1"/>
    </xf>
    <xf numFmtId="0" fontId="54" fillId="0" borderId="22" xfId="20" applyFont="1" applyBorder="1" applyAlignment="1">
      <alignment horizontal="left" vertical="center" wrapText="1"/>
    </xf>
    <xf numFmtId="0" fontId="54" fillId="0" borderId="23" xfId="20" applyFont="1" applyBorder="1" applyAlignment="1">
      <alignment horizontal="left" vertical="center" wrapText="1"/>
    </xf>
    <xf numFmtId="0" fontId="54" fillId="11" borderId="9" xfId="13" applyFont="1" applyFill="1" applyBorder="1" applyAlignment="1">
      <alignment horizontal="justify" vertical="center" wrapText="1"/>
    </xf>
    <xf numFmtId="0" fontId="54" fillId="3" borderId="3" xfId="13" applyFont="1" applyFill="1" applyBorder="1" applyAlignment="1">
      <alignment horizontal="center" wrapText="1"/>
    </xf>
    <xf numFmtId="0" fontId="54" fillId="3" borderId="4" xfId="13" applyFont="1" applyFill="1" applyBorder="1" applyAlignment="1">
      <alignment horizontal="center" wrapText="1"/>
    </xf>
    <xf numFmtId="0" fontId="54" fillId="3" borderId="5" xfId="13" applyFont="1" applyFill="1" applyBorder="1" applyAlignment="1">
      <alignment horizontal="center" wrapText="1"/>
    </xf>
    <xf numFmtId="0" fontId="56" fillId="12" borderId="87" xfId="19" applyFont="1" applyFill="1" applyBorder="1" applyAlignment="1">
      <alignment horizontal="left" vertical="center"/>
    </xf>
    <xf numFmtId="0" fontId="56" fillId="12" borderId="42" xfId="19" applyFont="1" applyFill="1" applyBorder="1" applyAlignment="1">
      <alignment horizontal="left" vertical="center"/>
    </xf>
    <xf numFmtId="0" fontId="56" fillId="12" borderId="88" xfId="19" applyFont="1" applyFill="1" applyBorder="1" applyAlignment="1">
      <alignment horizontal="left" vertical="center"/>
    </xf>
    <xf numFmtId="0" fontId="56" fillId="7" borderId="46" xfId="19" applyFont="1" applyFill="1" applyBorder="1" applyAlignment="1">
      <alignment horizontal="center" vertical="center" wrapText="1"/>
    </xf>
    <xf numFmtId="0" fontId="56" fillId="7" borderId="101" xfId="19" applyFont="1" applyFill="1" applyBorder="1" applyAlignment="1">
      <alignment horizontal="center" vertical="center" wrapText="1"/>
    </xf>
    <xf numFmtId="0" fontId="56" fillId="7" borderId="48" xfId="19" applyFont="1" applyFill="1" applyBorder="1" applyAlignment="1">
      <alignment horizontal="center" vertical="center" wrapText="1"/>
    </xf>
    <xf numFmtId="0" fontId="56" fillId="7" borderId="102" xfId="19" applyFont="1" applyFill="1" applyBorder="1" applyAlignment="1">
      <alignment horizontal="center" vertical="center" wrapText="1"/>
    </xf>
    <xf numFmtId="4" fontId="56" fillId="7" borderId="48" xfId="19" applyNumberFormat="1" applyFont="1" applyFill="1" applyBorder="1" applyAlignment="1">
      <alignment horizontal="center" vertical="center" wrapText="1"/>
    </xf>
    <xf numFmtId="4" fontId="56" fillId="7" borderId="102" xfId="19" applyNumberFormat="1" applyFont="1" applyFill="1" applyBorder="1" applyAlignment="1">
      <alignment horizontal="center" vertical="center" wrapText="1"/>
    </xf>
    <xf numFmtId="4" fontId="56" fillId="7" borderId="49" xfId="19" applyNumberFormat="1" applyFont="1" applyFill="1" applyBorder="1" applyAlignment="1">
      <alignment horizontal="center" vertical="center" wrapText="1"/>
    </xf>
    <xf numFmtId="4" fontId="56" fillId="7" borderId="38" xfId="19" applyNumberFormat="1" applyFont="1" applyFill="1" applyBorder="1" applyAlignment="1">
      <alignment horizontal="center" vertical="center" wrapText="1"/>
    </xf>
    <xf numFmtId="0" fontId="51" fillId="0" borderId="0" xfId="0" applyFont="1" applyAlignment="1" applyProtection="1">
      <alignment horizontal="center" vertical="center"/>
      <protection locked="0"/>
    </xf>
    <xf numFmtId="0" fontId="5" fillId="0" borderId="0" xfId="0" applyFont="1" applyAlignment="1" applyProtection="1">
      <alignment horizontal="center"/>
      <protection locked="0"/>
    </xf>
    <xf numFmtId="0" fontId="2" fillId="0" borderId="19" xfId="0" applyFont="1" applyBorder="1" applyAlignment="1">
      <alignment horizontal="center"/>
    </xf>
    <xf numFmtId="0" fontId="2" fillId="0" borderId="17" xfId="0" applyFont="1" applyBorder="1" applyAlignment="1">
      <alignment horizontal="center"/>
    </xf>
    <xf numFmtId="0" fontId="2" fillId="0" borderId="20" xfId="0" applyFont="1" applyBorder="1" applyAlignment="1">
      <alignment horizontal="center"/>
    </xf>
    <xf numFmtId="0" fontId="2" fillId="0" borderId="25" xfId="0" applyFont="1" applyBorder="1" applyAlignment="1">
      <alignment horizontal="center"/>
    </xf>
    <xf numFmtId="0" fontId="2" fillId="0" borderId="0" xfId="0" applyFont="1" applyAlignment="1">
      <alignment horizontal="center"/>
    </xf>
    <xf numFmtId="0" fontId="2" fillId="0" borderId="18" xfId="0" applyFont="1" applyBorder="1" applyAlignment="1">
      <alignment horizontal="center"/>
    </xf>
    <xf numFmtId="0" fontId="2" fillId="0" borderId="27" xfId="0" applyFont="1" applyBorder="1" applyAlignment="1">
      <alignment horizontal="center"/>
    </xf>
    <xf numFmtId="0" fontId="2" fillId="0" borderId="10" xfId="0" applyFont="1" applyBorder="1" applyAlignment="1">
      <alignment horizontal="center"/>
    </xf>
    <xf numFmtId="0" fontId="2" fillId="0" borderId="8" xfId="0" applyFont="1" applyBorder="1" applyAlignment="1">
      <alignment horizontal="center"/>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13" fillId="4" borderId="31" xfId="0" applyFont="1" applyFill="1" applyBorder="1" applyAlignment="1">
      <alignment horizontal="center" vertical="center" textRotation="90" wrapText="1"/>
    </xf>
    <xf numFmtId="0" fontId="13" fillId="4" borderId="32" xfId="0" applyFont="1" applyFill="1" applyBorder="1" applyAlignment="1">
      <alignment horizontal="center" vertical="center" textRotation="90" wrapText="1"/>
    </xf>
    <xf numFmtId="0" fontId="13" fillId="4" borderId="14" xfId="0" applyFont="1" applyFill="1" applyBorder="1" applyAlignment="1">
      <alignment horizontal="center" vertical="center" textRotation="90" wrapText="1"/>
    </xf>
    <xf numFmtId="0" fontId="13" fillId="4" borderId="15" xfId="0" applyFont="1" applyFill="1" applyBorder="1" applyAlignment="1">
      <alignment horizontal="center" vertical="center" textRotation="90" wrapText="1"/>
    </xf>
    <xf numFmtId="0" fontId="14" fillId="4" borderId="9" xfId="0" applyFont="1" applyFill="1" applyBorder="1" applyAlignment="1">
      <alignment horizontal="center" vertical="center" textRotation="90" wrapText="1"/>
    </xf>
    <xf numFmtId="0" fontId="6" fillId="0" borderId="29" xfId="0" applyFont="1" applyBorder="1" applyAlignment="1">
      <alignment horizontal="center"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30" xfId="0" applyFont="1" applyBorder="1" applyAlignment="1">
      <alignment horizontal="center" vertical="center"/>
    </xf>
    <xf numFmtId="0" fontId="6" fillId="0" borderId="29"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9" fillId="0" borderId="33" xfId="0" applyFont="1" applyBorder="1" applyAlignment="1">
      <alignment horizontal="center" vertical="center" textRotation="90" wrapText="1"/>
    </xf>
    <xf numFmtId="0" fontId="9" fillId="0" borderId="32" xfId="0" applyFont="1" applyBorder="1" applyAlignment="1">
      <alignment horizontal="center" vertical="center" textRotation="90" wrapText="1"/>
    </xf>
    <xf numFmtId="0" fontId="9" fillId="0" borderId="16" xfId="0" applyFont="1" applyBorder="1" applyAlignment="1">
      <alignment horizontal="center" vertical="center" textRotation="90" wrapText="1"/>
    </xf>
    <xf numFmtId="0" fontId="9" fillId="0" borderId="15" xfId="0" applyFont="1" applyBorder="1" applyAlignment="1">
      <alignment horizontal="center" vertical="center" textRotation="90" wrapText="1"/>
    </xf>
    <xf numFmtId="0" fontId="4" fillId="0" borderId="24" xfId="0" applyFont="1" applyBorder="1" applyAlignment="1">
      <alignment horizontal="center" vertical="center"/>
    </xf>
    <xf numFmtId="0" fontId="4" fillId="0" borderId="20"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39" xfId="0" applyFont="1" applyBorder="1" applyAlignment="1">
      <alignment horizontal="center" vertical="center"/>
    </xf>
    <xf numFmtId="0" fontId="4" fillId="0" borderId="40" xfId="0" applyFont="1" applyBorder="1" applyAlignment="1">
      <alignment horizontal="center" vertical="center"/>
    </xf>
    <xf numFmtId="0" fontId="4" fillId="0" borderId="1" xfId="0" applyFont="1" applyBorder="1" applyAlignment="1">
      <alignment horizontal="center" vertical="center"/>
    </xf>
    <xf numFmtId="0" fontId="4" fillId="0" borderId="6" xfId="0" applyFont="1" applyBorder="1" applyAlignment="1">
      <alignment horizontal="center" vertical="center"/>
    </xf>
    <xf numFmtId="0" fontId="4" fillId="0" borderId="26" xfId="0" applyFont="1" applyBorder="1" applyAlignment="1">
      <alignment horizontal="center" vertical="center"/>
    </xf>
    <xf numFmtId="164" fontId="4" fillId="0" borderId="26" xfId="0" applyNumberFormat="1" applyFont="1" applyBorder="1" applyAlignment="1">
      <alignment horizontal="center" vertical="center"/>
    </xf>
    <xf numFmtId="0" fontId="12" fillId="3" borderId="11" xfId="0" applyFont="1" applyFill="1" applyBorder="1" applyAlignment="1" applyProtection="1">
      <alignment horizontal="center" vertical="center"/>
      <protection locked="0"/>
    </xf>
    <xf numFmtId="0" fontId="12" fillId="3" borderId="12" xfId="0" applyFont="1" applyFill="1" applyBorder="1" applyAlignment="1" applyProtection="1">
      <alignment horizontal="center" vertical="center"/>
      <protection locked="0"/>
    </xf>
    <xf numFmtId="0" fontId="12" fillId="3" borderId="13" xfId="0" applyFont="1" applyFill="1" applyBorder="1" applyAlignment="1" applyProtection="1">
      <alignment horizontal="center" vertical="center"/>
      <protection locked="0"/>
    </xf>
    <xf numFmtId="166" fontId="14" fillId="4" borderId="9" xfId="1" applyNumberFormat="1" applyFont="1" applyFill="1" applyBorder="1" applyAlignment="1" applyProtection="1">
      <alignment horizontal="center" vertical="center"/>
    </xf>
    <xf numFmtId="166" fontId="15" fillId="4" borderId="3" xfId="1" applyNumberFormat="1" applyFont="1" applyFill="1" applyBorder="1" applyAlignment="1" applyProtection="1">
      <alignment horizontal="center" vertical="center" wrapText="1"/>
    </xf>
    <xf numFmtId="166" fontId="15" fillId="4" borderId="4" xfId="1" applyNumberFormat="1" applyFont="1" applyFill="1" applyBorder="1" applyAlignment="1" applyProtection="1">
      <alignment horizontal="center" vertical="center" wrapText="1"/>
    </xf>
    <xf numFmtId="166" fontId="15" fillId="4" borderId="5" xfId="1" applyNumberFormat="1" applyFont="1" applyFill="1" applyBorder="1" applyAlignment="1" applyProtection="1">
      <alignment horizontal="center" vertical="center" wrapText="1"/>
    </xf>
    <xf numFmtId="0" fontId="16" fillId="4" borderId="26" xfId="0" applyFont="1" applyFill="1" applyBorder="1" applyAlignment="1">
      <alignment horizontal="center" vertical="center" textRotation="90" wrapText="1"/>
    </xf>
    <xf numFmtId="0" fontId="18" fillId="5" borderId="11" xfId="0" applyFont="1" applyFill="1" applyBorder="1" applyAlignment="1" applyProtection="1">
      <alignment horizontal="center" vertical="center" wrapText="1"/>
      <protection locked="0"/>
    </xf>
    <xf numFmtId="0" fontId="18" fillId="5" borderId="12" xfId="0" applyFont="1" applyFill="1" applyBorder="1" applyAlignment="1" applyProtection="1">
      <alignment horizontal="center" vertical="center" wrapText="1"/>
      <protection locked="0"/>
    </xf>
    <xf numFmtId="0" fontId="18" fillId="5" borderId="13" xfId="0" applyFont="1" applyFill="1" applyBorder="1" applyAlignment="1" applyProtection="1">
      <alignment horizontal="center" vertical="center" wrapText="1"/>
      <protection locked="0"/>
    </xf>
    <xf numFmtId="0" fontId="14" fillId="4" borderId="14" xfId="0" applyFont="1" applyFill="1" applyBorder="1" applyAlignment="1">
      <alignment horizontal="center" vertical="center" wrapText="1"/>
    </xf>
    <xf numFmtId="0" fontId="14" fillId="4" borderId="15" xfId="0" applyFont="1" applyFill="1" applyBorder="1" applyAlignment="1">
      <alignment horizontal="center" vertical="center" wrapText="1"/>
    </xf>
    <xf numFmtId="0" fontId="14" fillId="4" borderId="3" xfId="0" applyFont="1" applyFill="1" applyBorder="1" applyAlignment="1">
      <alignment horizontal="center" vertical="center" wrapText="1"/>
    </xf>
    <xf numFmtId="0" fontId="14" fillId="4" borderId="5" xfId="0" applyFont="1" applyFill="1" applyBorder="1" applyAlignment="1">
      <alignment horizontal="center" vertical="center" wrapText="1"/>
    </xf>
    <xf numFmtId="0" fontId="14" fillId="4" borderId="14" xfId="0" applyFont="1" applyFill="1" applyBorder="1" applyAlignment="1">
      <alignment horizontal="center" vertical="center" textRotation="90" wrapText="1"/>
    </xf>
    <xf numFmtId="0" fontId="14" fillId="4" borderId="15" xfId="0" applyFont="1" applyFill="1" applyBorder="1" applyAlignment="1">
      <alignment horizontal="center" vertical="center" textRotation="90"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30" xfId="0" applyFont="1" applyBorder="1" applyAlignment="1">
      <alignment horizontal="center" vertical="center" wrapText="1"/>
    </xf>
    <xf numFmtId="0" fontId="21" fillId="0" borderId="3" xfId="0" applyFont="1" applyBorder="1" applyAlignment="1">
      <alignment horizontal="center" vertical="center" textRotation="90" wrapText="1"/>
    </xf>
    <xf numFmtId="0" fontId="21" fillId="0" borderId="4" xfId="0" applyFont="1" applyBorder="1" applyAlignment="1">
      <alignment horizontal="center" vertical="center" textRotation="90" wrapText="1"/>
    </xf>
    <xf numFmtId="0" fontId="21" fillId="0" borderId="5" xfId="0" applyFont="1" applyBorder="1" applyAlignment="1">
      <alignment horizontal="center" vertical="center" textRotation="90" wrapText="1"/>
    </xf>
    <xf numFmtId="0" fontId="24" fillId="8" borderId="29" xfId="0" applyFont="1" applyFill="1" applyBorder="1" applyAlignment="1" applyProtection="1">
      <alignment horizontal="center"/>
      <protection locked="0"/>
    </xf>
    <xf numFmtId="0" fontId="24" fillId="8" borderId="4" xfId="0" applyFont="1" applyFill="1" applyBorder="1" applyAlignment="1" applyProtection="1">
      <alignment horizontal="center"/>
      <protection locked="0"/>
    </xf>
    <xf numFmtId="0" fontId="24" fillId="8" borderId="30" xfId="0" applyFont="1" applyFill="1" applyBorder="1" applyAlignment="1" applyProtection="1">
      <alignment horizontal="center"/>
      <protection locked="0"/>
    </xf>
    <xf numFmtId="0" fontId="25" fillId="7" borderId="29" xfId="0" applyFont="1" applyFill="1" applyBorder="1" applyAlignment="1">
      <alignment horizontal="center" vertical="center"/>
    </xf>
    <xf numFmtId="0" fontId="25" fillId="7" borderId="4" xfId="0" applyFont="1" applyFill="1" applyBorder="1" applyAlignment="1">
      <alignment horizontal="center" vertical="center"/>
    </xf>
    <xf numFmtId="166" fontId="22" fillId="7" borderId="3" xfId="1" applyNumberFormat="1" applyFont="1" applyFill="1" applyBorder="1" applyAlignment="1" applyProtection="1">
      <alignment horizontal="center"/>
    </xf>
    <xf numFmtId="166" fontId="22" fillId="7" borderId="4" xfId="1" applyNumberFormat="1" applyFont="1" applyFill="1" applyBorder="1" applyAlignment="1" applyProtection="1">
      <alignment horizontal="center"/>
    </xf>
    <xf numFmtId="166" fontId="22" fillId="7" borderId="5" xfId="1" applyNumberFormat="1" applyFont="1" applyFill="1" applyBorder="1" applyAlignment="1" applyProtection="1">
      <alignment horizontal="center"/>
    </xf>
    <xf numFmtId="0" fontId="9" fillId="0" borderId="16" xfId="0" applyFont="1" applyBorder="1" applyAlignment="1" applyProtection="1">
      <alignment horizontal="center" vertical="center" textRotation="90" wrapText="1"/>
      <protection locked="0"/>
    </xf>
    <xf numFmtId="0" fontId="9" fillId="0" borderId="15" xfId="0" applyFont="1" applyBorder="1" applyAlignment="1" applyProtection="1">
      <alignment horizontal="center" vertical="center" textRotation="90" wrapText="1"/>
      <protection locked="0"/>
    </xf>
    <xf numFmtId="0" fontId="25" fillId="0" borderId="9" xfId="0" applyFont="1" applyBorder="1" applyAlignment="1" applyProtection="1">
      <alignment horizontal="center" vertical="center"/>
      <protection locked="0"/>
    </xf>
    <xf numFmtId="0" fontId="19" fillId="7" borderId="34" xfId="0" applyFont="1" applyFill="1" applyBorder="1" applyAlignment="1">
      <alignment horizontal="center" vertical="center"/>
    </xf>
    <xf numFmtId="0" fontId="19" fillId="7" borderId="35" xfId="0" applyFont="1" applyFill="1" applyBorder="1" applyAlignment="1">
      <alignment horizontal="center" vertical="center"/>
    </xf>
    <xf numFmtId="166" fontId="22" fillId="7" borderId="36" xfId="1" applyNumberFormat="1" applyFont="1" applyFill="1" applyBorder="1" applyAlignment="1" applyProtection="1">
      <alignment horizontal="center"/>
    </xf>
    <xf numFmtId="166" fontId="22" fillId="7" borderId="35" xfId="1" applyNumberFormat="1" applyFont="1" applyFill="1" applyBorder="1" applyAlignment="1" applyProtection="1">
      <alignment horizontal="center"/>
    </xf>
    <xf numFmtId="166" fontId="22" fillId="7" borderId="37" xfId="1" applyNumberFormat="1" applyFont="1" applyFill="1" applyBorder="1" applyAlignment="1" applyProtection="1">
      <alignment horizontal="center"/>
    </xf>
    <xf numFmtId="0" fontId="25" fillId="7" borderId="5" xfId="0" applyFont="1" applyFill="1" applyBorder="1" applyAlignment="1">
      <alignment horizontal="center" vertical="center"/>
    </xf>
    <xf numFmtId="0" fontId="25" fillId="8" borderId="29" xfId="0" applyFont="1" applyFill="1" applyBorder="1" applyAlignment="1" applyProtection="1">
      <alignment horizontal="center" vertical="center"/>
      <protection locked="0"/>
    </xf>
    <xf numFmtId="0" fontId="25" fillId="8" borderId="4" xfId="0" applyFont="1" applyFill="1" applyBorder="1" applyAlignment="1" applyProtection="1">
      <alignment horizontal="center" vertical="center"/>
      <protection locked="0"/>
    </xf>
    <xf numFmtId="0" fontId="25" fillId="8" borderId="30" xfId="0" applyFont="1" applyFill="1" applyBorder="1" applyAlignment="1" applyProtection="1">
      <alignment horizontal="center" vertical="center"/>
      <protection locked="0"/>
    </xf>
    <xf numFmtId="0" fontId="25" fillId="7" borderId="9" xfId="0" applyFont="1" applyFill="1" applyBorder="1" applyAlignment="1">
      <alignment horizontal="center" vertical="center"/>
    </xf>
    <xf numFmtId="0" fontId="53" fillId="0" borderId="92" xfId="11" applyFont="1" applyBorder="1" applyAlignment="1">
      <alignment horizontal="center"/>
    </xf>
    <xf numFmtId="0" fontId="53" fillId="0" borderId="93" xfId="11" applyFont="1" applyBorder="1" applyAlignment="1">
      <alignment horizontal="center"/>
    </xf>
    <xf numFmtId="0" fontId="53" fillId="0" borderId="94" xfId="11" applyFont="1" applyBorder="1" applyAlignment="1">
      <alignment horizontal="center"/>
    </xf>
    <xf numFmtId="0" fontId="54" fillId="11" borderId="9" xfId="11" applyFont="1" applyFill="1" applyBorder="1" applyAlignment="1">
      <alignment horizontal="center" wrapText="1"/>
    </xf>
    <xf numFmtId="0" fontId="63" fillId="0" borderId="109" xfId="26" applyFont="1" applyBorder="1" applyAlignment="1" applyProtection="1">
      <alignment horizontal="center"/>
    </xf>
    <xf numFmtId="0" fontId="63" fillId="0" borderId="33" xfId="26" applyFont="1" applyBorder="1" applyAlignment="1" applyProtection="1">
      <alignment horizontal="center"/>
    </xf>
    <xf numFmtId="0" fontId="56" fillId="0" borderId="24" xfId="11" applyFont="1" applyBorder="1" applyAlignment="1">
      <alignment horizontal="center"/>
    </xf>
    <xf numFmtId="0" fontId="56" fillId="0" borderId="17" xfId="11" applyFont="1" applyBorder="1" applyAlignment="1">
      <alignment horizontal="center"/>
    </xf>
    <xf numFmtId="0" fontId="56" fillId="0" borderId="20" xfId="11" applyFont="1" applyBorder="1" applyAlignment="1">
      <alignment horizontal="center"/>
    </xf>
    <xf numFmtId="0" fontId="54" fillId="0" borderId="24" xfId="27" applyFont="1" applyBorder="1" applyAlignment="1">
      <alignment horizontal="center" vertical="center"/>
    </xf>
    <xf numFmtId="0" fontId="54" fillId="0" borderId="17" xfId="27" applyFont="1" applyBorder="1" applyAlignment="1">
      <alignment horizontal="center" vertical="center"/>
    </xf>
    <xf numFmtId="0" fontId="54" fillId="0" borderId="86" xfId="27" applyFont="1" applyBorder="1" applyAlignment="1">
      <alignment horizontal="center" vertical="center"/>
    </xf>
    <xf numFmtId="0" fontId="54" fillId="0" borderId="7" xfId="27" applyFont="1" applyBorder="1" applyAlignment="1">
      <alignment horizontal="center" vertical="center"/>
    </xf>
    <xf numFmtId="0" fontId="54" fillId="0" borderId="10" xfId="27" applyFont="1" applyBorder="1" applyAlignment="1">
      <alignment horizontal="center" vertical="center"/>
    </xf>
    <xf numFmtId="0" fontId="54" fillId="0" borderId="91" xfId="27" applyFont="1" applyBorder="1" applyAlignment="1">
      <alignment horizontal="center" vertical="center"/>
    </xf>
    <xf numFmtId="0" fontId="56" fillId="0" borderId="110" xfId="11" applyFont="1" applyBorder="1" applyAlignment="1">
      <alignment horizontal="center"/>
    </xf>
    <xf numFmtId="0" fontId="56" fillId="0" borderId="0" xfId="11" applyFont="1" applyAlignment="1">
      <alignment horizontal="center"/>
    </xf>
    <xf numFmtId="0" fontId="56" fillId="0" borderId="18" xfId="11" applyFont="1" applyBorder="1" applyAlignment="1">
      <alignment horizontal="center"/>
    </xf>
    <xf numFmtId="0" fontId="54" fillId="0" borderId="14" xfId="27" applyFont="1" applyBorder="1" applyAlignment="1">
      <alignment horizontal="center" vertical="center"/>
    </xf>
    <xf numFmtId="0" fontId="54" fillId="0" borderId="15" xfId="11" applyFont="1" applyBorder="1" applyAlignment="1">
      <alignment horizontal="center" vertical="center"/>
    </xf>
    <xf numFmtId="0" fontId="54" fillId="0" borderId="1" xfId="27" applyFont="1" applyBorder="1" applyAlignment="1">
      <alignment horizontal="center" vertical="center"/>
    </xf>
    <xf numFmtId="0" fontId="54" fillId="0" borderId="2" xfId="27" applyFont="1" applyBorder="1" applyAlignment="1">
      <alignment horizontal="center" vertical="center"/>
    </xf>
    <xf numFmtId="0" fontId="54" fillId="0" borderId="41" xfId="27" applyFont="1" applyBorder="1" applyAlignment="1">
      <alignment horizontal="center" vertical="center"/>
    </xf>
    <xf numFmtId="0" fontId="54" fillId="0" borderId="7" xfId="11" applyFont="1" applyBorder="1" applyAlignment="1">
      <alignment horizontal="center" vertical="center"/>
    </xf>
    <xf numFmtId="0" fontId="54" fillId="0" borderId="10" xfId="11" applyFont="1" applyBorder="1" applyAlignment="1">
      <alignment horizontal="center" vertical="center"/>
    </xf>
    <xf numFmtId="0" fontId="54" fillId="0" borderId="91" xfId="11" applyFont="1" applyBorder="1" applyAlignment="1">
      <alignment horizontal="center" vertical="center"/>
    </xf>
    <xf numFmtId="0" fontId="56" fillId="0" borderId="110" xfId="11" applyFont="1" applyBorder="1" applyAlignment="1">
      <alignment horizontal="center" wrapText="1"/>
    </xf>
    <xf numFmtId="0" fontId="56" fillId="0" borderId="0" xfId="11" applyFont="1" applyAlignment="1">
      <alignment horizontal="center" wrapText="1"/>
    </xf>
    <xf numFmtId="0" fontId="56" fillId="0" borderId="18" xfId="11" applyFont="1" applyBorder="1" applyAlignment="1">
      <alignment horizontal="center" wrapText="1"/>
    </xf>
    <xf numFmtId="0" fontId="56" fillId="0" borderId="110" xfId="11" applyFont="1" applyBorder="1" applyAlignment="1">
      <alignment horizontal="center" vertical="center" wrapText="1"/>
    </xf>
    <xf numFmtId="0" fontId="56" fillId="0" borderId="0" xfId="11" applyFont="1" applyAlignment="1">
      <alignment horizontal="center" vertical="center" wrapText="1"/>
    </xf>
    <xf numFmtId="0" fontId="56" fillId="0" borderId="18" xfId="11" applyFont="1" applyBorder="1" applyAlignment="1">
      <alignment horizontal="center" vertical="center" wrapText="1"/>
    </xf>
    <xf numFmtId="0" fontId="54" fillId="0" borderId="16" xfId="27" applyFont="1" applyBorder="1" applyAlignment="1">
      <alignment horizontal="center" vertical="center"/>
    </xf>
    <xf numFmtId="0" fontId="54" fillId="0" borderId="111" xfId="27" applyFont="1" applyBorder="1" applyAlignment="1">
      <alignment horizontal="center" vertical="center"/>
    </xf>
    <xf numFmtId="0" fontId="54" fillId="0" borderId="105" xfId="27" applyFont="1" applyBorder="1" applyAlignment="1">
      <alignment horizontal="center" vertical="center"/>
    </xf>
    <xf numFmtId="0" fontId="54" fillId="0" borderId="29" xfId="11" applyFont="1" applyBorder="1"/>
    <xf numFmtId="0" fontId="54" fillId="0" borderId="4" xfId="11" applyFont="1" applyBorder="1"/>
    <xf numFmtId="0" fontId="54" fillId="0" borderId="5" xfId="11" applyFont="1" applyBorder="1"/>
    <xf numFmtId="0" fontId="54" fillId="0" borderId="3" xfId="11" applyFont="1" applyBorder="1"/>
    <xf numFmtId="0" fontId="54" fillId="0" borderId="3" xfId="11" applyFont="1" applyBorder="1" applyAlignment="1">
      <alignment horizontal="center"/>
    </xf>
    <xf numFmtId="0" fontId="54" fillId="0" borderId="5" xfId="11" applyFont="1" applyBorder="1" applyAlignment="1">
      <alignment horizontal="center"/>
    </xf>
    <xf numFmtId="0" fontId="56" fillId="0" borderId="25" xfId="11" applyFont="1" applyBorder="1" applyAlignment="1">
      <alignment horizontal="right" vertical="center"/>
    </xf>
    <xf numFmtId="0" fontId="56" fillId="0" borderId="0" xfId="11" applyFont="1" applyAlignment="1">
      <alignment horizontal="right" vertical="center"/>
    </xf>
    <xf numFmtId="0" fontId="56" fillId="0" borderId="19" xfId="11" applyFont="1" applyBorder="1" applyAlignment="1" applyProtection="1">
      <alignment horizontal="center"/>
      <protection locked="0"/>
    </xf>
    <xf numFmtId="0" fontId="56" fillId="0" borderId="17" xfId="11" applyFont="1" applyBorder="1" applyAlignment="1" applyProtection="1">
      <alignment horizontal="center"/>
      <protection locked="0"/>
    </xf>
    <xf numFmtId="0" fontId="56" fillId="0" borderId="86" xfId="11" applyFont="1" applyBorder="1" applyAlignment="1" applyProtection="1">
      <alignment horizontal="center"/>
      <protection locked="0"/>
    </xf>
    <xf numFmtId="0" fontId="65" fillId="12" borderId="43" xfId="11" applyFont="1" applyFill="1" applyBorder="1" applyAlignment="1">
      <alignment horizontal="center" vertical="center" wrapText="1"/>
    </xf>
    <xf numFmtId="0" fontId="65" fillId="12" borderId="22" xfId="11" applyFont="1" applyFill="1" applyBorder="1" applyAlignment="1">
      <alignment horizontal="center" vertical="center" wrapText="1"/>
    </xf>
    <xf numFmtId="0" fontId="65" fillId="12" borderId="44" xfId="11" applyFont="1" applyFill="1" applyBorder="1" applyAlignment="1">
      <alignment horizontal="center" vertical="center" wrapText="1"/>
    </xf>
    <xf numFmtId="0" fontId="65" fillId="12" borderId="43" xfId="11" applyFont="1" applyFill="1" applyBorder="1" applyAlignment="1">
      <alignment horizontal="center" vertical="center"/>
    </xf>
    <xf numFmtId="0" fontId="65" fillId="12" borderId="44" xfId="11" applyFont="1" applyFill="1" applyBorder="1" applyAlignment="1">
      <alignment horizontal="center" vertical="center"/>
    </xf>
    <xf numFmtId="0" fontId="54" fillId="12" borderId="34" xfId="11" applyFont="1" applyFill="1" applyBorder="1" applyAlignment="1">
      <alignment horizontal="center" vertical="center"/>
    </xf>
    <xf numFmtId="0" fontId="54" fillId="12" borderId="35" xfId="11" applyFont="1" applyFill="1" applyBorder="1" applyAlignment="1">
      <alignment horizontal="center" vertical="center"/>
    </xf>
    <xf numFmtId="0" fontId="54" fillId="12" borderId="112" xfId="11" applyFont="1" applyFill="1" applyBorder="1" applyAlignment="1">
      <alignment horizontal="center" vertical="center"/>
    </xf>
    <xf numFmtId="0" fontId="56" fillId="0" borderId="19" xfId="11" applyFont="1" applyBorder="1" applyAlignment="1">
      <alignment horizontal="left" vertical="center"/>
    </xf>
    <xf numFmtId="0" fontId="56" fillId="0" borderId="17" xfId="11" applyFont="1" applyBorder="1" applyAlignment="1">
      <alignment horizontal="left" vertical="center"/>
    </xf>
    <xf numFmtId="0" fontId="56" fillId="0" borderId="86" xfId="11" applyFont="1" applyBorder="1" applyAlignment="1">
      <alignment horizontal="left" vertical="center"/>
    </xf>
    <xf numFmtId="0" fontId="56" fillId="0" borderId="25" xfId="11" applyFont="1" applyBorder="1" applyAlignment="1">
      <alignment horizontal="left" vertical="center"/>
    </xf>
    <xf numFmtId="0" fontId="56" fillId="0" borderId="0" xfId="11" applyFont="1" applyAlignment="1">
      <alignment horizontal="left" vertical="center"/>
    </xf>
    <xf numFmtId="0" fontId="56" fillId="0" borderId="28" xfId="11" applyFont="1" applyBorder="1" applyAlignment="1">
      <alignment horizontal="left" vertical="center"/>
    </xf>
    <xf numFmtId="0" fontId="56" fillId="0" borderId="87" xfId="11" applyFont="1" applyBorder="1" applyAlignment="1">
      <alignment horizontal="left" vertical="center"/>
    </xf>
    <xf numFmtId="0" fontId="56" fillId="0" borderId="42" xfId="11" applyFont="1" applyBorder="1" applyAlignment="1">
      <alignment horizontal="left" vertical="center"/>
    </xf>
    <xf numFmtId="0" fontId="56" fillId="0" borderId="88" xfId="11" applyFont="1" applyBorder="1" applyAlignment="1">
      <alignment horizontal="left" vertical="center"/>
    </xf>
    <xf numFmtId="0" fontId="56" fillId="12" borderId="43" xfId="11" applyFont="1" applyFill="1" applyBorder="1" applyAlignment="1">
      <alignment horizontal="center"/>
    </xf>
    <xf numFmtId="0" fontId="54" fillId="12" borderId="22" xfId="11" applyFont="1" applyFill="1" applyBorder="1" applyAlignment="1">
      <alignment horizontal="center"/>
    </xf>
    <xf numFmtId="0" fontId="54" fillId="12" borderId="23" xfId="11" applyFont="1" applyFill="1" applyBorder="1" applyAlignment="1">
      <alignment horizontal="center"/>
    </xf>
    <xf numFmtId="0" fontId="56" fillId="12" borderId="21" xfId="11" applyFont="1" applyFill="1" applyBorder="1" applyAlignment="1">
      <alignment horizontal="center"/>
    </xf>
    <xf numFmtId="0" fontId="56" fillId="12" borderId="7" xfId="11" applyFont="1" applyFill="1" applyBorder="1" applyAlignment="1">
      <alignment horizontal="center"/>
    </xf>
    <xf numFmtId="0" fontId="56" fillId="12" borderId="8" xfId="11" applyFont="1" applyFill="1" applyBorder="1" applyAlignment="1">
      <alignment horizontal="center"/>
    </xf>
    <xf numFmtId="0" fontId="56" fillId="12" borderId="23" xfId="11" applyFont="1" applyFill="1" applyBorder="1" applyAlignment="1">
      <alignment horizontal="center"/>
    </xf>
    <xf numFmtId="0" fontId="54" fillId="0" borderId="34" xfId="11" applyFont="1" applyBorder="1"/>
    <xf numFmtId="0" fontId="54" fillId="0" borderId="35" xfId="11" applyFont="1" applyBorder="1"/>
    <xf numFmtId="0" fontId="54" fillId="0" borderId="37" xfId="11" applyFont="1" applyBorder="1"/>
    <xf numFmtId="0" fontId="54" fillId="0" borderId="36" xfId="11" applyFont="1" applyBorder="1" applyAlignment="1">
      <alignment horizontal="center"/>
    </xf>
    <xf numFmtId="0" fontId="54" fillId="0" borderId="37" xfId="11" applyFont="1" applyBorder="1" applyAlignment="1">
      <alignment horizontal="center"/>
    </xf>
    <xf numFmtId="0" fontId="54" fillId="0" borderId="36" xfId="11" applyFont="1" applyBorder="1"/>
    <xf numFmtId="2" fontId="54" fillId="0" borderId="36" xfId="11" applyNumberFormat="1" applyFont="1" applyBorder="1" applyAlignment="1">
      <alignment horizontal="center"/>
    </xf>
    <xf numFmtId="2" fontId="54" fillId="0" borderId="37" xfId="11" applyNumberFormat="1" applyFont="1" applyBorder="1" applyAlignment="1">
      <alignment horizontal="center"/>
    </xf>
    <xf numFmtId="0" fontId="56" fillId="0" borderId="11" xfId="11" applyFont="1" applyBorder="1" applyAlignment="1">
      <alignment horizontal="right"/>
    </xf>
    <xf numFmtId="0" fontId="56" fillId="0" borderId="12" xfId="11" applyFont="1" applyBorder="1" applyAlignment="1">
      <alignment horizontal="right"/>
    </xf>
    <xf numFmtId="0" fontId="56" fillId="0" borderId="13" xfId="11" applyFont="1" applyBorder="1" applyAlignment="1">
      <alignment horizontal="right"/>
    </xf>
    <xf numFmtId="0" fontId="56" fillId="12" borderId="22" xfId="11" applyFont="1" applyFill="1" applyBorder="1" applyAlignment="1">
      <alignment horizontal="center"/>
    </xf>
    <xf numFmtId="188" fontId="54" fillId="0" borderId="3" xfId="25" applyFont="1" applyBorder="1" applyAlignment="1">
      <alignment horizontal="center"/>
    </xf>
    <xf numFmtId="188" fontId="54" fillId="0" borderId="5" xfId="25" applyFont="1" applyBorder="1" applyAlignment="1">
      <alignment horizontal="center"/>
    </xf>
    <xf numFmtId="2" fontId="54" fillId="0" borderId="3" xfId="11" applyNumberFormat="1" applyFont="1" applyBorder="1" applyAlignment="1">
      <alignment horizontal="center"/>
    </xf>
    <xf numFmtId="2" fontId="54" fillId="0" borderId="5" xfId="11" applyNumberFormat="1" applyFont="1" applyBorder="1" applyAlignment="1">
      <alignment horizontal="center"/>
    </xf>
    <xf numFmtId="0" fontId="56" fillId="12" borderId="21" xfId="11" applyFont="1" applyFill="1" applyBorder="1" applyAlignment="1">
      <alignment horizontal="center" wrapText="1"/>
    </xf>
    <xf numFmtId="0" fontId="56" fillId="12" borderId="23" xfId="11" applyFont="1" applyFill="1" applyBorder="1" applyAlignment="1">
      <alignment horizontal="center" wrapText="1"/>
    </xf>
    <xf numFmtId="2" fontId="54" fillId="0" borderId="3" xfId="11" applyNumberFormat="1" applyFont="1" applyBorder="1" applyAlignment="1">
      <alignment horizontal="center" wrapText="1"/>
    </xf>
    <xf numFmtId="2" fontId="54" fillId="0" borderId="5" xfId="11" applyNumberFormat="1" applyFont="1" applyBorder="1" applyAlignment="1">
      <alignment horizontal="center" wrapText="1"/>
    </xf>
    <xf numFmtId="0" fontId="56" fillId="12" borderId="11" xfId="11" applyFont="1" applyFill="1" applyBorder="1" applyAlignment="1">
      <alignment horizontal="right"/>
    </xf>
    <xf numFmtId="0" fontId="56" fillId="12" borderId="12" xfId="11" applyFont="1" applyFill="1" applyBorder="1" applyAlignment="1">
      <alignment horizontal="right"/>
    </xf>
    <xf numFmtId="0" fontId="56" fillId="12" borderId="13" xfId="11" applyFont="1" applyFill="1" applyBorder="1" applyAlignment="1">
      <alignment horizontal="right"/>
    </xf>
    <xf numFmtId="43" fontId="54" fillId="0" borderId="3" xfId="25" applyNumberFormat="1" applyFont="1" applyBorder="1" applyAlignment="1">
      <alignment horizontal="center"/>
    </xf>
    <xf numFmtId="43" fontId="54" fillId="0" borderId="5" xfId="25" applyNumberFormat="1" applyFont="1" applyBorder="1" applyAlignment="1">
      <alignment horizontal="center"/>
    </xf>
    <xf numFmtId="0" fontId="56" fillId="0" borderId="25" xfId="11" applyFont="1" applyBorder="1" applyAlignment="1">
      <alignment wrapText="1"/>
    </xf>
    <xf numFmtId="0" fontId="56" fillId="0" borderId="0" xfId="11" applyFont="1" applyAlignment="1">
      <alignment wrapText="1"/>
    </xf>
    <xf numFmtId="0" fontId="56" fillId="0" borderId="28" xfId="11" applyFont="1" applyBorder="1" applyAlignment="1">
      <alignment wrapText="1"/>
    </xf>
    <xf numFmtId="0" fontId="54" fillId="0" borderId="0" xfId="11" applyFont="1" applyAlignment="1">
      <alignment horizontal="right"/>
    </xf>
    <xf numFmtId="0" fontId="54" fillId="0" borderId="28" xfId="11" applyFont="1" applyBorder="1" applyAlignment="1">
      <alignment horizontal="right"/>
    </xf>
    <xf numFmtId="0" fontId="54" fillId="0" borderId="42" xfId="11" applyFont="1" applyBorder="1" applyAlignment="1">
      <alignment horizontal="right"/>
    </xf>
    <xf numFmtId="0" fontId="54" fillId="0" borderId="88" xfId="11" applyFont="1" applyBorder="1" applyAlignment="1">
      <alignment horizontal="right"/>
    </xf>
    <xf numFmtId="0" fontId="54" fillId="0" borderId="87" xfId="11" applyFont="1" applyBorder="1" applyAlignment="1">
      <alignment horizontal="left"/>
    </xf>
    <xf numFmtId="0" fontId="54" fillId="0" borderId="42" xfId="11" applyFont="1" applyBorder="1" applyAlignment="1">
      <alignment horizontal="left"/>
    </xf>
    <xf numFmtId="43" fontId="54" fillId="0" borderId="36" xfId="25" applyNumberFormat="1" applyFont="1" applyBorder="1" applyAlignment="1">
      <alignment horizontal="center"/>
    </xf>
    <xf numFmtId="43" fontId="54" fillId="0" borderId="37" xfId="25" applyNumberFormat="1" applyFont="1" applyBorder="1" applyAlignment="1">
      <alignment horizontal="center"/>
    </xf>
    <xf numFmtId="0" fontId="54" fillId="0" borderId="29" xfId="11" applyFont="1" applyBorder="1" applyAlignment="1">
      <alignment horizontal="center"/>
    </xf>
    <xf numFmtId="0" fontId="54" fillId="0" borderId="4" xfId="11" applyFont="1" applyBorder="1" applyAlignment="1">
      <alignment horizontal="center"/>
    </xf>
    <xf numFmtId="0" fontId="54" fillId="0" borderId="30" xfId="11" applyFont="1" applyBorder="1" applyAlignment="1">
      <alignment horizontal="center"/>
    </xf>
    <xf numFmtId="0" fontId="51" fillId="0" borderId="45" xfId="0" applyFont="1" applyBorder="1" applyAlignment="1" applyProtection="1">
      <alignment vertical="center"/>
      <protection locked="0"/>
    </xf>
    <xf numFmtId="0" fontId="51" fillId="0" borderId="2" xfId="0" applyFont="1" applyBorder="1" applyAlignment="1" applyProtection="1">
      <alignment vertical="center"/>
      <protection locked="0"/>
    </xf>
    <xf numFmtId="0" fontId="51" fillId="0" borderId="41" xfId="0" applyFont="1" applyBorder="1" applyAlignment="1" applyProtection="1">
      <alignment vertical="center"/>
      <protection locked="0"/>
    </xf>
    <xf numFmtId="0" fontId="5" fillId="0" borderId="25" xfId="0" applyFont="1" applyBorder="1" applyProtection="1">
      <protection locked="0"/>
    </xf>
    <xf numFmtId="0" fontId="5" fillId="0" borderId="0" xfId="0" applyFont="1" applyProtection="1">
      <protection locked="0"/>
    </xf>
    <xf numFmtId="0" fontId="5" fillId="0" borderId="28" xfId="0" applyFont="1" applyBorder="1" applyProtection="1">
      <protection locked="0"/>
    </xf>
    <xf numFmtId="0" fontId="46" fillId="9" borderId="85" xfId="6" applyFont="1" applyFill="1" applyBorder="1" applyAlignment="1">
      <alignment horizontal="left" vertical="center" wrapText="1"/>
    </xf>
    <xf numFmtId="0" fontId="46" fillId="9" borderId="68" xfId="6" applyFont="1" applyFill="1" applyBorder="1" applyAlignment="1">
      <alignment horizontal="left" vertical="center" wrapText="1"/>
    </xf>
    <xf numFmtId="0" fontId="46" fillId="9" borderId="28" xfId="6" applyFont="1" applyFill="1" applyBorder="1" applyAlignment="1">
      <alignment horizontal="left" vertical="center" wrapText="1"/>
    </xf>
    <xf numFmtId="0" fontId="50" fillId="9" borderId="57" xfId="6" applyFont="1" applyFill="1" applyBorder="1" applyAlignment="1">
      <alignment horizontal="right" vertical="center"/>
    </xf>
    <xf numFmtId="0" fontId="50" fillId="9" borderId="58" xfId="6" applyFont="1" applyFill="1" applyBorder="1" applyAlignment="1">
      <alignment horizontal="right" vertical="center"/>
    </xf>
    <xf numFmtId="0" fontId="46" fillId="9" borderId="57" xfId="6" applyFont="1" applyFill="1" applyBorder="1" applyAlignment="1">
      <alignment horizontal="left" vertical="center"/>
    </xf>
    <xf numFmtId="0" fontId="46" fillId="9" borderId="58" xfId="6" applyFont="1" applyFill="1" applyBorder="1" applyAlignment="1">
      <alignment horizontal="left" vertical="center"/>
    </xf>
    <xf numFmtId="0" fontId="46" fillId="9" borderId="28" xfId="6" applyFont="1" applyFill="1" applyBorder="1" applyAlignment="1">
      <alignment horizontal="left" vertical="center"/>
    </xf>
    <xf numFmtId="0" fontId="50" fillId="9" borderId="78" xfId="6" applyFont="1" applyFill="1" applyBorder="1" applyAlignment="1">
      <alignment horizontal="right" vertical="center"/>
    </xf>
    <xf numFmtId="0" fontId="50" fillId="9" borderId="79" xfId="6" applyFont="1" applyFill="1" applyBorder="1" applyAlignment="1">
      <alignment horizontal="right" vertical="center"/>
    </xf>
    <xf numFmtId="0" fontId="46" fillId="7" borderId="82" xfId="6" applyFont="1" applyFill="1" applyBorder="1" applyAlignment="1">
      <alignment horizontal="center" vertical="center" wrapText="1"/>
    </xf>
    <xf numFmtId="0" fontId="46" fillId="7" borderId="83" xfId="6" applyFont="1" applyFill="1" applyBorder="1" applyAlignment="1">
      <alignment horizontal="center" vertical="center" wrapText="1"/>
    </xf>
    <xf numFmtId="0" fontId="46" fillId="0" borderId="73" xfId="6" applyFont="1" applyBorder="1" applyAlignment="1">
      <alignment horizontal="center" vertical="center" textRotation="45" wrapText="1"/>
    </xf>
    <xf numFmtId="0" fontId="46" fillId="0" borderId="74" xfId="6" applyFont="1" applyBorder="1" applyAlignment="1">
      <alignment horizontal="center" vertical="center" textRotation="45" wrapText="1"/>
    </xf>
    <xf numFmtId="0" fontId="48" fillId="0" borderId="57" xfId="6" applyFont="1" applyBorder="1" applyAlignment="1">
      <alignment horizontal="right" vertical="center" wrapText="1"/>
    </xf>
    <xf numFmtId="0" fontId="48" fillId="0" borderId="58" xfId="6" applyFont="1" applyBorder="1" applyAlignment="1">
      <alignment horizontal="right" vertical="center" wrapText="1"/>
    </xf>
    <xf numFmtId="0" fontId="43" fillId="0" borderId="57" xfId="6" applyFont="1" applyBorder="1" applyAlignment="1">
      <alignment horizontal="right" vertical="center"/>
    </xf>
    <xf numFmtId="0" fontId="43" fillId="0" borderId="58" xfId="6" applyFont="1" applyBorder="1" applyAlignment="1">
      <alignment horizontal="right" vertical="center"/>
    </xf>
    <xf numFmtId="0" fontId="43" fillId="0" borderId="60" xfId="6" applyFont="1" applyBorder="1" applyAlignment="1">
      <alignment horizontal="right" vertical="center"/>
    </xf>
    <xf numFmtId="0" fontId="47" fillId="0" borderId="78" xfId="6" applyFont="1" applyBorder="1" applyAlignment="1">
      <alignment horizontal="right" vertical="center"/>
    </xf>
    <xf numFmtId="0" fontId="47" fillId="0" borderId="79" xfId="6" applyFont="1" applyBorder="1" applyAlignment="1">
      <alignment horizontal="right" vertical="center"/>
    </xf>
    <xf numFmtId="0" fontId="47" fillId="0" borderId="80" xfId="6" applyFont="1" applyBorder="1" applyAlignment="1">
      <alignment horizontal="right" vertical="center"/>
    </xf>
    <xf numFmtId="0" fontId="47" fillId="9" borderId="62" xfId="6" applyFont="1" applyFill="1" applyBorder="1" applyAlignment="1">
      <alignment horizontal="left" vertical="center"/>
    </xf>
    <xf numFmtId="0" fontId="47" fillId="9" borderId="63" xfId="6" applyFont="1" applyFill="1" applyBorder="1" applyAlignment="1">
      <alignment horizontal="left" vertical="center"/>
    </xf>
    <xf numFmtId="0" fontId="47" fillId="9" borderId="61" xfId="6" applyFont="1" applyFill="1" applyBorder="1" applyAlignment="1">
      <alignment horizontal="left" vertical="center"/>
    </xf>
    <xf numFmtId="0" fontId="48" fillId="9" borderId="65" xfId="6" applyFont="1" applyFill="1" applyBorder="1" applyAlignment="1">
      <alignment horizontal="left" vertical="center" wrapText="1"/>
    </xf>
    <xf numFmtId="0" fontId="48" fillId="9" borderId="66" xfId="6" applyFont="1" applyFill="1" applyBorder="1" applyAlignment="1">
      <alignment horizontal="left" vertical="center" wrapText="1"/>
    </xf>
    <xf numFmtId="0" fontId="43" fillId="0" borderId="70" xfId="6" applyFont="1" applyBorder="1" applyAlignment="1">
      <alignment horizontal="center" vertical="center"/>
    </xf>
    <xf numFmtId="0" fontId="43" fillId="0" borderId="71" xfId="6" applyFont="1" applyBorder="1" applyAlignment="1">
      <alignment horizontal="center" vertical="center"/>
    </xf>
    <xf numFmtId="175" fontId="48" fillId="0" borderId="57" xfId="6" applyNumberFormat="1" applyFont="1" applyBorder="1" applyAlignment="1">
      <alignment vertical="center"/>
    </xf>
    <xf numFmtId="175" fontId="48" fillId="0" borderId="64" xfId="6" applyNumberFormat="1" applyFont="1" applyBorder="1" applyAlignment="1">
      <alignment vertical="center"/>
    </xf>
    <xf numFmtId="175" fontId="48" fillId="0" borderId="61" xfId="6" applyNumberFormat="1" applyFont="1" applyBorder="1" applyAlignment="1">
      <alignment vertical="center"/>
    </xf>
    <xf numFmtId="0" fontId="46" fillId="7" borderId="57" xfId="6" applyFont="1" applyFill="1" applyBorder="1" applyAlignment="1">
      <alignment horizontal="left" vertical="center" wrapText="1"/>
    </xf>
    <xf numFmtId="0" fontId="46" fillId="7" borderId="58" xfId="6" applyFont="1" applyFill="1" applyBorder="1" applyAlignment="1">
      <alignment horizontal="left" vertical="center" wrapText="1"/>
    </xf>
    <xf numFmtId="37" fontId="48" fillId="0" borderId="57" xfId="6" applyNumberFormat="1" applyFont="1" applyBorder="1" applyAlignment="1">
      <alignment horizontal="right" vertical="center"/>
    </xf>
    <xf numFmtId="37" fontId="48" fillId="0" borderId="58" xfId="6" applyNumberFormat="1" applyFont="1" applyBorder="1" applyAlignment="1">
      <alignment horizontal="right" vertical="center"/>
    </xf>
    <xf numFmtId="37" fontId="48" fillId="0" borderId="60" xfId="6" applyNumberFormat="1" applyFont="1" applyBorder="1" applyAlignment="1">
      <alignment horizontal="right" vertical="center"/>
    </xf>
    <xf numFmtId="0" fontId="47" fillId="0" borderId="11" xfId="6" applyFont="1" applyBorder="1" applyAlignment="1">
      <alignment vertical="center"/>
    </xf>
    <xf numFmtId="0" fontId="47" fillId="0" borderId="12" xfId="6" applyFont="1" applyBorder="1" applyAlignment="1">
      <alignment vertical="center"/>
    </xf>
    <xf numFmtId="0" fontId="47" fillId="0" borderId="13" xfId="6" applyFont="1" applyBorder="1" applyAlignment="1">
      <alignment vertical="center"/>
    </xf>
    <xf numFmtId="0" fontId="46" fillId="0" borderId="11" xfId="6" applyFont="1" applyBorder="1" applyAlignment="1">
      <alignment vertical="center"/>
    </xf>
    <xf numFmtId="0" fontId="46" fillId="0" borderId="12" xfId="6" applyFont="1" applyBorder="1" applyAlignment="1">
      <alignment vertical="center"/>
    </xf>
    <xf numFmtId="0" fontId="46" fillId="0" borderId="13" xfId="6" applyFont="1" applyBorder="1" applyAlignment="1">
      <alignment vertical="center"/>
    </xf>
    <xf numFmtId="0" fontId="47" fillId="9" borderId="32" xfId="6" applyFont="1" applyFill="1" applyBorder="1" applyAlignment="1">
      <alignment horizontal="left" vertical="center"/>
    </xf>
    <xf numFmtId="0" fontId="47" fillId="9" borderId="15" xfId="6" applyFont="1" applyFill="1" applyBorder="1" applyAlignment="1">
      <alignment horizontal="left" vertical="center"/>
    </xf>
    <xf numFmtId="0" fontId="46" fillId="0" borderId="50" xfId="6" applyFont="1" applyBorder="1" applyAlignment="1">
      <alignment horizontal="justify" vertical="center" wrapText="1"/>
    </xf>
    <xf numFmtId="0" fontId="46" fillId="0" borderId="9" xfId="6" applyFont="1" applyBorder="1" applyAlignment="1">
      <alignment horizontal="justify" vertical="center" wrapText="1"/>
    </xf>
    <xf numFmtId="0" fontId="46" fillId="0" borderId="50" xfId="6" applyFont="1" applyBorder="1" applyAlignment="1">
      <alignment horizontal="left" vertical="center" wrapText="1"/>
    </xf>
    <xf numFmtId="0" fontId="46" fillId="0" borderId="9" xfId="6" applyFont="1" applyBorder="1" applyAlignment="1">
      <alignment horizontal="left" vertical="center" wrapText="1"/>
    </xf>
    <xf numFmtId="170" fontId="46" fillId="0" borderId="9" xfId="6" applyNumberFormat="1" applyFont="1" applyBorder="1" applyAlignment="1">
      <alignment horizontal="right" vertical="center" wrapText="1"/>
    </xf>
    <xf numFmtId="37" fontId="48" fillId="0" borderId="53" xfId="6" applyNumberFormat="1" applyFont="1" applyBorder="1" applyAlignment="1">
      <alignment horizontal="right" vertical="center"/>
    </xf>
    <xf numFmtId="37" fontId="48" fillId="0" borderId="54" xfId="6" applyNumberFormat="1" applyFont="1" applyBorder="1" applyAlignment="1">
      <alignment horizontal="right" vertical="center"/>
    </xf>
    <xf numFmtId="37" fontId="48" fillId="0" borderId="55" xfId="6" applyNumberFormat="1" applyFont="1" applyBorder="1" applyAlignment="1">
      <alignment horizontal="right" vertical="center"/>
    </xf>
    <xf numFmtId="0" fontId="49" fillId="0" borderId="57" xfId="6" applyFont="1" applyBorder="1" applyAlignment="1">
      <alignment horizontal="left" vertical="center" wrapText="1"/>
    </xf>
    <xf numFmtId="0" fontId="49" fillId="0" borderId="58" xfId="6" applyFont="1" applyBorder="1" applyAlignment="1">
      <alignment vertical="center" wrapText="1"/>
    </xf>
    <xf numFmtId="0" fontId="49" fillId="0" borderId="59" xfId="6" applyFont="1" applyBorder="1" applyAlignment="1">
      <alignment vertical="center" wrapText="1"/>
    </xf>
    <xf numFmtId="0" fontId="48" fillId="0" borderId="57" xfId="6" applyFont="1" applyBorder="1" applyAlignment="1">
      <alignment horizontal="right" vertical="center"/>
    </xf>
    <xf numFmtId="0" fontId="49" fillId="0" borderId="58" xfId="6" applyFont="1" applyBorder="1" applyAlignment="1">
      <alignment horizontal="right" vertical="center"/>
    </xf>
    <xf numFmtId="0" fontId="49" fillId="0" borderId="60" xfId="6" applyFont="1" applyBorder="1" applyAlignment="1">
      <alignment horizontal="right" vertical="center"/>
    </xf>
    <xf numFmtId="0" fontId="46" fillId="0" borderId="57" xfId="6" applyFont="1" applyBorder="1" applyAlignment="1">
      <alignment horizontal="left" vertical="center" wrapText="1"/>
    </xf>
    <xf numFmtId="0" fontId="46" fillId="0" borderId="58" xfId="6" applyFont="1" applyBorder="1" applyAlignment="1">
      <alignment vertical="center" wrapText="1"/>
    </xf>
    <xf numFmtId="0" fontId="46" fillId="0" borderId="59" xfId="6" applyFont="1" applyBorder="1" applyAlignment="1">
      <alignment vertical="center" wrapText="1"/>
    </xf>
    <xf numFmtId="0" fontId="43" fillId="9" borderId="47" xfId="6" applyFont="1" applyFill="1" applyBorder="1" applyAlignment="1">
      <alignment horizontal="center" vertical="center" wrapText="1"/>
    </xf>
    <xf numFmtId="0" fontId="43" fillId="9" borderId="15" xfId="6" applyFont="1" applyFill="1" applyBorder="1" applyAlignment="1">
      <alignment horizontal="center" vertical="center" wrapText="1"/>
    </xf>
    <xf numFmtId="0" fontId="43" fillId="0" borderId="29" xfId="6" applyFont="1" applyBorder="1" applyAlignment="1">
      <alignment vertical="center"/>
    </xf>
    <xf numFmtId="0" fontId="46" fillId="0" borderId="4" xfId="6" applyFont="1" applyBorder="1" applyAlignment="1">
      <alignment vertical="center"/>
    </xf>
    <xf numFmtId="0" fontId="46" fillId="0" borderId="30" xfId="6" applyFont="1" applyBorder="1" applyAlignment="1">
      <alignment vertical="center"/>
    </xf>
    <xf numFmtId="0" fontId="43" fillId="0" borderId="50" xfId="6" applyFont="1" applyBorder="1" applyAlignment="1">
      <alignment vertical="center"/>
    </xf>
    <xf numFmtId="0" fontId="46" fillId="0" borderId="9" xfId="6" applyFont="1" applyBorder="1" applyAlignment="1">
      <alignment vertical="center"/>
    </xf>
    <xf numFmtId="0" fontId="46" fillId="0" borderId="26" xfId="6" applyFont="1" applyBorder="1" applyAlignment="1">
      <alignment vertical="center"/>
    </xf>
    <xf numFmtId="37" fontId="48" fillId="0" borderId="34" xfId="6" applyNumberFormat="1" applyFont="1" applyBorder="1" applyAlignment="1">
      <alignment horizontal="right" vertical="center"/>
    </xf>
    <xf numFmtId="37" fontId="48" fillId="0" borderId="35" xfId="6" applyNumberFormat="1" applyFont="1" applyBorder="1" applyAlignment="1">
      <alignment horizontal="right" vertical="center"/>
    </xf>
    <xf numFmtId="37" fontId="48" fillId="0" borderId="51" xfId="6" applyNumberFormat="1" applyFont="1" applyBorder="1" applyAlignment="1">
      <alignment horizontal="right" vertical="center"/>
    </xf>
    <xf numFmtId="0" fontId="47" fillId="0" borderId="45" xfId="6" applyFont="1" applyBorder="1" applyAlignment="1">
      <alignment horizontal="center" vertical="center"/>
    </xf>
    <xf numFmtId="0" fontId="47" fillId="0" borderId="2" xfId="6" applyFont="1" applyBorder="1" applyAlignment="1">
      <alignment horizontal="center" vertical="center"/>
    </xf>
    <xf numFmtId="0" fontId="35" fillId="0" borderId="19" xfId="4" applyFont="1" applyBorder="1" applyAlignment="1">
      <alignment horizontal="center" vertical="center"/>
    </xf>
    <xf numFmtId="0" fontId="35" fillId="0" borderId="17" xfId="4" applyFont="1" applyBorder="1" applyAlignment="1">
      <alignment horizontal="center" vertical="center"/>
    </xf>
    <xf numFmtId="0" fontId="35" fillId="0" borderId="86" xfId="4" applyFont="1" applyBorder="1" applyAlignment="1">
      <alignment horizontal="center" vertical="center"/>
    </xf>
    <xf numFmtId="0" fontId="37" fillId="0" borderId="25" xfId="4" applyFont="1" applyBorder="1" applyAlignment="1">
      <alignment horizontal="center"/>
    </xf>
    <xf numFmtId="0" fontId="37" fillId="0" borderId="0" xfId="4" applyFont="1" applyAlignment="1">
      <alignment horizontal="center"/>
    </xf>
    <xf numFmtId="0" fontId="37" fillId="0" borderId="28" xfId="4" applyFont="1" applyBorder="1" applyAlignment="1">
      <alignment horizontal="center"/>
    </xf>
    <xf numFmtId="0" fontId="40" fillId="0" borderId="11" xfId="4" applyFont="1" applyBorder="1" applyAlignment="1">
      <alignment horizontal="center" vertical="center" wrapText="1"/>
    </xf>
    <xf numFmtId="0" fontId="40" fillId="0" borderId="12" xfId="4" applyFont="1" applyBorder="1" applyAlignment="1">
      <alignment horizontal="center" vertical="center" wrapText="1"/>
    </xf>
    <xf numFmtId="0" fontId="40" fillId="0" borderId="13" xfId="4" applyFont="1" applyBorder="1" applyAlignment="1">
      <alignment horizontal="center" vertical="center" wrapText="1"/>
    </xf>
    <xf numFmtId="0" fontId="40" fillId="0" borderId="25" xfId="4" quotePrefix="1" applyFont="1" applyBorder="1" applyAlignment="1">
      <alignment horizontal="justify" vertical="justify"/>
    </xf>
    <xf numFmtId="0" fontId="40" fillId="0" borderId="0" xfId="4" quotePrefix="1" applyFont="1" applyAlignment="1">
      <alignment horizontal="justify" vertical="justify"/>
    </xf>
    <xf numFmtId="0" fontId="40" fillId="0" borderId="28" xfId="4" quotePrefix="1" applyFont="1" applyBorder="1" applyAlignment="1">
      <alignment horizontal="justify" vertical="justify"/>
    </xf>
    <xf numFmtId="0" fontId="41" fillId="0" borderId="82" xfId="4" applyFont="1" applyBorder="1" applyAlignment="1">
      <alignment horizontal="left" vertical="center" wrapText="1"/>
    </xf>
    <xf numFmtId="0" fontId="41" fillId="0" borderId="89" xfId="4" applyFont="1" applyBorder="1" applyAlignment="1">
      <alignment horizontal="left" vertical="center" wrapText="1"/>
    </xf>
    <xf numFmtId="0" fontId="41" fillId="0" borderId="90" xfId="4" applyFont="1" applyBorder="1" applyAlignment="1">
      <alignment horizontal="center" vertical="center" wrapText="1"/>
    </xf>
    <xf numFmtId="0" fontId="41" fillId="0" borderId="83" xfId="4" applyFont="1" applyBorder="1" applyAlignment="1">
      <alignment horizontal="center" vertical="center" wrapText="1"/>
    </xf>
    <xf numFmtId="0" fontId="41" fillId="0" borderId="84" xfId="4" applyFont="1" applyBorder="1" applyAlignment="1">
      <alignment horizontal="center" vertical="center" wrapText="1"/>
    </xf>
    <xf numFmtId="0" fontId="41" fillId="0" borderId="11" xfId="6" applyFont="1" applyBorder="1" applyAlignment="1">
      <alignment horizontal="left" vertical="center"/>
    </xf>
    <xf numFmtId="0" fontId="41" fillId="0" borderId="12" xfId="6" applyFont="1" applyBorder="1" applyAlignment="1">
      <alignment horizontal="left" vertical="center"/>
    </xf>
    <xf numFmtId="0" fontId="41" fillId="0" borderId="13" xfId="6" applyFont="1" applyBorder="1" applyAlignment="1">
      <alignment horizontal="left" vertical="center"/>
    </xf>
    <xf numFmtId="169" fontId="41" fillId="0" borderId="12" xfId="7" applyFont="1" applyFill="1" applyBorder="1" applyAlignment="1">
      <alignment horizontal="center" vertical="center"/>
    </xf>
    <xf numFmtId="0" fontId="44" fillId="0" borderId="87" xfId="4" applyFont="1" applyBorder="1" applyAlignment="1">
      <alignment horizontal="center" wrapText="1"/>
    </xf>
    <xf numFmtId="0" fontId="44" fillId="0" borderId="42" xfId="4" applyFont="1" applyBorder="1" applyAlignment="1">
      <alignment horizontal="center" wrapText="1"/>
    </xf>
    <xf numFmtId="0" fontId="44" fillId="0" borderId="88" xfId="4" applyFont="1" applyBorder="1" applyAlignment="1">
      <alignment horizontal="center" wrapText="1"/>
    </xf>
    <xf numFmtId="0" fontId="45" fillId="9" borderId="11" xfId="4" applyFont="1" applyFill="1" applyBorder="1" applyAlignment="1">
      <alignment horizontal="center"/>
    </xf>
    <xf numFmtId="0" fontId="45" fillId="9" borderId="12" xfId="4" applyFont="1" applyFill="1" applyBorder="1" applyAlignment="1">
      <alignment horizontal="center"/>
    </xf>
    <xf numFmtId="0" fontId="45" fillId="9" borderId="13" xfId="4" applyFont="1" applyFill="1" applyBorder="1" applyAlignment="1">
      <alignment horizontal="center"/>
    </xf>
    <xf numFmtId="0" fontId="47" fillId="9" borderId="43" xfId="6" applyFont="1" applyFill="1" applyBorder="1" applyAlignment="1">
      <alignment vertical="center"/>
    </xf>
    <xf numFmtId="0" fontId="47" fillId="9" borderId="22" xfId="6" applyFont="1" applyFill="1" applyBorder="1" applyAlignment="1">
      <alignment vertical="center"/>
    </xf>
    <xf numFmtId="0" fontId="47" fillId="9" borderId="44" xfId="6" applyFont="1" applyFill="1" applyBorder="1" applyAlignment="1">
      <alignment vertical="center"/>
    </xf>
    <xf numFmtId="0" fontId="9" fillId="2" borderId="3"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9" fillId="2" borderId="30" xfId="0" applyFont="1" applyFill="1" applyBorder="1" applyAlignment="1">
      <alignment horizontal="center" vertical="center" wrapText="1"/>
    </xf>
  </cellXfs>
  <cellStyles count="28">
    <cellStyle name="Comma" xfId="25" xr:uid="{3D3B2E7A-501D-4D79-AE3F-16678DAE32C9}"/>
    <cellStyle name="Hipervínculo" xfId="26" builtinId="8"/>
    <cellStyle name="Millares" xfId="1" builtinId="3"/>
    <cellStyle name="Millares 2" xfId="17" xr:uid="{DF50BEF1-6DFC-4E73-A8DA-18EC15D07275}"/>
    <cellStyle name="Millares 2 2" xfId="10" xr:uid="{8EBCD572-DFE2-4E6D-AB5B-5076B199C5C1}"/>
    <cellStyle name="Millares 20" xfId="9" xr:uid="{FCAAA520-D9E5-4F00-9990-A2F5A3868450}"/>
    <cellStyle name="Millares_FORMULARIO 4 - M-OFERENTE PPTA ECONOMICA" xfId="23" xr:uid="{C868E81F-C04B-46B6-BE54-8CE72B11F512}"/>
    <cellStyle name="Moneda" xfId="3" builtinId="4"/>
    <cellStyle name="Moneda 2" xfId="2" xr:uid="{32638496-39CD-4AF7-A818-DD3E7B513929}"/>
    <cellStyle name="Moneda 2 2" xfId="18" xr:uid="{0BEB5564-4F20-4CDF-9928-62BAFFE9CFEB}"/>
    <cellStyle name="Moneda 2 2 2" xfId="7" xr:uid="{C65B415D-3B49-4325-85BB-6F3198D809E4}"/>
    <cellStyle name="Moneda 2 2 2 2 2" xfId="22" xr:uid="{CDA99187-FF43-4060-986F-149389F61D6D}"/>
    <cellStyle name="Moneda 3" xfId="16" xr:uid="{0E624E7F-17FC-4356-BD59-D1B756D22E57}"/>
    <cellStyle name="Normal" xfId="0" builtinId="0"/>
    <cellStyle name="Normal 16" xfId="6" xr:uid="{382A23FB-1543-4958-BFB4-F840CB8E78B3}"/>
    <cellStyle name="Normal 2" xfId="5" xr:uid="{613E3B23-63A1-473F-8D03-3944498FBD2E}"/>
    <cellStyle name="Normal 2 10 2 2" xfId="19" xr:uid="{9FC4D3EB-9D9D-4268-AAC7-988BA216DC35}"/>
    <cellStyle name="Normal 2 10 3" xfId="15" xr:uid="{7A9E8CE4-63FC-41B0-9435-CA3BFE1D8B0E}"/>
    <cellStyle name="Normal 2 2" xfId="14" xr:uid="{24B5BC70-1761-43DE-8E19-2B1A4218FB2C}"/>
    <cellStyle name="Normal 3" xfId="11" xr:uid="{1D5AE620-CCED-40EC-921A-0BC99F008286}"/>
    <cellStyle name="Normal 3 11" xfId="13" xr:uid="{06278948-E87B-41F2-9273-3745F769CAD6}"/>
    <cellStyle name="Normal 3 2" xfId="12" xr:uid="{C842A79F-7734-4675-84E5-D262CE52D00B}"/>
    <cellStyle name="Normal 3 2 2" xfId="20" xr:uid="{5E9AA73E-C0D1-4D27-A026-1105D48F3F46}"/>
    <cellStyle name="Normal 4 2" xfId="4" xr:uid="{1A77287C-896A-4610-BA04-70EF989012EE}"/>
    <cellStyle name="Normal_modelo ACTA OBRA y MODIFICACION" xfId="27" xr:uid="{28E8CCD2-A99B-49F6-8822-23187F189C2D}"/>
    <cellStyle name="Normal_PTO OFICIAL PREPLIEGO (CORREGIDO) 2" xfId="21" xr:uid="{870E165B-A2C2-4934-86A0-0EC48EB082DF}"/>
    <cellStyle name="Percent" xfId="24" xr:uid="{0F184AA8-F54E-4438-97B9-F39A9C66109A}"/>
    <cellStyle name="Porcentaje 2 2" xfId="8" xr:uid="{095698C3-7928-4EAD-AD25-1BB8C8AB5C8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6.xml"/><Relationship Id="rId21" Type="http://schemas.openxmlformats.org/officeDocument/2006/relationships/externalLink" Target="externalLinks/externalLink10.xml"/><Relationship Id="rId42" Type="http://schemas.openxmlformats.org/officeDocument/2006/relationships/externalLink" Target="externalLinks/externalLink31.xml"/><Relationship Id="rId63" Type="http://schemas.openxmlformats.org/officeDocument/2006/relationships/externalLink" Target="externalLinks/externalLink52.xml"/><Relationship Id="rId84" Type="http://schemas.openxmlformats.org/officeDocument/2006/relationships/externalLink" Target="externalLinks/externalLink73.xml"/><Relationship Id="rId138" Type="http://schemas.openxmlformats.org/officeDocument/2006/relationships/externalLink" Target="externalLinks/externalLink127.xml"/><Relationship Id="rId107" Type="http://schemas.openxmlformats.org/officeDocument/2006/relationships/externalLink" Target="externalLinks/externalLink96.xml"/><Relationship Id="rId11" Type="http://schemas.openxmlformats.org/officeDocument/2006/relationships/worksheet" Target="worksheets/sheet11.xml"/><Relationship Id="rId32" Type="http://schemas.openxmlformats.org/officeDocument/2006/relationships/externalLink" Target="externalLinks/externalLink21.xml"/><Relationship Id="rId53" Type="http://schemas.openxmlformats.org/officeDocument/2006/relationships/externalLink" Target="externalLinks/externalLink42.xml"/><Relationship Id="rId74" Type="http://schemas.openxmlformats.org/officeDocument/2006/relationships/externalLink" Target="externalLinks/externalLink63.xml"/><Relationship Id="rId128" Type="http://schemas.openxmlformats.org/officeDocument/2006/relationships/externalLink" Target="externalLinks/externalLink117.xml"/><Relationship Id="rId149" Type="http://schemas.openxmlformats.org/officeDocument/2006/relationships/externalLink" Target="externalLinks/externalLink138.xml"/><Relationship Id="rId5" Type="http://schemas.openxmlformats.org/officeDocument/2006/relationships/worksheet" Target="worksheets/sheet5.xml"/><Relationship Id="rId95" Type="http://schemas.openxmlformats.org/officeDocument/2006/relationships/externalLink" Target="externalLinks/externalLink84.xml"/><Relationship Id="rId22" Type="http://schemas.openxmlformats.org/officeDocument/2006/relationships/externalLink" Target="externalLinks/externalLink11.xml"/><Relationship Id="rId43" Type="http://schemas.openxmlformats.org/officeDocument/2006/relationships/externalLink" Target="externalLinks/externalLink32.xml"/><Relationship Id="rId64" Type="http://schemas.openxmlformats.org/officeDocument/2006/relationships/externalLink" Target="externalLinks/externalLink53.xml"/><Relationship Id="rId118" Type="http://schemas.openxmlformats.org/officeDocument/2006/relationships/externalLink" Target="externalLinks/externalLink107.xml"/><Relationship Id="rId139" Type="http://schemas.openxmlformats.org/officeDocument/2006/relationships/externalLink" Target="externalLinks/externalLink128.xml"/><Relationship Id="rId80" Type="http://schemas.openxmlformats.org/officeDocument/2006/relationships/externalLink" Target="externalLinks/externalLink69.xml"/><Relationship Id="rId85" Type="http://schemas.openxmlformats.org/officeDocument/2006/relationships/externalLink" Target="externalLinks/externalLink74.xml"/><Relationship Id="rId150" Type="http://schemas.openxmlformats.org/officeDocument/2006/relationships/externalLink" Target="externalLinks/externalLink139.xml"/><Relationship Id="rId155" Type="http://schemas.openxmlformats.org/officeDocument/2006/relationships/theme" Target="theme/theme1.xml"/><Relationship Id="rId12" Type="http://schemas.openxmlformats.org/officeDocument/2006/relationships/externalLink" Target="externalLinks/externalLink1.xml"/><Relationship Id="rId17" Type="http://schemas.openxmlformats.org/officeDocument/2006/relationships/externalLink" Target="externalLinks/externalLink6.xml"/><Relationship Id="rId33" Type="http://schemas.openxmlformats.org/officeDocument/2006/relationships/externalLink" Target="externalLinks/externalLink22.xml"/><Relationship Id="rId38" Type="http://schemas.openxmlformats.org/officeDocument/2006/relationships/externalLink" Target="externalLinks/externalLink27.xml"/><Relationship Id="rId59" Type="http://schemas.openxmlformats.org/officeDocument/2006/relationships/externalLink" Target="externalLinks/externalLink48.xml"/><Relationship Id="rId103" Type="http://schemas.openxmlformats.org/officeDocument/2006/relationships/externalLink" Target="externalLinks/externalLink92.xml"/><Relationship Id="rId108" Type="http://schemas.openxmlformats.org/officeDocument/2006/relationships/externalLink" Target="externalLinks/externalLink97.xml"/><Relationship Id="rId124" Type="http://schemas.openxmlformats.org/officeDocument/2006/relationships/externalLink" Target="externalLinks/externalLink113.xml"/><Relationship Id="rId129" Type="http://schemas.openxmlformats.org/officeDocument/2006/relationships/externalLink" Target="externalLinks/externalLink118.xml"/><Relationship Id="rId54" Type="http://schemas.openxmlformats.org/officeDocument/2006/relationships/externalLink" Target="externalLinks/externalLink43.xml"/><Relationship Id="rId70" Type="http://schemas.openxmlformats.org/officeDocument/2006/relationships/externalLink" Target="externalLinks/externalLink59.xml"/><Relationship Id="rId75" Type="http://schemas.openxmlformats.org/officeDocument/2006/relationships/externalLink" Target="externalLinks/externalLink64.xml"/><Relationship Id="rId91" Type="http://schemas.openxmlformats.org/officeDocument/2006/relationships/externalLink" Target="externalLinks/externalLink80.xml"/><Relationship Id="rId96" Type="http://schemas.openxmlformats.org/officeDocument/2006/relationships/externalLink" Target="externalLinks/externalLink85.xml"/><Relationship Id="rId140" Type="http://schemas.openxmlformats.org/officeDocument/2006/relationships/externalLink" Target="externalLinks/externalLink129.xml"/><Relationship Id="rId145" Type="http://schemas.openxmlformats.org/officeDocument/2006/relationships/externalLink" Target="externalLinks/externalLink134.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2.xml"/><Relationship Id="rId28" Type="http://schemas.openxmlformats.org/officeDocument/2006/relationships/externalLink" Target="externalLinks/externalLink17.xml"/><Relationship Id="rId49" Type="http://schemas.openxmlformats.org/officeDocument/2006/relationships/externalLink" Target="externalLinks/externalLink38.xml"/><Relationship Id="rId114" Type="http://schemas.openxmlformats.org/officeDocument/2006/relationships/externalLink" Target="externalLinks/externalLink103.xml"/><Relationship Id="rId119" Type="http://schemas.openxmlformats.org/officeDocument/2006/relationships/externalLink" Target="externalLinks/externalLink108.xml"/><Relationship Id="rId44" Type="http://schemas.openxmlformats.org/officeDocument/2006/relationships/externalLink" Target="externalLinks/externalLink33.xml"/><Relationship Id="rId60" Type="http://schemas.openxmlformats.org/officeDocument/2006/relationships/externalLink" Target="externalLinks/externalLink49.xml"/><Relationship Id="rId65" Type="http://schemas.openxmlformats.org/officeDocument/2006/relationships/externalLink" Target="externalLinks/externalLink54.xml"/><Relationship Id="rId81" Type="http://schemas.openxmlformats.org/officeDocument/2006/relationships/externalLink" Target="externalLinks/externalLink70.xml"/><Relationship Id="rId86" Type="http://schemas.openxmlformats.org/officeDocument/2006/relationships/externalLink" Target="externalLinks/externalLink75.xml"/><Relationship Id="rId130" Type="http://schemas.openxmlformats.org/officeDocument/2006/relationships/externalLink" Target="externalLinks/externalLink119.xml"/><Relationship Id="rId135" Type="http://schemas.openxmlformats.org/officeDocument/2006/relationships/externalLink" Target="externalLinks/externalLink124.xml"/><Relationship Id="rId151" Type="http://schemas.openxmlformats.org/officeDocument/2006/relationships/externalLink" Target="externalLinks/externalLink140.xml"/><Relationship Id="rId156" Type="http://schemas.openxmlformats.org/officeDocument/2006/relationships/styles" Target="styles.xml"/><Relationship Id="rId13" Type="http://schemas.openxmlformats.org/officeDocument/2006/relationships/externalLink" Target="externalLinks/externalLink2.xml"/><Relationship Id="rId18" Type="http://schemas.openxmlformats.org/officeDocument/2006/relationships/externalLink" Target="externalLinks/externalLink7.xml"/><Relationship Id="rId39" Type="http://schemas.openxmlformats.org/officeDocument/2006/relationships/externalLink" Target="externalLinks/externalLink28.xml"/><Relationship Id="rId109" Type="http://schemas.openxmlformats.org/officeDocument/2006/relationships/externalLink" Target="externalLinks/externalLink98.xml"/><Relationship Id="rId34" Type="http://schemas.openxmlformats.org/officeDocument/2006/relationships/externalLink" Target="externalLinks/externalLink23.xml"/><Relationship Id="rId50" Type="http://schemas.openxmlformats.org/officeDocument/2006/relationships/externalLink" Target="externalLinks/externalLink39.xml"/><Relationship Id="rId55" Type="http://schemas.openxmlformats.org/officeDocument/2006/relationships/externalLink" Target="externalLinks/externalLink44.xml"/><Relationship Id="rId76" Type="http://schemas.openxmlformats.org/officeDocument/2006/relationships/externalLink" Target="externalLinks/externalLink65.xml"/><Relationship Id="rId97" Type="http://schemas.openxmlformats.org/officeDocument/2006/relationships/externalLink" Target="externalLinks/externalLink86.xml"/><Relationship Id="rId104" Type="http://schemas.openxmlformats.org/officeDocument/2006/relationships/externalLink" Target="externalLinks/externalLink93.xml"/><Relationship Id="rId120" Type="http://schemas.openxmlformats.org/officeDocument/2006/relationships/externalLink" Target="externalLinks/externalLink109.xml"/><Relationship Id="rId125" Type="http://schemas.openxmlformats.org/officeDocument/2006/relationships/externalLink" Target="externalLinks/externalLink114.xml"/><Relationship Id="rId141" Type="http://schemas.openxmlformats.org/officeDocument/2006/relationships/externalLink" Target="externalLinks/externalLink130.xml"/><Relationship Id="rId146" Type="http://schemas.openxmlformats.org/officeDocument/2006/relationships/externalLink" Target="externalLinks/externalLink135.xml"/><Relationship Id="rId7" Type="http://schemas.openxmlformats.org/officeDocument/2006/relationships/worksheet" Target="worksheets/sheet7.xml"/><Relationship Id="rId71" Type="http://schemas.openxmlformats.org/officeDocument/2006/relationships/externalLink" Target="externalLinks/externalLink60.xml"/><Relationship Id="rId92" Type="http://schemas.openxmlformats.org/officeDocument/2006/relationships/externalLink" Target="externalLinks/externalLink81.xml"/><Relationship Id="rId2" Type="http://schemas.openxmlformats.org/officeDocument/2006/relationships/worksheet" Target="worksheets/sheet2.xml"/><Relationship Id="rId29" Type="http://schemas.openxmlformats.org/officeDocument/2006/relationships/externalLink" Target="externalLinks/externalLink18.xml"/><Relationship Id="rId24" Type="http://schemas.openxmlformats.org/officeDocument/2006/relationships/externalLink" Target="externalLinks/externalLink13.xml"/><Relationship Id="rId40" Type="http://schemas.openxmlformats.org/officeDocument/2006/relationships/externalLink" Target="externalLinks/externalLink29.xml"/><Relationship Id="rId45" Type="http://schemas.openxmlformats.org/officeDocument/2006/relationships/externalLink" Target="externalLinks/externalLink34.xml"/><Relationship Id="rId66" Type="http://schemas.openxmlformats.org/officeDocument/2006/relationships/externalLink" Target="externalLinks/externalLink55.xml"/><Relationship Id="rId87" Type="http://schemas.openxmlformats.org/officeDocument/2006/relationships/externalLink" Target="externalLinks/externalLink76.xml"/><Relationship Id="rId110" Type="http://schemas.openxmlformats.org/officeDocument/2006/relationships/externalLink" Target="externalLinks/externalLink99.xml"/><Relationship Id="rId115" Type="http://schemas.openxmlformats.org/officeDocument/2006/relationships/externalLink" Target="externalLinks/externalLink104.xml"/><Relationship Id="rId131" Type="http://schemas.openxmlformats.org/officeDocument/2006/relationships/externalLink" Target="externalLinks/externalLink120.xml"/><Relationship Id="rId136" Type="http://schemas.openxmlformats.org/officeDocument/2006/relationships/externalLink" Target="externalLinks/externalLink125.xml"/><Relationship Id="rId157" Type="http://schemas.openxmlformats.org/officeDocument/2006/relationships/sharedStrings" Target="sharedStrings.xml"/><Relationship Id="rId61" Type="http://schemas.openxmlformats.org/officeDocument/2006/relationships/externalLink" Target="externalLinks/externalLink50.xml"/><Relationship Id="rId82" Type="http://schemas.openxmlformats.org/officeDocument/2006/relationships/externalLink" Target="externalLinks/externalLink71.xml"/><Relationship Id="rId152" Type="http://schemas.openxmlformats.org/officeDocument/2006/relationships/externalLink" Target="externalLinks/externalLink141.xml"/><Relationship Id="rId19" Type="http://schemas.openxmlformats.org/officeDocument/2006/relationships/externalLink" Target="externalLinks/externalLink8.xml"/><Relationship Id="rId14" Type="http://schemas.openxmlformats.org/officeDocument/2006/relationships/externalLink" Target="externalLinks/externalLink3.xml"/><Relationship Id="rId30" Type="http://schemas.openxmlformats.org/officeDocument/2006/relationships/externalLink" Target="externalLinks/externalLink19.xml"/><Relationship Id="rId35" Type="http://schemas.openxmlformats.org/officeDocument/2006/relationships/externalLink" Target="externalLinks/externalLink24.xml"/><Relationship Id="rId56" Type="http://schemas.openxmlformats.org/officeDocument/2006/relationships/externalLink" Target="externalLinks/externalLink45.xml"/><Relationship Id="rId77" Type="http://schemas.openxmlformats.org/officeDocument/2006/relationships/externalLink" Target="externalLinks/externalLink66.xml"/><Relationship Id="rId100" Type="http://schemas.openxmlformats.org/officeDocument/2006/relationships/externalLink" Target="externalLinks/externalLink89.xml"/><Relationship Id="rId105" Type="http://schemas.openxmlformats.org/officeDocument/2006/relationships/externalLink" Target="externalLinks/externalLink94.xml"/><Relationship Id="rId126" Type="http://schemas.openxmlformats.org/officeDocument/2006/relationships/externalLink" Target="externalLinks/externalLink115.xml"/><Relationship Id="rId147" Type="http://schemas.openxmlformats.org/officeDocument/2006/relationships/externalLink" Target="externalLinks/externalLink136.xml"/><Relationship Id="rId8" Type="http://schemas.openxmlformats.org/officeDocument/2006/relationships/worksheet" Target="worksheets/sheet8.xml"/><Relationship Id="rId51" Type="http://schemas.openxmlformats.org/officeDocument/2006/relationships/externalLink" Target="externalLinks/externalLink40.xml"/><Relationship Id="rId72" Type="http://schemas.openxmlformats.org/officeDocument/2006/relationships/externalLink" Target="externalLinks/externalLink61.xml"/><Relationship Id="rId93" Type="http://schemas.openxmlformats.org/officeDocument/2006/relationships/externalLink" Target="externalLinks/externalLink82.xml"/><Relationship Id="rId98" Type="http://schemas.openxmlformats.org/officeDocument/2006/relationships/externalLink" Target="externalLinks/externalLink87.xml"/><Relationship Id="rId121" Type="http://schemas.openxmlformats.org/officeDocument/2006/relationships/externalLink" Target="externalLinks/externalLink110.xml"/><Relationship Id="rId142" Type="http://schemas.openxmlformats.org/officeDocument/2006/relationships/externalLink" Target="externalLinks/externalLink131.xml"/><Relationship Id="rId3" Type="http://schemas.openxmlformats.org/officeDocument/2006/relationships/worksheet" Target="worksheets/sheet3.xml"/><Relationship Id="rId25" Type="http://schemas.openxmlformats.org/officeDocument/2006/relationships/externalLink" Target="externalLinks/externalLink14.xml"/><Relationship Id="rId46" Type="http://schemas.openxmlformats.org/officeDocument/2006/relationships/externalLink" Target="externalLinks/externalLink35.xml"/><Relationship Id="rId67" Type="http://schemas.openxmlformats.org/officeDocument/2006/relationships/externalLink" Target="externalLinks/externalLink56.xml"/><Relationship Id="rId116" Type="http://schemas.openxmlformats.org/officeDocument/2006/relationships/externalLink" Target="externalLinks/externalLink105.xml"/><Relationship Id="rId137" Type="http://schemas.openxmlformats.org/officeDocument/2006/relationships/externalLink" Target="externalLinks/externalLink126.xml"/><Relationship Id="rId158" Type="http://schemas.openxmlformats.org/officeDocument/2006/relationships/calcChain" Target="calcChain.xml"/><Relationship Id="rId20" Type="http://schemas.openxmlformats.org/officeDocument/2006/relationships/externalLink" Target="externalLinks/externalLink9.xml"/><Relationship Id="rId41" Type="http://schemas.openxmlformats.org/officeDocument/2006/relationships/externalLink" Target="externalLinks/externalLink30.xml"/><Relationship Id="rId62" Type="http://schemas.openxmlformats.org/officeDocument/2006/relationships/externalLink" Target="externalLinks/externalLink51.xml"/><Relationship Id="rId83" Type="http://schemas.openxmlformats.org/officeDocument/2006/relationships/externalLink" Target="externalLinks/externalLink72.xml"/><Relationship Id="rId88" Type="http://schemas.openxmlformats.org/officeDocument/2006/relationships/externalLink" Target="externalLinks/externalLink77.xml"/><Relationship Id="rId111" Type="http://schemas.openxmlformats.org/officeDocument/2006/relationships/externalLink" Target="externalLinks/externalLink100.xml"/><Relationship Id="rId132" Type="http://schemas.openxmlformats.org/officeDocument/2006/relationships/externalLink" Target="externalLinks/externalLink121.xml"/><Relationship Id="rId153" Type="http://schemas.openxmlformats.org/officeDocument/2006/relationships/externalLink" Target="externalLinks/externalLink142.xml"/><Relationship Id="rId15" Type="http://schemas.openxmlformats.org/officeDocument/2006/relationships/externalLink" Target="externalLinks/externalLink4.xml"/><Relationship Id="rId36" Type="http://schemas.openxmlformats.org/officeDocument/2006/relationships/externalLink" Target="externalLinks/externalLink25.xml"/><Relationship Id="rId57" Type="http://schemas.openxmlformats.org/officeDocument/2006/relationships/externalLink" Target="externalLinks/externalLink46.xml"/><Relationship Id="rId106" Type="http://schemas.openxmlformats.org/officeDocument/2006/relationships/externalLink" Target="externalLinks/externalLink95.xml"/><Relationship Id="rId127" Type="http://schemas.openxmlformats.org/officeDocument/2006/relationships/externalLink" Target="externalLinks/externalLink116.xml"/><Relationship Id="rId10" Type="http://schemas.openxmlformats.org/officeDocument/2006/relationships/worksheet" Target="worksheets/sheet10.xml"/><Relationship Id="rId31" Type="http://schemas.openxmlformats.org/officeDocument/2006/relationships/externalLink" Target="externalLinks/externalLink20.xml"/><Relationship Id="rId52" Type="http://schemas.openxmlformats.org/officeDocument/2006/relationships/externalLink" Target="externalLinks/externalLink41.xml"/><Relationship Id="rId73" Type="http://schemas.openxmlformats.org/officeDocument/2006/relationships/externalLink" Target="externalLinks/externalLink62.xml"/><Relationship Id="rId78" Type="http://schemas.openxmlformats.org/officeDocument/2006/relationships/externalLink" Target="externalLinks/externalLink67.xml"/><Relationship Id="rId94" Type="http://schemas.openxmlformats.org/officeDocument/2006/relationships/externalLink" Target="externalLinks/externalLink83.xml"/><Relationship Id="rId99" Type="http://schemas.openxmlformats.org/officeDocument/2006/relationships/externalLink" Target="externalLinks/externalLink88.xml"/><Relationship Id="rId101" Type="http://schemas.openxmlformats.org/officeDocument/2006/relationships/externalLink" Target="externalLinks/externalLink90.xml"/><Relationship Id="rId122" Type="http://schemas.openxmlformats.org/officeDocument/2006/relationships/externalLink" Target="externalLinks/externalLink111.xml"/><Relationship Id="rId143" Type="http://schemas.openxmlformats.org/officeDocument/2006/relationships/externalLink" Target="externalLinks/externalLink132.xml"/><Relationship Id="rId148" Type="http://schemas.openxmlformats.org/officeDocument/2006/relationships/externalLink" Target="externalLinks/externalLink137.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15.xml"/><Relationship Id="rId47" Type="http://schemas.openxmlformats.org/officeDocument/2006/relationships/externalLink" Target="externalLinks/externalLink36.xml"/><Relationship Id="rId68" Type="http://schemas.openxmlformats.org/officeDocument/2006/relationships/externalLink" Target="externalLinks/externalLink57.xml"/><Relationship Id="rId89" Type="http://schemas.openxmlformats.org/officeDocument/2006/relationships/externalLink" Target="externalLinks/externalLink78.xml"/><Relationship Id="rId112" Type="http://schemas.openxmlformats.org/officeDocument/2006/relationships/externalLink" Target="externalLinks/externalLink101.xml"/><Relationship Id="rId133" Type="http://schemas.openxmlformats.org/officeDocument/2006/relationships/externalLink" Target="externalLinks/externalLink122.xml"/><Relationship Id="rId154" Type="http://schemas.openxmlformats.org/officeDocument/2006/relationships/externalLink" Target="externalLinks/externalLink143.xml"/><Relationship Id="rId16" Type="http://schemas.openxmlformats.org/officeDocument/2006/relationships/externalLink" Target="externalLinks/externalLink5.xml"/><Relationship Id="rId37" Type="http://schemas.openxmlformats.org/officeDocument/2006/relationships/externalLink" Target="externalLinks/externalLink26.xml"/><Relationship Id="rId58" Type="http://schemas.openxmlformats.org/officeDocument/2006/relationships/externalLink" Target="externalLinks/externalLink47.xml"/><Relationship Id="rId79" Type="http://schemas.openxmlformats.org/officeDocument/2006/relationships/externalLink" Target="externalLinks/externalLink68.xml"/><Relationship Id="rId102" Type="http://schemas.openxmlformats.org/officeDocument/2006/relationships/externalLink" Target="externalLinks/externalLink91.xml"/><Relationship Id="rId123" Type="http://schemas.openxmlformats.org/officeDocument/2006/relationships/externalLink" Target="externalLinks/externalLink112.xml"/><Relationship Id="rId144" Type="http://schemas.openxmlformats.org/officeDocument/2006/relationships/externalLink" Target="externalLinks/externalLink133.xml"/><Relationship Id="rId90" Type="http://schemas.openxmlformats.org/officeDocument/2006/relationships/externalLink" Target="externalLinks/externalLink79.xml"/><Relationship Id="rId27" Type="http://schemas.openxmlformats.org/officeDocument/2006/relationships/externalLink" Target="externalLinks/externalLink16.xml"/><Relationship Id="rId48" Type="http://schemas.openxmlformats.org/officeDocument/2006/relationships/externalLink" Target="externalLinks/externalLink37.xml"/><Relationship Id="rId69" Type="http://schemas.openxmlformats.org/officeDocument/2006/relationships/externalLink" Target="externalLinks/externalLink58.xml"/><Relationship Id="rId113" Type="http://schemas.openxmlformats.org/officeDocument/2006/relationships/externalLink" Target="externalLinks/externalLink102.xml"/><Relationship Id="rId134" Type="http://schemas.openxmlformats.org/officeDocument/2006/relationships/externalLink" Target="externalLinks/externalLink12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4"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6</xdr:col>
      <xdr:colOff>1557618</xdr:colOff>
      <xdr:row>66</xdr:row>
      <xdr:rowOff>44823</xdr:rowOff>
    </xdr:from>
    <xdr:to>
      <xdr:col>6</xdr:col>
      <xdr:colOff>3217009</xdr:colOff>
      <xdr:row>70</xdr:row>
      <xdr:rowOff>22412</xdr:rowOff>
    </xdr:to>
    <xdr:pic>
      <xdr:nvPicPr>
        <xdr:cNvPr id="2" name="Imagen 1" descr="Diagrama&#10;&#10;El contenido generado por IA puede ser incorrecto.">
          <a:extLst>
            <a:ext uri="{FF2B5EF4-FFF2-40B4-BE49-F238E27FC236}">
              <a16:creationId xmlns:a16="http://schemas.microsoft.com/office/drawing/2014/main" id="{E5E095FE-3CC0-9454-5949-AEA3DE9B8FA0}"/>
            </a:ext>
          </a:extLst>
        </xdr:cNvPr>
        <xdr:cNvPicPr>
          <a:picLocks noChangeAspect="1"/>
        </xdr:cNvPicPr>
      </xdr:nvPicPr>
      <xdr:blipFill>
        <a:blip xmlns:r="http://schemas.openxmlformats.org/officeDocument/2006/relationships" r:embed="rId1"/>
        <a:stretch>
          <a:fillRect/>
        </a:stretch>
      </xdr:blipFill>
      <xdr:spPr>
        <a:xfrm>
          <a:off x="6331324" y="29381823"/>
          <a:ext cx="1659391" cy="70597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101435</xdr:colOff>
      <xdr:row>0</xdr:row>
      <xdr:rowOff>0</xdr:rowOff>
    </xdr:from>
    <xdr:ext cx="5383905" cy="1540081"/>
    <xdr:pic>
      <xdr:nvPicPr>
        <xdr:cNvPr id="2" name="Imagen 1">
          <a:extLst>
            <a:ext uri="{FF2B5EF4-FFF2-40B4-BE49-F238E27FC236}">
              <a16:creationId xmlns:a16="http://schemas.microsoft.com/office/drawing/2014/main" id="{04BE5C42-1605-4F50-857D-6BC2B24290C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435" y="0"/>
          <a:ext cx="5383905" cy="1540081"/>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9997F89-3E86-409A-A952-BE9C822639C6}"/>
            </a:ext>
          </a:extLst>
        </xdr:cNvPr>
        <xdr:cNvSpPr/>
      </xdr:nvSpPr>
      <xdr:spPr bwMode="auto">
        <a:xfrm>
          <a:off x="4046220" y="331279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B26A82AD-C67E-44B3-B321-D744EC03F573}"/>
            </a:ext>
          </a:extLst>
        </xdr:cNvPr>
        <xdr:cNvSpPr/>
      </xdr:nvSpPr>
      <xdr:spPr bwMode="auto">
        <a:xfrm>
          <a:off x="7185660" y="331279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25400</xdr:colOff>
      <xdr:row>2</xdr:row>
      <xdr:rowOff>101600</xdr:rowOff>
    </xdr:from>
    <xdr:to>
      <xdr:col>6</xdr:col>
      <xdr:colOff>2373243</xdr:colOff>
      <xdr:row>47</xdr:row>
      <xdr:rowOff>12565</xdr:rowOff>
    </xdr:to>
    <xdr:pic>
      <xdr:nvPicPr>
        <xdr:cNvPr id="2" name="Imagen 1">
          <a:extLst>
            <a:ext uri="{FF2B5EF4-FFF2-40B4-BE49-F238E27FC236}">
              <a16:creationId xmlns:a16="http://schemas.microsoft.com/office/drawing/2014/main" id="{8272D039-4BBE-4D9E-A117-91564D8027E5}"/>
            </a:ext>
          </a:extLst>
        </xdr:cNvPr>
        <xdr:cNvPicPr>
          <a:picLocks noChangeAspect="1"/>
        </xdr:cNvPicPr>
      </xdr:nvPicPr>
      <xdr:blipFill>
        <a:blip xmlns:r="http://schemas.openxmlformats.org/officeDocument/2006/relationships" r:embed="rId1"/>
        <a:stretch>
          <a:fillRect/>
        </a:stretch>
      </xdr:blipFill>
      <xdr:spPr>
        <a:xfrm>
          <a:off x="812800" y="457200"/>
          <a:ext cx="6284843" cy="7911965"/>
        </a:xfrm>
        <a:prstGeom prst="rect">
          <a:avLst/>
        </a:prstGeom>
      </xdr:spPr>
    </xdr:pic>
    <xdr:clientData/>
  </xdr:twoCellAnchor>
  <xdr:twoCellAnchor editAs="oneCell">
    <xdr:from>
      <xdr:col>0</xdr:col>
      <xdr:colOff>635000</xdr:colOff>
      <xdr:row>53</xdr:row>
      <xdr:rowOff>165100</xdr:rowOff>
    </xdr:from>
    <xdr:to>
      <xdr:col>6</xdr:col>
      <xdr:colOff>1988398</xdr:colOff>
      <xdr:row>96</xdr:row>
      <xdr:rowOff>140764</xdr:rowOff>
    </xdr:to>
    <xdr:pic>
      <xdr:nvPicPr>
        <xdr:cNvPr id="3" name="Imagen 2">
          <a:extLst>
            <a:ext uri="{FF2B5EF4-FFF2-40B4-BE49-F238E27FC236}">
              <a16:creationId xmlns:a16="http://schemas.microsoft.com/office/drawing/2014/main" id="{42E73CB0-FE30-4C63-AC47-773F8DDAFCE0}"/>
            </a:ext>
          </a:extLst>
        </xdr:cNvPr>
        <xdr:cNvPicPr>
          <a:picLocks noChangeAspect="1"/>
        </xdr:cNvPicPr>
      </xdr:nvPicPr>
      <xdr:blipFill>
        <a:blip xmlns:r="http://schemas.openxmlformats.org/officeDocument/2006/relationships" r:embed="rId2"/>
        <a:stretch>
          <a:fillRect/>
        </a:stretch>
      </xdr:blipFill>
      <xdr:spPr>
        <a:xfrm>
          <a:off x="635000" y="9588500"/>
          <a:ext cx="6077798" cy="7621064"/>
        </a:xfrm>
        <a:prstGeom prst="rect">
          <a:avLst/>
        </a:prstGeom>
      </xdr:spPr>
    </xdr:pic>
    <xdr:clientData/>
  </xdr:twoCellAnchor>
  <xdr:twoCellAnchor editAs="oneCell">
    <xdr:from>
      <xdr:col>0</xdr:col>
      <xdr:colOff>673100</xdr:colOff>
      <xdr:row>100</xdr:row>
      <xdr:rowOff>114300</xdr:rowOff>
    </xdr:from>
    <xdr:to>
      <xdr:col>6</xdr:col>
      <xdr:colOff>1826445</xdr:colOff>
      <xdr:row>143</xdr:row>
      <xdr:rowOff>128069</xdr:rowOff>
    </xdr:to>
    <xdr:pic>
      <xdr:nvPicPr>
        <xdr:cNvPr id="4" name="Imagen 3">
          <a:extLst>
            <a:ext uri="{FF2B5EF4-FFF2-40B4-BE49-F238E27FC236}">
              <a16:creationId xmlns:a16="http://schemas.microsoft.com/office/drawing/2014/main" id="{1D9D7730-5D55-46CE-A03E-1CCCE48CCC4A}"/>
            </a:ext>
          </a:extLst>
        </xdr:cNvPr>
        <xdr:cNvPicPr>
          <a:picLocks noChangeAspect="1"/>
        </xdr:cNvPicPr>
      </xdr:nvPicPr>
      <xdr:blipFill>
        <a:blip xmlns:r="http://schemas.openxmlformats.org/officeDocument/2006/relationships" r:embed="rId3"/>
        <a:stretch>
          <a:fillRect/>
        </a:stretch>
      </xdr:blipFill>
      <xdr:spPr>
        <a:xfrm>
          <a:off x="673100" y="17894300"/>
          <a:ext cx="5877745" cy="7659169"/>
        </a:xfrm>
        <a:prstGeom prst="rect">
          <a:avLst/>
        </a:prstGeom>
      </xdr:spPr>
    </xdr:pic>
    <xdr:clientData/>
  </xdr:twoCellAnchor>
  <xdr:twoCellAnchor editAs="oneCell">
    <xdr:from>
      <xdr:col>1</xdr:col>
      <xdr:colOff>12700</xdr:colOff>
      <xdr:row>147</xdr:row>
      <xdr:rowOff>12700</xdr:rowOff>
    </xdr:from>
    <xdr:to>
      <xdr:col>6</xdr:col>
      <xdr:colOff>1905814</xdr:colOff>
      <xdr:row>190</xdr:row>
      <xdr:rowOff>131258</xdr:rowOff>
    </xdr:to>
    <xdr:pic>
      <xdr:nvPicPr>
        <xdr:cNvPr id="5" name="Imagen 4">
          <a:extLst>
            <a:ext uri="{FF2B5EF4-FFF2-40B4-BE49-F238E27FC236}">
              <a16:creationId xmlns:a16="http://schemas.microsoft.com/office/drawing/2014/main" id="{7F06AFD7-11A4-48FA-BF23-2B1A9B722ECD}"/>
            </a:ext>
          </a:extLst>
        </xdr:cNvPr>
        <xdr:cNvPicPr>
          <a:picLocks noChangeAspect="1"/>
        </xdr:cNvPicPr>
      </xdr:nvPicPr>
      <xdr:blipFill>
        <a:blip xmlns:r="http://schemas.openxmlformats.org/officeDocument/2006/relationships" r:embed="rId4"/>
        <a:stretch>
          <a:fillRect/>
        </a:stretch>
      </xdr:blipFill>
      <xdr:spPr>
        <a:xfrm>
          <a:off x="800100" y="26149300"/>
          <a:ext cx="5830114" cy="776395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0</xdr:col>
      <xdr:colOff>101435</xdr:colOff>
      <xdr:row>0</xdr:row>
      <xdr:rowOff>0</xdr:rowOff>
    </xdr:from>
    <xdr:ext cx="5383905" cy="1540081"/>
    <xdr:pic>
      <xdr:nvPicPr>
        <xdr:cNvPr id="2" name="Imagen 1">
          <a:extLst>
            <a:ext uri="{FF2B5EF4-FFF2-40B4-BE49-F238E27FC236}">
              <a16:creationId xmlns:a16="http://schemas.microsoft.com/office/drawing/2014/main" id="{4BD248A7-5AE5-4016-A6CE-280C5A861AE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435" y="0"/>
          <a:ext cx="5383905" cy="1540081"/>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0</xdr:col>
      <xdr:colOff>101435</xdr:colOff>
      <xdr:row>0</xdr:row>
      <xdr:rowOff>0</xdr:rowOff>
    </xdr:from>
    <xdr:ext cx="5383905" cy="1540081"/>
    <xdr:pic>
      <xdr:nvPicPr>
        <xdr:cNvPr id="2" name="Imagen 1">
          <a:extLst>
            <a:ext uri="{FF2B5EF4-FFF2-40B4-BE49-F238E27FC236}">
              <a16:creationId xmlns:a16="http://schemas.microsoft.com/office/drawing/2014/main" id="{1E3283C1-83B7-4025-BA87-F44A9EDAAE1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435" y="0"/>
          <a:ext cx="5383905" cy="1540081"/>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oneCellAnchor>
    <xdr:from>
      <xdr:col>0</xdr:col>
      <xdr:colOff>101435</xdr:colOff>
      <xdr:row>0</xdr:row>
      <xdr:rowOff>0</xdr:rowOff>
    </xdr:from>
    <xdr:ext cx="5383905" cy="1540081"/>
    <xdr:pic>
      <xdr:nvPicPr>
        <xdr:cNvPr id="2" name="Imagen 1">
          <a:extLst>
            <a:ext uri="{FF2B5EF4-FFF2-40B4-BE49-F238E27FC236}">
              <a16:creationId xmlns:a16="http://schemas.microsoft.com/office/drawing/2014/main" id="{6F2C78FA-5F44-4011-9D11-B286642C972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435" y="0"/>
          <a:ext cx="5383905" cy="1540081"/>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oneCellAnchor>
    <xdr:from>
      <xdr:col>0</xdr:col>
      <xdr:colOff>101435</xdr:colOff>
      <xdr:row>0</xdr:row>
      <xdr:rowOff>0</xdr:rowOff>
    </xdr:from>
    <xdr:ext cx="5383905" cy="1540081"/>
    <xdr:pic>
      <xdr:nvPicPr>
        <xdr:cNvPr id="2" name="Imagen 1">
          <a:extLst>
            <a:ext uri="{FF2B5EF4-FFF2-40B4-BE49-F238E27FC236}">
              <a16:creationId xmlns:a16="http://schemas.microsoft.com/office/drawing/2014/main" id="{05BF2524-67AD-4772-B408-50B623A9027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435" y="0"/>
          <a:ext cx="5383905" cy="1540081"/>
        </a:xfrm>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oneCellAnchor>
    <xdr:from>
      <xdr:col>0</xdr:col>
      <xdr:colOff>101435</xdr:colOff>
      <xdr:row>0</xdr:row>
      <xdr:rowOff>0</xdr:rowOff>
    </xdr:from>
    <xdr:ext cx="5383905" cy="1540081"/>
    <xdr:pic>
      <xdr:nvPicPr>
        <xdr:cNvPr id="2" name="Imagen 1">
          <a:extLst>
            <a:ext uri="{FF2B5EF4-FFF2-40B4-BE49-F238E27FC236}">
              <a16:creationId xmlns:a16="http://schemas.microsoft.com/office/drawing/2014/main" id="{46A389CD-A001-4688-BB98-ADFA4990C52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435" y="0"/>
          <a:ext cx="5383905" cy="1540081"/>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User\Downloads\PLACA%20HUELLAS\PREDUPUESTO%20PLACA%20HUELLAS%20BLOQUE%201.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D://Documents%20and%20Settings/Usuario/Mis%20documentos/OSCAR/Copia%20de%20Programa%20200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D://Users/Giovanni/Documents/CURSO%20PROJECT/TAREA%202/A:/FORMULARIO%20LINEA%20CASTILLA/WINDOWS/Escritorio/INGECONTROL/LINEA%20PRODUCCION/Planeacion/02%20Cantidades%20Aprox.%20Y%20Presupuesto%20Oficial%20Rv.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D://D/Documents%20and%20Settings/Usuario/Mis%20documentos/OSCAR/Copia%20de%20Programa%202003"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4.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A://FORMULARIO%20LINEA%20CASTILLA/WINDOWS/Escritorio/INGECONTROL/LINEA%20PRODUCCION/Planeacion/02%20Cantidades%20Aprox.%20Y%20Presupuesto%20Oficial%20Rv.1.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ESTUDIOS%201/LA%20FRAGUA/PRESUPUESTO%20DE%20ADICIONA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Users\User\OneDrive\Desktop\PLACA%20HUELLAS\INFORMACION%20PLACA%20HUELLAS\III-8%20PH%20Mayor%20a%203,90m%20y%20Menor%20a%206,00m%20ICCU-2025%20030325-COLORADOS-CASINO.xlsm"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Interventoria\Documentos%2520c\Documents%2520and%2520Settings\xxxxx\Mis%2520documentos\Documentos%2520Oscar\Documentaci&#243;n%25202004\Precios%2520Unitarios%2520Mcpio%2520Orocu&#233;\COSTOS%2520UNITARIOS%2520MCPIO%2520OROCUE2.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Z://Gobernaci&#243;n.Rafa/Proyectos%20en%20Acci&#243;n/Cofinanciacion/FICHAS%20Y%20FORMATOS/UNITARIOS%20GENERALE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D://Dropbox/7.%20LESG/2020/PY%20PSI%20-%20APP/11%20VILLA%20DE%20LEYVA/2.%20CORRECCI&#211;N%20VDL/08%20PRESUPUESTO/PNG%20PTO/PRESUPUESTO%20VDL%20V.4%2020-10-2020.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4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7.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A413_340_07\grupo%2520evaluador\Documents%2520and%2520Settings\SHERRERA\Escritorio\BASE%2520DE%2520DATOS%25202005\h\Presupuesto\Para%2520Pliegos\Presupuesto-Tintal-Pliego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_087\MIS%2520DOCUMENT\Mis%2520documentos\A-iREg\A-VRSGOBER\PRECIOS%25202004\proyectos%2520nuevos.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DOCUME~1/E0992656/CONFIG~1/Temp/MODELO%20GRADIENTES%20+%20IPR.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D://Desktop/1.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495631A6\Documents%2520and%2520Setting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62.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Montajesjm\publicos\PLAdata\PLANNER\PRESUPUESTO\PRESUPUESTO%25202003%2520%2520AGO%25202002\_5090_presupuesto%25202003_R1%2520ago%252014-2002.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66.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69.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A://Cofinanciacion/FICHAS%20Y%20FORMATOS/UNITARIOS%20GENERAL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C:\Users\HP\AppData\Local\Temp\Presupuesto%2520Quimbaya.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Users\SEBASTIAN%20TORRES\Desktop\ESCRITORIO\2025\PROCESOS\PUERTO%20LIBRE\PH%20%20PUERTO%20LIBRE.xlsm"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81.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D://Users/Giovanni/Documents/CURSO%20PROJECT/TAREA%202/L:/PROYECTAR%20INGENIERIA%202009/2010/APUS.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D://VILLA%20TAKOA/Presupuesto/APUS%20VILLA%20TAKO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D://Users/Giovanni/Documents/CURSO%20PROJECT/TAREA%202/Yajaira/Mis%20documentos/Documents%20and%20Settings/ROGER%20VALDERRAMA/Mis%20documentos/Policl&#237;nico/ACTA%20DE%20LIQUIDACI&#211;N%20CENSALUD%20MODIFICADA"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987166C6\LVIAS%2520CAMPO%2520RUBIALES_REAJUSTE%25202006.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D://E/PORE%20NUEVO/UNIDADES%20DE%20POTABILIZACI&#211;N/RELACION%20DE%20ACTAS/ACTA%20LIQUIDACION%20ALCALDIA"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D://Users/USUARIO/Dropbox/75%20CONSTRUCCION%20ESCUELA%20HATOVIEJO%20AQUITANIA/3-TECNICO/2-%20CARTILLA%20HIERROS/CARTILLA%206-3-2018.xlsx"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106.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C:\Documents%2520and%2520Settings\usuario1\Mis%2520documentos\Ingeniero\Mis%2520documentos\JAM\oficina\corte%2520gaitan\SOLICITUD%2520DE%2520COTIZACION.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Olguita\D\Presupuesto\URIBE%2520Y%2520ABREO%2520LABANCA%2520LA%2520CHINA.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Alvaro%20Monroy/3.%20San%20Luis%20de%20Palenque/Acueducto/Terminos/3-PRESUPUESTO%20ACUEDUCTO%20SAN%20LUIS%20UNITARIOS.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12.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113.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webmail.cable.net.co/attach/Copia%20de%20PRECIOS%20matto%20Area%20Norte%202003.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A://GOBERNACION/PROYECTOS/MANI/PAVIMENTACION%20VIAS%20URBANAS/Vias%20MANI%20CRA%203%20-%20PROYECTO.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CONTABILIDAD\mcjc\Documents%2520and%2520Settings\Administrador\Mis%2520documentos\Freed\Informacion%2520tecnica\RED%2520PALMARITO%2520LA%2520PAZ.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25.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Pc_85\compartida\Cofinanciacion\FICHAS%2520Y%2520FORMATOS\UNITARIOS%2520GENERALES.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C:\Oficina\documentos\Documents%2520and%2520Settings\THOSIBA-USER\Escritorio\TILO\DOC1.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ANEXO%202/Users/ING~1.OSC/AppData/Local/Temp/Rar$DI01.853/Cantidades_750%20_Alta_Suelo%20AB.xlsx"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Z://Users/JEFFERSON/Desktop/PROYECTOS%202014/PROYECTO%20PORE-CONCIELEC/Users/pc/Documents/0%20MIS%20DOCUMENTOS/TRABAJO/DISE&#209;OS%20NFPM/0%20ENTREGADOS%202012/LAS%20PALMAS%20EL%20PORVENIR/Listado%20de%20materiales.xlsx"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C:\Users\User\OneDrive\Desktop\PLACA%20HUELLAS\INFORMACION%20PLACA%20HUELLAS\III-8%20PH%20Mayor%20a%203,90m%20y%20Menor%20a%206,00m%20ICCU-2025%20030325-COLORADOS%20SECTOR%20UNO.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A.I.U"/>
      <sheetName val="APUS"/>
      <sheetName val="MIRADOR"/>
      <sheetName val="HELIODORO"/>
      <sheetName val="EL CAÑO"/>
      <sheetName val="VALLE ESCONDIDO"/>
      <sheetName val="PREDUPUESTO PLACA HUELLAS BLOQU"/>
    </sheetNames>
    <definedNames>
      <definedName name="ERR" refersTo="#¡REF!"/>
      <definedName name="Loan_Start" refersTo="#¡REF!"/>
    </definedNames>
    <sheetDataSet>
      <sheetData sheetId="0"/>
      <sheetData sheetId="1"/>
      <sheetData sheetId="2"/>
      <sheetData sheetId="3"/>
      <sheetData sheetId="4"/>
      <sheetData sheetId="5"/>
      <sheetData sheetId="6"/>
      <sheetData sheetId="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
      <sheetName val="INSUMOS"/>
      <sheetName val="Unitarios"/>
      <sheetName val="Presupuesto"/>
    </sheetNames>
    <sheetDataSet>
      <sheetData sheetId="0"/>
      <sheetData sheetId="1">
        <row r="76">
          <cell r="D76">
            <v>31265.360000000001</v>
          </cell>
        </row>
        <row r="91">
          <cell r="D91">
            <v>372</v>
          </cell>
        </row>
        <row r="270">
          <cell r="D270">
            <v>33678.400000000001</v>
          </cell>
        </row>
        <row r="310">
          <cell r="D310">
            <v>7440</v>
          </cell>
        </row>
      </sheetData>
      <sheetData sheetId="2"/>
      <sheetData sheetId="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MANO DE OBRA"/>
      <sheetName val="1.1"/>
      <sheetName val="EQUIPO"/>
      <sheetName val="TUBERIA"/>
      <sheetName val="Hoja2"/>
      <sheetName val="MATERIALES"/>
    </sheetNames>
    <sheetDataSet>
      <sheetData sheetId="0"/>
      <sheetData sheetId="1"/>
      <sheetData sheetId="2"/>
      <sheetData sheetId="3"/>
      <sheetData sheetId="4"/>
      <sheetData sheetId="5"/>
      <sheetData sheetId="6"/>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
      <sheetName val="INSUMOS"/>
      <sheetName val="Unitarios"/>
      <sheetName val="Presupuesto"/>
    </sheetNames>
    <sheetDataSet>
      <sheetData sheetId="0"/>
      <sheetData sheetId="1">
        <row r="76">
          <cell r="D76">
            <v>31265.360000000001</v>
          </cell>
        </row>
        <row r="91">
          <cell r="D91">
            <v>372</v>
          </cell>
        </row>
        <row r="270">
          <cell r="D270">
            <v>33678.400000000001</v>
          </cell>
        </row>
        <row r="310">
          <cell r="D310">
            <v>7440</v>
          </cell>
        </row>
      </sheetData>
      <sheetData sheetId="2"/>
      <sheetData sheetId="3"/>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formulario"/>
      <sheetName val="1.1"/>
      <sheetName val="EQUIPO"/>
      <sheetName val="MATERIALES"/>
      <sheetName val="MANO DE OBRA"/>
      <sheetName val="Hoja2"/>
      <sheetName val="Hoja3"/>
      <sheetName val="CIVIL"/>
      <sheetName val="TUBERIA"/>
      <sheetName val="PASOS ESPECIALES"/>
      <sheetName val="ACTIV. FINALES"/>
      <sheetName val="PROT GEO Y AMB"/>
      <sheetName val="OTRAS OBRAS"/>
      <sheetName val="PROT CATODICA"/>
      <sheetName val="PORTADA"/>
      <sheetName val="CUADRO PRESUPUESTO"/>
      <sheetName val="INSTRUMENTACION"/>
      <sheetName val="02 Cantidades Aprox"/>
      <sheetName val="PESO"/>
      <sheetName val="API93"/>
      <sheetName val="DATOS"/>
      <sheetName val="A_A310"/>
      <sheetName val="1_1"/>
      <sheetName val="Vía de Acceso"/>
      <sheetName val="CONS"/>
      <sheetName val="31"/>
      <sheetName val="TARIFAS EQUIPOS "/>
      <sheetName val="A_G105"/>
      <sheetName val="A_G200"/>
      <sheetName val="C21_G115"/>
      <sheetName val="FICHA EBI 1 de 6 "/>
      <sheetName val="Listas"/>
      <sheetName val="RQ"/>
      <sheetName val="COTIZACION"/>
      <sheetName val="SOPORTE"/>
      <sheetName val="mecanicos"/>
      <sheetName val="especiales"/>
      <sheetName val="Constantes Generales"/>
      <sheetName val="Prestaciones Sociales"/>
      <sheetName val="INFORMACION BASE"/>
      <sheetName val="CONTROL ACTAS"/>
      <sheetName val="AIU y Prestaciones"/>
      <sheetName val="ANALISIS SALARIAL"/>
      <sheetName val="Presup Oficial"/>
      <sheetName val="APU OFICIAL"/>
      <sheetName val="Flujo de caja"/>
      <sheetName val="LDAT"/>
      <sheetName val="02%20Cantidades%20Aprox.%20Y%2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ATOS"/>
      <sheetName val="APU BASICO"/>
      <sheetName val="CALCULO DE CANTIDADES"/>
      <sheetName val="RESUMEN"/>
      <sheetName val="DEMOSARDINEL"/>
      <sheetName val="DEMOANDENES"/>
      <sheetName val="EXC MAN AND"/>
      <sheetName val="NIV ZON VER"/>
      <sheetName val="MURO CAJAS"/>
      <sheetName val="EXC MANUAL"/>
      <sheetName val="CS-274"/>
      <sheetName val="AP-280"/>
      <sheetName val="CANAL SUBT2 X4&quot;"/>
      <sheetName val="CANAL SUBT 1 1.2"/>
      <sheetName val="SARD PREF"/>
      <sheetName val="SUBBASE 10"/>
      <sheetName val="LOSETA SIETE F"/>
      <sheetName val="LOSETA ESTOPEROL"/>
      <sheetName val="LOSETA PERGAMINO"/>
      <sheetName val="CONC. ESTR. RAMPAS"/>
      <sheetName val="MATERA"/>
      <sheetName val="BANCA MET"/>
      <sheetName val="ARBOL COPOSO"/>
      <sheetName val="TRASL ARBOL"/>
      <sheetName val="CONTROL FITOS."/>
      <sheetName val="CANECAS "/>
      <sheetName val="CESPEDON"/>
      <sheetName val="LINEA TR CON"/>
      <sheetName val="LINEA TR SEG"/>
      <sheetName val="CEBRA EQUIS"/>
      <sheetName val="BARRERA TRANS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s"/>
      <sheetName val="Presupueto Planeacion"/>
      <sheetName val="Cronograma obra"/>
      <sheetName val="Presupuesto ICCU"/>
      <sheetName val="precios"/>
      <sheetName val="Hoja1"/>
    </sheetNames>
    <sheetDataSet>
      <sheetData sheetId="0">
        <row r="4">
          <cell r="B4" t="str">
            <v>ID MGA 1429828000000 - “MEJORAMIENTO DE LA VÍA QUE CONDUCE DE LA VEREDA TRES Y MEDIO HACIA EL CENTRO POBLADO DE COLORADOS EN EL SECTOR EL CASINO DEL MUNICIPIO DE PUERTO SALGAR, DEPARTAMENTO DE CUNDINAMARCA”</v>
          </cell>
        </row>
        <row r="37">
          <cell r="C37">
            <v>5</v>
          </cell>
        </row>
        <row r="38">
          <cell r="C38">
            <v>3.8000000000000003</v>
          </cell>
        </row>
        <row r="46">
          <cell r="C46">
            <v>3</v>
          </cell>
        </row>
        <row r="54">
          <cell r="D54">
            <v>99.15</v>
          </cell>
        </row>
        <row r="70">
          <cell r="J70">
            <v>495.75</v>
          </cell>
        </row>
        <row r="73">
          <cell r="J73">
            <v>74.36</v>
          </cell>
        </row>
        <row r="78">
          <cell r="J78">
            <v>8.69</v>
          </cell>
        </row>
        <row r="83">
          <cell r="J83">
            <v>31.03</v>
          </cell>
        </row>
        <row r="87">
          <cell r="J87">
            <v>27.36</v>
          </cell>
        </row>
        <row r="97">
          <cell r="J97">
            <v>17.850000000000001</v>
          </cell>
        </row>
        <row r="122">
          <cell r="J122">
            <v>2867.4</v>
          </cell>
        </row>
        <row r="126">
          <cell r="J126">
            <v>2.97</v>
          </cell>
        </row>
        <row r="128">
          <cell r="J128">
            <v>0</v>
          </cell>
        </row>
      </sheetData>
      <sheetData sheetId="1"/>
      <sheetData sheetId="2"/>
      <sheetData sheetId="3"/>
      <sheetData sheetId="4">
        <row r="3">
          <cell r="A3" t="str">
            <v>Agua_de_Dios</v>
          </cell>
        </row>
      </sheetData>
      <sheetData sheetId="5"/>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EJO MCPAL"/>
      <sheetName val="ITEMS"/>
      <sheetName val="AULA"/>
      <sheetName val="Unidad Soldados"/>
      <sheetName val="JARDIN"/>
      <sheetName val="REM. COL SALLE"/>
      <sheetName val="U SANITARIA 2 BAÑOS ESMERALDA"/>
      <sheetName val="CERRAM. SAN JUANITO"/>
      <sheetName val="U SANITARIA 2 CAMPOA"/>
      <sheetName val="U SANITARIA ALGARROBO"/>
      <sheetName val="Hoja1"/>
      <sheetName val="Hoja2"/>
      <sheetName val="Hoja3"/>
      <sheetName val="ACTIVIDAD"/>
      <sheetName val="INSUMOS"/>
      <sheetName val="ACTIVIDAD (2)"/>
      <sheetName val="COSTO CUADRILLA"/>
      <sheetName val="MATERIALES"/>
      <sheetName val="OBRA"/>
      <sheetName val="PRESUPUESTO"/>
      <sheetName val="PROG DE OBRA"/>
      <sheetName val="CRONO"/>
      <sheetName val="Gráfico1"/>
      <sheetName val="CONCRETO_3000"/>
      <sheetName val="CONCRETO 2500"/>
      <sheetName val="CONCRETO 2000"/>
      <sheetName val="CONCRETO_1500"/>
      <sheetName val="MORTERO 1-4"/>
      <sheetName val="MORTERO 1-3"/>
      <sheetName val="MORT_LISO_PLACA_15 "/>
      <sheetName val="P_IMPERM_13 "/>
      <sheetName val="DEMOLICION PISO"/>
      <sheetName val="DESCAPOTE"/>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ANDEN"/>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SOLADO"/>
      <sheetName val="RELLENO_TIERRANEGRA"/>
      <sheetName val="RELLENO_ARENA"/>
      <sheetName val="ACARREO"/>
      <sheetName val="CAMPAMENTO"/>
      <sheetName val="CERCA EN LAMINA h '2.00"/>
      <sheetName val="EXPLANACION"/>
      <sheetName val="EXC_MECANICA"/>
      <sheetName val="SUBBASE"/>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apu"/>
    </sheetNames>
    <sheetDataSet>
      <sheetData sheetId="0"/>
      <sheetData sheetId="1">
        <row r="3">
          <cell r="B3" t="str">
            <v>Precios del Mercado en el Mcpio de Orocué.</v>
          </cell>
        </row>
        <row r="4">
          <cell r="B4" t="str">
            <v>Palacio Municipal</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PE_02"/>
      <sheetName val="Listado"/>
      <sheetName val="RECIBO FINAL"/>
      <sheetName val="Estruc_ Tarif"/>
      <sheetName val="PE-02"/>
      <sheetName val="BASE"/>
      <sheetName val="FICHA EBI 1 de 6 "/>
      <sheetName val="BASE DATOS"/>
      <sheetName val="MANO DE OBRA"/>
      <sheetName val="EQUIPO"/>
      <sheetName val="MATERIALES"/>
      <sheetName val="5094-2003"/>
      <sheetName val="INSUMOS"/>
      <sheetName val="Hoja3"/>
      <sheetName val="1.1"/>
      <sheetName val="TUBERIA"/>
      <sheetName val="Hoja2"/>
      <sheetName val="Listas"/>
      <sheetName val="PRECIOS"/>
      <sheetName val="PESOS"/>
      <sheetName val="Insum"/>
      <sheetName val="\Documents and Settings\Adminis"/>
      <sheetName val="UNITARIOS GENERALES.xls"/>
      <sheetName val="PRESUPUESTO"/>
      <sheetName val="5. MODIFICATORIA"/>
      <sheetName val="letra"/>
      <sheetName val="\Users\Juan\Downloads\Users\USU"/>
      <sheetName val="\Users\user\Library\Mail Downlo"/>
      <sheetName val="items"/>
      <sheetName val="glvc"/>
      <sheetName val="CONS"/>
      <sheetName val="31"/>
      <sheetName val="INV"/>
      <sheetName val="AASHTO"/>
      <sheetName val="ESTADO RED"/>
      <sheetName val="CARRETERAS"/>
      <sheetName val="GENERALIDADES "/>
      <sheetName val="CRA.MODI"/>
      <sheetName val="\Cofinanciacion\FICHAS Y FORMAT"/>
      <sheetName val="\A\Cofinanciacion\FICHAS Y FORM"/>
      <sheetName val="UNITARIOS%20GENERALES.xls"/>
      <sheetName val="UNITARIOS"/>
      <sheetName val="DATOS GRAFICOS"/>
      <sheetName val="Desmonte y Limpieza"/>
      <sheetName val="Form5 _Pág_ 1"/>
      <sheetName val="Form5 _Pág_ 2"/>
      <sheetName val="PU"/>
      <sheetName val="Datos Generales"/>
      <sheetName val="UNITARIOS_GENERALES"/>
      <sheetName val="5__MODIFICATORIA"/>
      <sheetName val="Datos"/>
      <sheetName val="APU"/>
      <sheetName val="AIU"/>
      <sheetName val="RECURSOS"/>
      <sheetName val="ANALISIS DE PRECIOS UNITARIOS"/>
      <sheetName val="ACTA 1 INICIO"/>
      <sheetName val="7.12"/>
      <sheetName val="Personalizar"/>
      <sheetName val="Tablas"/>
      <sheetName val="LIQUIDACION"/>
      <sheetName val="NOMINA"/>
      <sheetName val="LSAL"/>
      <sheetName val="Jornales"/>
      <sheetName val="PRESUP. RESUMEN"/>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CAT</v>
          </cell>
          <cell r="D4">
            <v>45000</v>
          </cell>
        </row>
        <row r="5">
          <cell r="A5">
            <v>3</v>
          </cell>
          <cell r="B5" t="str">
            <v>VIBROCOMPACTADOR</v>
          </cell>
          <cell r="C5" t="str">
            <v>CAT</v>
          </cell>
          <cell r="D5">
            <v>45000</v>
          </cell>
        </row>
        <row r="6">
          <cell r="A6">
            <v>4</v>
          </cell>
          <cell r="B6" t="str">
            <v>RETROEXCAVADORA</v>
          </cell>
          <cell r="C6" t="str">
            <v>CAT</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CARROTANQUE</v>
          </cell>
          <cell r="C11" t="str">
            <v>2500 GL</v>
          </cell>
          <cell r="D11">
            <v>22500</v>
          </cell>
        </row>
        <row r="12">
          <cell r="A12">
            <v>10</v>
          </cell>
          <cell r="B12" t="str">
            <v>FINISHER</v>
          </cell>
          <cell r="C12" t="str">
            <v>CAT</v>
          </cell>
          <cell r="D12">
            <v>80000</v>
          </cell>
        </row>
        <row r="13">
          <cell r="A13">
            <v>11</v>
          </cell>
          <cell r="B13" t="str">
            <v>TRITURADORA</v>
          </cell>
          <cell r="C13" t="str">
            <v>CAT</v>
          </cell>
          <cell r="D13">
            <v>100000</v>
          </cell>
        </row>
        <row r="14">
          <cell r="A14">
            <v>12</v>
          </cell>
          <cell r="B14" t="str">
            <v>CARGADOR</v>
          </cell>
          <cell r="C14" t="str">
            <v>CAT</v>
          </cell>
          <cell r="D14">
            <v>45000</v>
          </cell>
        </row>
        <row r="15">
          <cell r="A15">
            <v>13</v>
          </cell>
          <cell r="B15" t="str">
            <v>COMPACTADOR</v>
          </cell>
          <cell r="C15" t="str">
            <v>CAT</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MEZCLADORA</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ESTACAS</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V 3.0"/>
      <sheetName val="PTO INTERV"/>
      <sheetName val="A.P.U"/>
      <sheetName val="MEMORIA DE CANTIDADES"/>
      <sheetName val="A.I.U V.2"/>
      <sheetName val="PGIO"/>
      <sheetName val="PRESUPUESTO"/>
      <sheetName val="INSUMOS"/>
      <sheetName val="CRONOGRAMA "/>
      <sheetName val="CRONOGRAMA 2"/>
      <sheetName val="A.I.U"/>
      <sheetName val="Hoja1"/>
      <sheetName val="AIU luis eduardo"/>
    </sheetNames>
    <sheetDataSet>
      <sheetData sheetId="0"/>
      <sheetData sheetId="1"/>
      <sheetData sheetId="2"/>
      <sheetData sheetId="3"/>
      <sheetData sheetId="4"/>
      <sheetData sheetId="5"/>
      <sheetData sheetId="6">
        <row r="2">
          <cell r="A2" t="str">
            <v>CD</v>
          </cell>
        </row>
        <row r="106">
          <cell r="G106">
            <v>576194251.47000015</v>
          </cell>
        </row>
        <row r="134">
          <cell r="G134">
            <v>576194251</v>
          </cell>
        </row>
        <row r="135">
          <cell r="F135">
            <v>0.25</v>
          </cell>
        </row>
        <row r="136">
          <cell r="F136">
            <v>0.01</v>
          </cell>
        </row>
        <row r="137">
          <cell r="F137">
            <v>0.04</v>
          </cell>
        </row>
        <row r="139">
          <cell r="F139">
            <v>0</v>
          </cell>
        </row>
      </sheetData>
      <sheetData sheetId="7"/>
      <sheetData sheetId="8"/>
      <sheetData sheetId="9"/>
      <sheetData sheetId="10"/>
      <sheetData sheetId="11"/>
      <sheetData sheetId="12"/>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PRECIOS UNITARIOS"/>
    </sheetNames>
    <sheetDataSet>
      <sheetData sheetId="0"/>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ble hurtado vereda leche miel"/>
      <sheetName val="15 Sept"/>
      <sheetName val="15 Sept (2)"/>
      <sheetName val="buenavista mo"/>
      <sheetName val="buenavista mo1"/>
      <sheetName val="bellavista sur"/>
      <sheetName val="ROSALES TRENZ"/>
      <sheetName val="LOS ROSALES"/>
      <sheetName val="VIGIA TROMP"/>
      <sheetName val="GUAIMARO"/>
      <sheetName val="MANI"/>
      <sheetName val="Colina"/>
      <sheetName val="COLINA TRENZ"/>
      <sheetName val="caracoli"/>
      <sheetName val="Caricare"/>
      <sheetName val="Doñajuana"/>
      <sheetName val="26 de mayo"/>
      <sheetName val="PRECIOS UNITARIOS 2003"/>
      <sheetName val="MANO DE OBRA"/>
      <sheetName val="EQUIPO"/>
      <sheetName val="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PRESUPUESTO"/>
      <sheetName val="ACTAS"/>
      <sheetName val="ANALISIS"/>
      <sheetName val="Incidencias"/>
      <sheetName val="INSUMOS"/>
      <sheetName val="CostosAdmin"/>
      <sheetName val="F.Prestacional"/>
      <sheetName val="F.Prestacional J"/>
      <sheetName val="INSUM CLASIF"/>
      <sheetName val="CRONOGRAMA"/>
      <sheetName val="RENDIMIENTOS"/>
      <sheetName val="COSTOS"/>
      <sheetName val="SEGUIMIENTO"/>
      <sheetName val="CONTROL"/>
      <sheetName val="PlantillaSeguim"/>
      <sheetName val="PlantillaSeguimCost"/>
      <sheetName val="Datos1_NoEliminar"/>
      <sheetName val="FORMATOS"/>
    </sheetNames>
    <sheetDataSet>
      <sheetData sheetId="0"/>
      <sheetData sheetId="1">
        <row r="2">
          <cell r="A2" t="str">
            <v>CD</v>
          </cell>
        </row>
        <row r="50">
          <cell r="F50">
            <v>0.3</v>
          </cell>
        </row>
      </sheetData>
      <sheetData sheetId="2"/>
      <sheetData sheetId="3"/>
      <sheetData sheetId="4"/>
      <sheetData sheetId="5">
        <row r="6">
          <cell r="P6">
            <v>0</v>
          </cell>
        </row>
      </sheetData>
      <sheetData sheetId="6"/>
      <sheetData sheetId="7"/>
      <sheetData sheetId="8"/>
      <sheetData sheetId="9"/>
      <sheetData sheetId="10">
        <row r="10">
          <cell r="BN10">
            <v>0</v>
          </cell>
        </row>
        <row r="11">
          <cell r="BN11">
            <v>0</v>
          </cell>
        </row>
        <row r="27">
          <cell r="H27">
            <v>0</v>
          </cell>
        </row>
      </sheetData>
      <sheetData sheetId="11"/>
      <sheetData sheetId="12"/>
      <sheetData sheetId="13">
        <row r="27">
          <cell r="P27">
            <v>42730</v>
          </cell>
          <cell r="Q27">
            <v>42731</v>
          </cell>
          <cell r="R27">
            <v>42732</v>
          </cell>
          <cell r="S27">
            <v>42733</v>
          </cell>
          <cell r="T27">
            <v>42734</v>
          </cell>
          <cell r="U27">
            <v>42735</v>
          </cell>
          <cell r="V27">
            <v>42736</v>
          </cell>
          <cell r="W27">
            <v>42737</v>
          </cell>
          <cell r="X27">
            <v>42738</v>
          </cell>
          <cell r="Y27">
            <v>42739</v>
          </cell>
          <cell r="Z27">
            <v>42740</v>
          </cell>
          <cell r="AA27">
            <v>42741</v>
          </cell>
          <cell r="AB27">
            <v>42742</v>
          </cell>
          <cell r="AC27">
            <v>42743</v>
          </cell>
          <cell r="AD27">
            <v>42744</v>
          </cell>
          <cell r="AE27">
            <v>42745</v>
          </cell>
          <cell r="AF27">
            <v>42746</v>
          </cell>
          <cell r="AG27">
            <v>42747</v>
          </cell>
          <cell r="AH27">
            <v>42748</v>
          </cell>
          <cell r="AI27">
            <v>42749</v>
          </cell>
          <cell r="AJ27">
            <v>42750</v>
          </cell>
          <cell r="AK27">
            <v>42751</v>
          </cell>
          <cell r="AL27">
            <v>42752</v>
          </cell>
          <cell r="AM27">
            <v>42753</v>
          </cell>
          <cell r="AN27">
            <v>42754</v>
          </cell>
          <cell r="AO27">
            <v>42755</v>
          </cell>
          <cell r="AP27">
            <v>42756</v>
          </cell>
          <cell r="AQ27">
            <v>42757</v>
          </cell>
          <cell r="AR27">
            <v>42758</v>
          </cell>
          <cell r="AS27">
            <v>42759</v>
          </cell>
          <cell r="AT27">
            <v>42760</v>
          </cell>
          <cell r="AU27">
            <v>42761</v>
          </cell>
          <cell r="AV27">
            <v>42762</v>
          </cell>
          <cell r="AW27">
            <v>42763</v>
          </cell>
          <cell r="AX27">
            <v>42764</v>
          </cell>
          <cell r="AY27">
            <v>42765</v>
          </cell>
          <cell r="AZ27">
            <v>42766</v>
          </cell>
          <cell r="BA27">
            <v>42767</v>
          </cell>
          <cell r="BB27">
            <v>42768</v>
          </cell>
          <cell r="BC27">
            <v>42769</v>
          </cell>
          <cell r="BD27">
            <v>42770</v>
          </cell>
          <cell r="BE27">
            <v>42771</v>
          </cell>
          <cell r="BF27">
            <v>42772</v>
          </cell>
          <cell r="BG27">
            <v>42773</v>
          </cell>
          <cell r="BH27">
            <v>42774</v>
          </cell>
          <cell r="BI27">
            <v>42775</v>
          </cell>
          <cell r="BJ27">
            <v>42776</v>
          </cell>
          <cell r="BK27">
            <v>42777</v>
          </cell>
          <cell r="BL27">
            <v>42778</v>
          </cell>
          <cell r="BM27">
            <v>42779</v>
          </cell>
          <cell r="BN27">
            <v>42780</v>
          </cell>
          <cell r="BO27">
            <v>42781</v>
          </cell>
          <cell r="BP27">
            <v>42782</v>
          </cell>
          <cell r="BQ27">
            <v>42783</v>
          </cell>
          <cell r="BR27">
            <v>42784</v>
          </cell>
          <cell r="BS27">
            <v>42785</v>
          </cell>
          <cell r="BT27">
            <v>42786</v>
          </cell>
          <cell r="BU27">
            <v>42787</v>
          </cell>
          <cell r="BV27">
            <v>42788</v>
          </cell>
          <cell r="BW27">
            <v>42789</v>
          </cell>
          <cell r="BX27">
            <v>42790</v>
          </cell>
          <cell r="BY27">
            <v>42791</v>
          </cell>
          <cell r="BZ27">
            <v>42792</v>
          </cell>
          <cell r="CA27">
            <v>42793</v>
          </cell>
          <cell r="CB27">
            <v>42794</v>
          </cell>
          <cell r="CC27">
            <v>42795</v>
          </cell>
          <cell r="CD27">
            <v>42796</v>
          </cell>
          <cell r="CE27">
            <v>42797</v>
          </cell>
          <cell r="CF27">
            <v>42798</v>
          </cell>
          <cell r="CG27">
            <v>42799</v>
          </cell>
          <cell r="CH27">
            <v>42800</v>
          </cell>
          <cell r="CI27">
            <v>42801</v>
          </cell>
          <cell r="CJ27">
            <v>42802</v>
          </cell>
          <cell r="CK27">
            <v>42803</v>
          </cell>
          <cell r="CL27">
            <v>42804</v>
          </cell>
          <cell r="CM27">
            <v>42805</v>
          </cell>
          <cell r="CN27">
            <v>42806</v>
          </cell>
          <cell r="CO27">
            <v>42807</v>
          </cell>
          <cell r="CP27">
            <v>42808</v>
          </cell>
          <cell r="CQ27">
            <v>42809</v>
          </cell>
          <cell r="CR27">
            <v>42810</v>
          </cell>
          <cell r="CS27">
            <v>42811</v>
          </cell>
          <cell r="CT27">
            <v>42812</v>
          </cell>
          <cell r="CU27">
            <v>42813</v>
          </cell>
          <cell r="CV27">
            <v>42814</v>
          </cell>
          <cell r="CW27">
            <v>42815</v>
          </cell>
          <cell r="CX27">
            <v>42816</v>
          </cell>
          <cell r="CY27">
            <v>42817</v>
          </cell>
          <cell r="CZ27">
            <v>42818</v>
          </cell>
          <cell r="DA27">
            <v>42819</v>
          </cell>
          <cell r="DB27">
            <v>42820</v>
          </cell>
          <cell r="DC27">
            <v>42821</v>
          </cell>
          <cell r="DD27">
            <v>42822</v>
          </cell>
          <cell r="DE27">
            <v>42823</v>
          </cell>
          <cell r="DF27">
            <v>42824</v>
          </cell>
          <cell r="DG27">
            <v>42825</v>
          </cell>
          <cell r="DH27">
            <v>42826</v>
          </cell>
          <cell r="DI27">
            <v>42827</v>
          </cell>
          <cell r="DJ27">
            <v>42828</v>
          </cell>
          <cell r="DK27">
            <v>42829</v>
          </cell>
          <cell r="DL27">
            <v>42830</v>
          </cell>
          <cell r="DM27">
            <v>42831</v>
          </cell>
          <cell r="DN27">
            <v>42832</v>
          </cell>
          <cell r="DO27">
            <v>42833</v>
          </cell>
          <cell r="DP27">
            <v>42834</v>
          </cell>
          <cell r="DQ27">
            <v>42835</v>
          </cell>
          <cell r="DR27">
            <v>42836</v>
          </cell>
          <cell r="DS27">
            <v>42837</v>
          </cell>
          <cell r="DT27">
            <v>42838</v>
          </cell>
          <cell r="DU27">
            <v>42839</v>
          </cell>
          <cell r="DV27">
            <v>42840</v>
          </cell>
          <cell r="DW27">
            <v>42841</v>
          </cell>
          <cell r="DX27">
            <v>42842</v>
          </cell>
          <cell r="DY27">
            <v>42843</v>
          </cell>
          <cell r="DZ27">
            <v>42844</v>
          </cell>
          <cell r="EA27">
            <v>42845</v>
          </cell>
          <cell r="EB27">
            <v>42846</v>
          </cell>
          <cell r="EC27">
            <v>42847</v>
          </cell>
          <cell r="ED27">
            <v>42848</v>
          </cell>
          <cell r="EE27">
            <v>42849</v>
          </cell>
          <cell r="EF27">
            <v>42850</v>
          </cell>
          <cell r="EG27">
            <v>42851</v>
          </cell>
          <cell r="EH27">
            <v>42852</v>
          </cell>
          <cell r="EI27">
            <v>42853</v>
          </cell>
          <cell r="EJ27">
            <v>42854</v>
          </cell>
          <cell r="EK27">
            <v>42855</v>
          </cell>
          <cell r="EL27">
            <v>42856</v>
          </cell>
          <cell r="EM27">
            <v>42857</v>
          </cell>
          <cell r="EN27">
            <v>42858</v>
          </cell>
          <cell r="EO27">
            <v>42859</v>
          </cell>
          <cell r="EP27">
            <v>42860</v>
          </cell>
          <cell r="EQ27">
            <v>42861</v>
          </cell>
          <cell r="ER27">
            <v>42862</v>
          </cell>
          <cell r="ES27">
            <v>42863</v>
          </cell>
          <cell r="ET27">
            <v>42864</v>
          </cell>
          <cell r="EU27">
            <v>42865</v>
          </cell>
          <cell r="EV27">
            <v>42866</v>
          </cell>
          <cell r="EW27">
            <v>42867</v>
          </cell>
          <cell r="EX27">
            <v>42868</v>
          </cell>
          <cell r="EY27">
            <v>42869</v>
          </cell>
          <cell r="EZ27">
            <v>42870</v>
          </cell>
          <cell r="FA27">
            <v>42871</v>
          </cell>
          <cell r="FB27">
            <v>42872</v>
          </cell>
          <cell r="FC27">
            <v>42873</v>
          </cell>
          <cell r="FD27">
            <v>42874</v>
          </cell>
          <cell r="FE27">
            <v>42875</v>
          </cell>
          <cell r="FF27">
            <v>42876</v>
          </cell>
          <cell r="FG27">
            <v>42877</v>
          </cell>
          <cell r="FH27">
            <v>42878</v>
          </cell>
          <cell r="FI27">
            <v>42879</v>
          </cell>
          <cell r="FJ27">
            <v>42880</v>
          </cell>
          <cell r="FK27">
            <v>42881</v>
          </cell>
          <cell r="FL27">
            <v>42882</v>
          </cell>
          <cell r="FM27">
            <v>42883</v>
          </cell>
          <cell r="FN27">
            <v>42884</v>
          </cell>
          <cell r="FO27">
            <v>42885</v>
          </cell>
          <cell r="FP27">
            <v>42886</v>
          </cell>
          <cell r="FQ27">
            <v>42887</v>
          </cell>
          <cell r="FR27">
            <v>42888</v>
          </cell>
          <cell r="FS27">
            <v>42889</v>
          </cell>
          <cell r="FT27">
            <v>42890</v>
          </cell>
          <cell r="FU27">
            <v>42891</v>
          </cell>
          <cell r="FV27">
            <v>42892</v>
          </cell>
          <cell r="FW27">
            <v>42893</v>
          </cell>
        </row>
        <row r="28">
          <cell r="P28" t="str">
            <v>SEM 1</v>
          </cell>
          <cell r="Q28" t="str">
            <v>SEM 1</v>
          </cell>
          <cell r="R28" t="str">
            <v>SEM 1</v>
          </cell>
          <cell r="S28" t="str">
            <v>SEM 1</v>
          </cell>
          <cell r="T28" t="str">
            <v>SEM 1</v>
          </cell>
          <cell r="U28" t="str">
            <v>SEM 1</v>
          </cell>
          <cell r="V28" t="str">
            <v>SEM 1</v>
          </cell>
          <cell r="W28" t="str">
            <v>SEM 2</v>
          </cell>
          <cell r="X28" t="str">
            <v>SEM 2</v>
          </cell>
          <cell r="Y28" t="str">
            <v>SEM 2</v>
          </cell>
          <cell r="Z28" t="str">
            <v>SEM 2</v>
          </cell>
          <cell r="AA28" t="str">
            <v>SEM 2</v>
          </cell>
          <cell r="AB28" t="str">
            <v>SEM 2</v>
          </cell>
          <cell r="AC28" t="str">
            <v>SEM 2</v>
          </cell>
          <cell r="AD28" t="str">
            <v>SEM 3</v>
          </cell>
          <cell r="AE28" t="str">
            <v>SEM 3</v>
          </cell>
          <cell r="AF28" t="str">
            <v>SEM 3</v>
          </cell>
          <cell r="AG28" t="str">
            <v>SEM 3</v>
          </cell>
          <cell r="AH28" t="str">
            <v>SEM 3</v>
          </cell>
          <cell r="AI28" t="str">
            <v>SEM 3</v>
          </cell>
          <cell r="AJ28" t="str">
            <v>SEM 3</v>
          </cell>
          <cell r="AK28" t="str">
            <v>SEM 4</v>
          </cell>
          <cell r="AL28" t="str">
            <v>SEM 4</v>
          </cell>
          <cell r="AM28" t="str">
            <v>SEM 4</v>
          </cell>
          <cell r="AN28" t="str">
            <v>SEM 4</v>
          </cell>
          <cell r="AO28" t="str">
            <v>SEM 4</v>
          </cell>
          <cell r="AP28" t="str">
            <v>SEM 4</v>
          </cell>
          <cell r="AQ28" t="str">
            <v>SEM 4</v>
          </cell>
          <cell r="AR28" t="str">
            <v>SEM 5</v>
          </cell>
          <cell r="AS28" t="str">
            <v>SEM 5</v>
          </cell>
          <cell r="AT28" t="str">
            <v>SEM 5</v>
          </cell>
          <cell r="AU28" t="str">
            <v>SEM 5</v>
          </cell>
          <cell r="AV28" t="str">
            <v>SEM 5</v>
          </cell>
          <cell r="AW28" t="str">
            <v>SEM 5</v>
          </cell>
          <cell r="AX28" t="str">
            <v>SEM 5</v>
          </cell>
          <cell r="AY28" t="str">
            <v>SEM 6</v>
          </cell>
          <cell r="AZ28" t="str">
            <v>SEM 6</v>
          </cell>
          <cell r="BA28" t="str">
            <v>SEM 6</v>
          </cell>
          <cell r="BB28" t="str">
            <v>SEM 6</v>
          </cell>
          <cell r="BC28" t="str">
            <v>SEM 6</v>
          </cell>
          <cell r="BD28" t="str">
            <v>SEM 6</v>
          </cell>
          <cell r="BE28" t="str">
            <v>SEM 6</v>
          </cell>
          <cell r="BF28" t="str">
            <v>SEM 7</v>
          </cell>
          <cell r="BG28" t="str">
            <v>SEM 7</v>
          </cell>
          <cell r="BH28" t="str">
            <v>SEM 7</v>
          </cell>
          <cell r="BI28" t="str">
            <v>SEM 7</v>
          </cell>
          <cell r="BJ28" t="str">
            <v>SEM 7</v>
          </cell>
          <cell r="BK28" t="str">
            <v>SEM 7</v>
          </cell>
          <cell r="BL28" t="str">
            <v>SEM 7</v>
          </cell>
          <cell r="BM28" t="str">
            <v>SEM 8</v>
          </cell>
          <cell r="BN28" t="str">
            <v>SEM 8</v>
          </cell>
          <cell r="BO28" t="str">
            <v>SEM 8</v>
          </cell>
          <cell r="BP28" t="str">
            <v>SEM 8</v>
          </cell>
          <cell r="BQ28" t="str">
            <v>SEM 8</v>
          </cell>
          <cell r="BR28" t="str">
            <v>SEM 8</v>
          </cell>
          <cell r="BS28" t="str">
            <v>SEM 8</v>
          </cell>
          <cell r="BT28" t="str">
            <v>SEM 9</v>
          </cell>
          <cell r="BU28" t="str">
            <v>SEM 9</v>
          </cell>
          <cell r="BV28" t="str">
            <v>SEM 9</v>
          </cell>
          <cell r="BW28" t="str">
            <v>SEM 9</v>
          </cell>
          <cell r="BX28" t="str">
            <v>SEM 9</v>
          </cell>
          <cell r="BY28" t="str">
            <v>SEM 9</v>
          </cell>
          <cell r="BZ28" t="str">
            <v>SEM 9</v>
          </cell>
          <cell r="CA28" t="str">
            <v>SEM 10</v>
          </cell>
          <cell r="CB28" t="str">
            <v>SEM 10</v>
          </cell>
          <cell r="CC28" t="str">
            <v>SEM 10</v>
          </cell>
          <cell r="CD28" t="str">
            <v>SEM 10</v>
          </cell>
          <cell r="CE28" t="str">
            <v>SEM 10</v>
          </cell>
          <cell r="CF28" t="str">
            <v>SEM 10</v>
          </cell>
          <cell r="CG28" t="str">
            <v>SEM 10</v>
          </cell>
          <cell r="CH28" t="str">
            <v>SEM 11</v>
          </cell>
          <cell r="CI28" t="str">
            <v>SEM 11</v>
          </cell>
          <cell r="CJ28" t="str">
            <v>SEM 11</v>
          </cell>
          <cell r="CK28" t="str">
            <v>SEM 11</v>
          </cell>
          <cell r="CL28" t="str">
            <v>SEM 11</v>
          </cell>
          <cell r="CM28" t="str">
            <v>SEM 11</v>
          </cell>
          <cell r="CN28" t="str">
            <v>SEM 11</v>
          </cell>
          <cell r="CO28" t="str">
            <v>SEM 12</v>
          </cell>
          <cell r="CP28" t="str">
            <v>SEM 12</v>
          </cell>
          <cell r="CQ28" t="str">
            <v>SEM 12</v>
          </cell>
          <cell r="CR28" t="str">
            <v>SEM 12</v>
          </cell>
          <cell r="CS28" t="str">
            <v>SEM 12</v>
          </cell>
          <cell r="CT28" t="str">
            <v>SEM 12</v>
          </cell>
          <cell r="CU28" t="str">
            <v>SEM 12</v>
          </cell>
          <cell r="CV28" t="str">
            <v>SEM 13</v>
          </cell>
          <cell r="CW28" t="str">
            <v>SEM 13</v>
          </cell>
          <cell r="CX28" t="str">
            <v>SEM 13</v>
          </cell>
          <cell r="CY28" t="str">
            <v>SEM 13</v>
          </cell>
          <cell r="CZ28" t="str">
            <v>SEM 13</v>
          </cell>
          <cell r="DA28" t="str">
            <v>SEM 13</v>
          </cell>
          <cell r="DB28" t="str">
            <v>SEM 13</v>
          </cell>
          <cell r="DC28" t="str">
            <v>SEM 14</v>
          </cell>
          <cell r="DD28" t="str">
            <v>SEM 14</v>
          </cell>
          <cell r="DE28" t="str">
            <v>SEM 14</v>
          </cell>
          <cell r="DF28" t="str">
            <v>SEM 14</v>
          </cell>
          <cell r="DG28" t="str">
            <v>SEM 14</v>
          </cell>
          <cell r="DH28" t="str">
            <v>SEM 14</v>
          </cell>
          <cell r="DI28" t="str">
            <v>SEM 14</v>
          </cell>
          <cell r="DJ28" t="str">
            <v>SEM 15</v>
          </cell>
          <cell r="DK28" t="str">
            <v>SEM 15</v>
          </cell>
          <cell r="DL28" t="str">
            <v>SEM 15</v>
          </cell>
          <cell r="DM28" t="str">
            <v>SEM 15</v>
          </cell>
          <cell r="DN28" t="str">
            <v>SEM 15</v>
          </cell>
          <cell r="DO28" t="str">
            <v>SEM 15</v>
          </cell>
          <cell r="DP28" t="str">
            <v>SEM 15</v>
          </cell>
          <cell r="DQ28" t="str">
            <v>SEM 16</v>
          </cell>
          <cell r="DR28" t="str">
            <v>SEM 16</v>
          </cell>
          <cell r="DS28" t="str">
            <v>SEM 16</v>
          </cell>
          <cell r="DT28" t="str">
            <v>SEM 16</v>
          </cell>
          <cell r="DU28" t="str">
            <v>SEM 16</v>
          </cell>
          <cell r="DV28" t="str">
            <v>SEM 16</v>
          </cell>
          <cell r="DW28" t="str">
            <v>SEM 16</v>
          </cell>
          <cell r="DX28" t="str">
            <v>SEM 17</v>
          </cell>
          <cell r="DY28" t="str">
            <v>SEM 17</v>
          </cell>
          <cell r="DZ28" t="str">
            <v>SEM 17</v>
          </cell>
          <cell r="EA28" t="str">
            <v>SEM 17</v>
          </cell>
          <cell r="EB28" t="str">
            <v>SEM 17</v>
          </cell>
          <cell r="EC28" t="str">
            <v>SEM 17</v>
          </cell>
          <cell r="ED28" t="str">
            <v>SEM 17</v>
          </cell>
          <cell r="EE28" t="str">
            <v>SEM 18</v>
          </cell>
          <cell r="EF28" t="str">
            <v>SEM 18</v>
          </cell>
          <cell r="EG28" t="str">
            <v>SEM 18</v>
          </cell>
          <cell r="EH28" t="str">
            <v>SEM 18</v>
          </cell>
          <cell r="EI28" t="str">
            <v>SEM 18</v>
          </cell>
          <cell r="EJ28" t="str">
            <v>SEM 18</v>
          </cell>
          <cell r="EK28" t="str">
            <v>SEM 18</v>
          </cell>
          <cell r="EL28" t="str">
            <v>SEM 19</v>
          </cell>
          <cell r="EM28" t="str">
            <v>SEM 19</v>
          </cell>
          <cell r="EN28" t="str">
            <v>SEM 19</v>
          </cell>
          <cell r="EO28" t="str">
            <v>SEM 19</v>
          </cell>
          <cell r="EP28" t="str">
            <v>SEM 19</v>
          </cell>
          <cell r="EQ28" t="str">
            <v>SEM 19</v>
          </cell>
          <cell r="ER28" t="str">
            <v>SEM 19</v>
          </cell>
          <cell r="ES28" t="str">
            <v>SEM 20</v>
          </cell>
          <cell r="ET28" t="str">
            <v>SEM 20</v>
          </cell>
          <cell r="EU28" t="str">
            <v>SEM 20</v>
          </cell>
          <cell r="EV28" t="str">
            <v>SEM 20</v>
          </cell>
          <cell r="EW28" t="str">
            <v>SEM 20</v>
          </cell>
          <cell r="EX28" t="str">
            <v>SEM 20</v>
          </cell>
          <cell r="EY28" t="str">
            <v>SEM 20</v>
          </cell>
          <cell r="EZ28" t="str">
            <v>SEM 21</v>
          </cell>
          <cell r="FA28" t="str">
            <v>SEM 21</v>
          </cell>
          <cell r="FB28" t="str">
            <v>SEM 21</v>
          </cell>
          <cell r="FC28" t="str">
            <v>SEM 21</v>
          </cell>
          <cell r="FD28" t="str">
            <v>SEM 21</v>
          </cell>
          <cell r="FE28" t="str">
            <v>SEM 21</v>
          </cell>
          <cell r="FF28" t="str">
            <v>SEM 21</v>
          </cell>
          <cell r="FG28" t="str">
            <v>SEM 22</v>
          </cell>
          <cell r="FH28" t="str">
            <v>SEM 22</v>
          </cell>
          <cell r="FI28" t="str">
            <v>SEM 22</v>
          </cell>
          <cell r="FJ28" t="str">
            <v>SEM 22</v>
          </cell>
          <cell r="FK28" t="str">
            <v>SEM 22</v>
          </cell>
          <cell r="FL28" t="str">
            <v>SEM 22</v>
          </cell>
          <cell r="FM28" t="str">
            <v>SEM 22</v>
          </cell>
          <cell r="FN28" t="str">
            <v>SEM 23</v>
          </cell>
          <cell r="FO28" t="str">
            <v>SEM 23</v>
          </cell>
          <cell r="FP28" t="str">
            <v>SEM 23</v>
          </cell>
          <cell r="FQ28" t="str">
            <v>SEM 23</v>
          </cell>
          <cell r="FR28" t="str">
            <v>SEM 23</v>
          </cell>
          <cell r="FS28" t="str">
            <v>SEM 23</v>
          </cell>
          <cell r="FT28" t="str">
            <v>SEM 23</v>
          </cell>
          <cell r="FU28" t="str">
            <v>SEM 24</v>
          </cell>
          <cell r="FV28" t="str">
            <v>SEM 24</v>
          </cell>
          <cell r="FW28" t="str">
            <v>SEM 24</v>
          </cell>
        </row>
        <row r="29">
          <cell r="P29" t="str">
            <v>SEM 1</v>
          </cell>
          <cell r="Q29">
            <v>0</v>
          </cell>
          <cell r="R29">
            <v>0</v>
          </cell>
          <cell r="S29">
            <v>0</v>
          </cell>
          <cell r="T29">
            <v>0</v>
          </cell>
          <cell r="U29">
            <v>0</v>
          </cell>
          <cell r="V29">
            <v>0</v>
          </cell>
          <cell r="W29" t="str">
            <v>SEM 2</v>
          </cell>
          <cell r="X29">
            <v>0</v>
          </cell>
          <cell r="Y29">
            <v>0</v>
          </cell>
          <cell r="Z29">
            <v>0</v>
          </cell>
          <cell r="AA29">
            <v>0</v>
          </cell>
          <cell r="AB29">
            <v>0</v>
          </cell>
          <cell r="AC29">
            <v>0</v>
          </cell>
          <cell r="AD29" t="str">
            <v>SEM 3</v>
          </cell>
          <cell r="AE29">
            <v>0</v>
          </cell>
          <cell r="AF29">
            <v>0</v>
          </cell>
          <cell r="AG29">
            <v>0</v>
          </cell>
          <cell r="AH29">
            <v>0</v>
          </cell>
          <cell r="AI29">
            <v>0</v>
          </cell>
          <cell r="AJ29">
            <v>0</v>
          </cell>
          <cell r="AK29" t="str">
            <v>SEM 4</v>
          </cell>
          <cell r="AL29">
            <v>0</v>
          </cell>
          <cell r="AM29">
            <v>0</v>
          </cell>
          <cell r="AN29">
            <v>0</v>
          </cell>
          <cell r="AO29">
            <v>0</v>
          </cell>
          <cell r="AP29">
            <v>0</v>
          </cell>
          <cell r="AQ29">
            <v>0</v>
          </cell>
          <cell r="AR29" t="str">
            <v>SEM 5</v>
          </cell>
          <cell r="AS29">
            <v>0</v>
          </cell>
          <cell r="AT29">
            <v>0</v>
          </cell>
          <cell r="AU29">
            <v>0</v>
          </cell>
          <cell r="AV29">
            <v>0</v>
          </cell>
          <cell r="AW29">
            <v>0</v>
          </cell>
          <cell r="AX29">
            <v>0</v>
          </cell>
          <cell r="AY29" t="str">
            <v>SEM 6</v>
          </cell>
          <cell r="AZ29">
            <v>0</v>
          </cell>
          <cell r="BA29">
            <v>0</v>
          </cell>
          <cell r="BB29">
            <v>0</v>
          </cell>
          <cell r="BC29">
            <v>0</v>
          </cell>
          <cell r="BD29">
            <v>0</v>
          </cell>
          <cell r="BE29">
            <v>0</v>
          </cell>
          <cell r="BF29" t="str">
            <v>SEM 7</v>
          </cell>
          <cell r="BG29">
            <v>0</v>
          </cell>
          <cell r="BH29">
            <v>0</v>
          </cell>
          <cell r="BI29">
            <v>0</v>
          </cell>
          <cell r="BJ29">
            <v>0</v>
          </cell>
          <cell r="BK29">
            <v>0</v>
          </cell>
          <cell r="BL29">
            <v>0</v>
          </cell>
          <cell r="BM29" t="str">
            <v>SEM 8</v>
          </cell>
          <cell r="BN29">
            <v>0</v>
          </cell>
          <cell r="BO29">
            <v>0</v>
          </cell>
          <cell r="BP29">
            <v>0</v>
          </cell>
          <cell r="BQ29">
            <v>0</v>
          </cell>
          <cell r="BR29">
            <v>0</v>
          </cell>
          <cell r="BS29">
            <v>0</v>
          </cell>
          <cell r="BT29" t="str">
            <v>SEM 9</v>
          </cell>
          <cell r="BU29">
            <v>0</v>
          </cell>
          <cell r="BV29">
            <v>0</v>
          </cell>
          <cell r="BW29">
            <v>0</v>
          </cell>
          <cell r="BX29">
            <v>0</v>
          </cell>
          <cell r="BY29">
            <v>0</v>
          </cell>
          <cell r="BZ29">
            <v>0</v>
          </cell>
          <cell r="CA29" t="str">
            <v>SEM 10</v>
          </cell>
          <cell r="CB29">
            <v>0</v>
          </cell>
          <cell r="CC29">
            <v>0</v>
          </cell>
          <cell r="CD29">
            <v>0</v>
          </cell>
          <cell r="CE29">
            <v>0</v>
          </cell>
          <cell r="CF29">
            <v>0</v>
          </cell>
          <cell r="CG29">
            <v>0</v>
          </cell>
          <cell r="CH29" t="str">
            <v>SEM 11</v>
          </cell>
          <cell r="CI29">
            <v>0</v>
          </cell>
          <cell r="CJ29">
            <v>0</v>
          </cell>
          <cell r="CK29">
            <v>0</v>
          </cell>
          <cell r="CL29">
            <v>0</v>
          </cell>
          <cell r="CM29">
            <v>0</v>
          </cell>
          <cell r="CN29">
            <v>0</v>
          </cell>
          <cell r="CO29" t="str">
            <v>SEM 12</v>
          </cell>
          <cell r="CP29">
            <v>0</v>
          </cell>
          <cell r="CQ29">
            <v>0</v>
          </cell>
          <cell r="CR29">
            <v>0</v>
          </cell>
          <cell r="CS29">
            <v>0</v>
          </cell>
          <cell r="CT29">
            <v>0</v>
          </cell>
          <cell r="CU29">
            <v>0</v>
          </cell>
          <cell r="CV29" t="str">
            <v>SEM 13</v>
          </cell>
          <cell r="CW29">
            <v>0</v>
          </cell>
          <cell r="CX29">
            <v>0</v>
          </cell>
          <cell r="CY29">
            <v>0</v>
          </cell>
          <cell r="CZ29">
            <v>0</v>
          </cell>
          <cell r="DA29">
            <v>0</v>
          </cell>
          <cell r="DB29">
            <v>0</v>
          </cell>
          <cell r="DC29" t="str">
            <v>SEM 14</v>
          </cell>
          <cell r="DD29">
            <v>0</v>
          </cell>
          <cell r="DE29">
            <v>0</v>
          </cell>
          <cell r="DF29">
            <v>0</v>
          </cell>
          <cell r="DG29">
            <v>0</v>
          </cell>
          <cell r="DH29">
            <v>0</v>
          </cell>
          <cell r="DI29">
            <v>0</v>
          </cell>
          <cell r="DJ29" t="str">
            <v>SEM 15</v>
          </cell>
          <cell r="DK29">
            <v>0</v>
          </cell>
          <cell r="DL29">
            <v>0</v>
          </cell>
          <cell r="DM29">
            <v>0</v>
          </cell>
          <cell r="DN29">
            <v>0</v>
          </cell>
          <cell r="DO29">
            <v>0</v>
          </cell>
          <cell r="DP29">
            <v>0</v>
          </cell>
          <cell r="DQ29" t="str">
            <v>SEM 16</v>
          </cell>
          <cell r="DR29">
            <v>0</v>
          </cell>
          <cell r="DS29">
            <v>0</v>
          </cell>
          <cell r="DT29">
            <v>0</v>
          </cell>
          <cell r="DU29">
            <v>0</v>
          </cell>
          <cell r="DV29">
            <v>0</v>
          </cell>
          <cell r="DW29">
            <v>0</v>
          </cell>
          <cell r="DX29" t="str">
            <v>SEM 17</v>
          </cell>
          <cell r="DY29">
            <v>0</v>
          </cell>
          <cell r="DZ29">
            <v>0</v>
          </cell>
          <cell r="EA29">
            <v>0</v>
          </cell>
          <cell r="EB29">
            <v>0</v>
          </cell>
          <cell r="EC29">
            <v>0</v>
          </cell>
          <cell r="ED29">
            <v>0</v>
          </cell>
          <cell r="EE29" t="str">
            <v>SEM 18</v>
          </cell>
          <cell r="EF29">
            <v>0</v>
          </cell>
          <cell r="EG29">
            <v>0</v>
          </cell>
          <cell r="EH29">
            <v>0</v>
          </cell>
          <cell r="EI29">
            <v>0</v>
          </cell>
          <cell r="EJ29">
            <v>0</v>
          </cell>
          <cell r="EK29">
            <v>0</v>
          </cell>
          <cell r="EL29" t="str">
            <v>SEM 19</v>
          </cell>
          <cell r="EM29">
            <v>0</v>
          </cell>
          <cell r="EN29">
            <v>0</v>
          </cell>
          <cell r="EO29">
            <v>0</v>
          </cell>
          <cell r="EP29">
            <v>0</v>
          </cell>
          <cell r="EQ29">
            <v>0</v>
          </cell>
          <cell r="ER29">
            <v>0</v>
          </cell>
          <cell r="ES29" t="str">
            <v>SEM 20</v>
          </cell>
          <cell r="ET29">
            <v>0</v>
          </cell>
          <cell r="EU29">
            <v>0</v>
          </cell>
          <cell r="EV29">
            <v>0</v>
          </cell>
          <cell r="EW29">
            <v>0</v>
          </cell>
          <cell r="EX29">
            <v>0</v>
          </cell>
          <cell r="EY29">
            <v>0</v>
          </cell>
          <cell r="EZ29" t="str">
            <v>SEM 21</v>
          </cell>
          <cell r="FA29">
            <v>0</v>
          </cell>
          <cell r="FB29">
            <v>0</v>
          </cell>
          <cell r="FC29">
            <v>0</v>
          </cell>
          <cell r="FD29">
            <v>0</v>
          </cell>
          <cell r="FE29">
            <v>0</v>
          </cell>
          <cell r="FF29">
            <v>0</v>
          </cell>
          <cell r="FG29" t="str">
            <v>SEM 22</v>
          </cell>
          <cell r="FH29">
            <v>0</v>
          </cell>
          <cell r="FI29">
            <v>0</v>
          </cell>
          <cell r="FJ29">
            <v>0</v>
          </cell>
          <cell r="FK29">
            <v>0</v>
          </cell>
          <cell r="FL29">
            <v>0</v>
          </cell>
          <cell r="FM29">
            <v>0</v>
          </cell>
          <cell r="FN29" t="str">
            <v>SEM 23</v>
          </cell>
          <cell r="FO29">
            <v>0</v>
          </cell>
          <cell r="FP29">
            <v>0</v>
          </cell>
          <cell r="FQ29">
            <v>0</v>
          </cell>
          <cell r="FR29">
            <v>0</v>
          </cell>
          <cell r="FS29">
            <v>0</v>
          </cell>
          <cell r="FT29">
            <v>0</v>
          </cell>
          <cell r="FU29" t="str">
            <v>SEM 24</v>
          </cell>
          <cell r="FV29">
            <v>0</v>
          </cell>
          <cell r="FW29">
            <v>0</v>
          </cell>
        </row>
        <row r="30">
          <cell r="G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cell r="CL30">
            <v>0</v>
          </cell>
          <cell r="CM30">
            <v>0</v>
          </cell>
          <cell r="CN30">
            <v>0</v>
          </cell>
          <cell r="CO30">
            <v>0</v>
          </cell>
          <cell r="CP30">
            <v>0</v>
          </cell>
          <cell r="CQ30">
            <v>0</v>
          </cell>
          <cell r="CR30">
            <v>0</v>
          </cell>
          <cell r="CS30">
            <v>0</v>
          </cell>
          <cell r="CT30">
            <v>0</v>
          </cell>
          <cell r="CU30">
            <v>0</v>
          </cell>
          <cell r="CV30">
            <v>0</v>
          </cell>
          <cell r="CW30">
            <v>0</v>
          </cell>
          <cell r="CX30">
            <v>0</v>
          </cell>
          <cell r="CY30">
            <v>0</v>
          </cell>
          <cell r="CZ30">
            <v>0</v>
          </cell>
          <cell r="DA30">
            <v>0</v>
          </cell>
          <cell r="DB30">
            <v>0</v>
          </cell>
          <cell r="DC30">
            <v>0</v>
          </cell>
          <cell r="DD30">
            <v>0</v>
          </cell>
          <cell r="DE30">
            <v>0</v>
          </cell>
          <cell r="DF30">
            <v>0</v>
          </cell>
          <cell r="DG30">
            <v>0</v>
          </cell>
          <cell r="DH30">
            <v>0</v>
          </cell>
          <cell r="DI30">
            <v>0</v>
          </cell>
          <cell r="DJ30">
            <v>0</v>
          </cell>
          <cell r="DK30">
            <v>0</v>
          </cell>
          <cell r="DL30">
            <v>0</v>
          </cell>
          <cell r="DM30">
            <v>0</v>
          </cell>
          <cell r="DN30">
            <v>0</v>
          </cell>
          <cell r="DO30">
            <v>0</v>
          </cell>
          <cell r="DP30">
            <v>0</v>
          </cell>
          <cell r="DQ30">
            <v>0</v>
          </cell>
          <cell r="DR30">
            <v>0</v>
          </cell>
          <cell r="DS30">
            <v>0</v>
          </cell>
          <cell r="DT30">
            <v>0</v>
          </cell>
          <cell r="DU30">
            <v>0</v>
          </cell>
          <cell r="DV30">
            <v>0</v>
          </cell>
          <cell r="DW30">
            <v>0</v>
          </cell>
          <cell r="DX30">
            <v>0</v>
          </cell>
          <cell r="DY30">
            <v>0</v>
          </cell>
          <cell r="DZ30">
            <v>0</v>
          </cell>
          <cell r="EA30">
            <v>0</v>
          </cell>
          <cell r="EB30">
            <v>0</v>
          </cell>
          <cell r="EC30">
            <v>0</v>
          </cell>
          <cell r="ED30">
            <v>0</v>
          </cell>
          <cell r="EE30">
            <v>0</v>
          </cell>
          <cell r="EF30">
            <v>0</v>
          </cell>
          <cell r="EG30">
            <v>0</v>
          </cell>
          <cell r="EH30">
            <v>0</v>
          </cell>
          <cell r="EI30">
            <v>0</v>
          </cell>
          <cell r="EJ30">
            <v>0</v>
          </cell>
          <cell r="EK30">
            <v>0</v>
          </cell>
          <cell r="EL30">
            <v>0</v>
          </cell>
          <cell r="EM30">
            <v>0</v>
          </cell>
          <cell r="EN30">
            <v>0</v>
          </cell>
          <cell r="EO30">
            <v>0</v>
          </cell>
          <cell r="EP30">
            <v>0</v>
          </cell>
          <cell r="EQ30">
            <v>0</v>
          </cell>
          <cell r="ER30">
            <v>0</v>
          </cell>
          <cell r="ES30">
            <v>0</v>
          </cell>
          <cell r="ET30">
            <v>0</v>
          </cell>
          <cell r="EU30">
            <v>0</v>
          </cell>
          <cell r="EV30">
            <v>0</v>
          </cell>
          <cell r="EW30">
            <v>0</v>
          </cell>
          <cell r="EX30">
            <v>0</v>
          </cell>
          <cell r="EY30">
            <v>0</v>
          </cell>
          <cell r="EZ30">
            <v>0</v>
          </cell>
          <cell r="FA30">
            <v>0</v>
          </cell>
          <cell r="FB30">
            <v>0</v>
          </cell>
          <cell r="FC30">
            <v>0</v>
          </cell>
          <cell r="FD30">
            <v>0</v>
          </cell>
          <cell r="FE30">
            <v>0</v>
          </cell>
          <cell r="FF30">
            <v>0</v>
          </cell>
          <cell r="FG30">
            <v>0</v>
          </cell>
          <cell r="FH30">
            <v>0</v>
          </cell>
          <cell r="FI30">
            <v>0</v>
          </cell>
          <cell r="FJ30">
            <v>0</v>
          </cell>
          <cell r="FK30">
            <v>0</v>
          </cell>
          <cell r="FL30">
            <v>0</v>
          </cell>
          <cell r="FM30">
            <v>0</v>
          </cell>
          <cell r="FN30">
            <v>0</v>
          </cell>
          <cell r="FO30">
            <v>0</v>
          </cell>
          <cell r="FP30">
            <v>0</v>
          </cell>
          <cell r="FQ30">
            <v>0</v>
          </cell>
          <cell r="FR30">
            <v>0</v>
          </cell>
          <cell r="FS30">
            <v>0</v>
          </cell>
          <cell r="FT30">
            <v>0</v>
          </cell>
          <cell r="FU30">
            <v>0</v>
          </cell>
          <cell r="FV30">
            <v>0</v>
          </cell>
          <cell r="FW30">
            <v>0</v>
          </cell>
        </row>
        <row r="31">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cell r="CL31">
            <v>0</v>
          </cell>
          <cell r="CM31">
            <v>0</v>
          </cell>
          <cell r="CN31">
            <v>0</v>
          </cell>
          <cell r="CO31">
            <v>0</v>
          </cell>
          <cell r="CP31">
            <v>0</v>
          </cell>
          <cell r="CQ31">
            <v>0</v>
          </cell>
          <cell r="CR31">
            <v>0</v>
          </cell>
          <cell r="CS31">
            <v>0</v>
          </cell>
          <cell r="CT31">
            <v>0</v>
          </cell>
          <cell r="CU31">
            <v>0</v>
          </cell>
          <cell r="CV31">
            <v>0</v>
          </cell>
          <cell r="CW31">
            <v>0</v>
          </cell>
          <cell r="CX31">
            <v>0</v>
          </cell>
          <cell r="CY31">
            <v>0</v>
          </cell>
          <cell r="CZ31">
            <v>0</v>
          </cell>
          <cell r="DA31">
            <v>0</v>
          </cell>
          <cell r="DB31">
            <v>0</v>
          </cell>
          <cell r="DC31">
            <v>0</v>
          </cell>
          <cell r="DD31">
            <v>0</v>
          </cell>
          <cell r="DE31">
            <v>0</v>
          </cell>
          <cell r="DF31">
            <v>0</v>
          </cell>
          <cell r="DG31">
            <v>0</v>
          </cell>
          <cell r="DH31">
            <v>0</v>
          </cell>
          <cell r="DI31">
            <v>0</v>
          </cell>
          <cell r="DJ31">
            <v>0</v>
          </cell>
          <cell r="DK31">
            <v>0</v>
          </cell>
          <cell r="DL31">
            <v>0</v>
          </cell>
          <cell r="DM31">
            <v>0</v>
          </cell>
          <cell r="DN31">
            <v>0</v>
          </cell>
          <cell r="DO31">
            <v>0</v>
          </cell>
          <cell r="DP31">
            <v>0</v>
          </cell>
          <cell r="DQ31">
            <v>0</v>
          </cell>
          <cell r="DR31">
            <v>0</v>
          </cell>
          <cell r="DS31">
            <v>0</v>
          </cell>
          <cell r="DT31">
            <v>0</v>
          </cell>
          <cell r="DU31">
            <v>0</v>
          </cell>
          <cell r="DV31">
            <v>0</v>
          </cell>
          <cell r="DW31">
            <v>0</v>
          </cell>
          <cell r="DX31">
            <v>0</v>
          </cell>
          <cell r="DY31">
            <v>0</v>
          </cell>
          <cell r="DZ31">
            <v>0</v>
          </cell>
          <cell r="EA31">
            <v>0</v>
          </cell>
          <cell r="EB31">
            <v>0</v>
          </cell>
          <cell r="EC31">
            <v>0</v>
          </cell>
          <cell r="ED31">
            <v>0</v>
          </cell>
          <cell r="EE31">
            <v>0</v>
          </cell>
          <cell r="EF31">
            <v>0</v>
          </cell>
          <cell r="EG31">
            <v>0</v>
          </cell>
          <cell r="EH31">
            <v>0</v>
          </cell>
          <cell r="EI31">
            <v>0</v>
          </cell>
          <cell r="EJ31">
            <v>0</v>
          </cell>
          <cell r="EK31">
            <v>0</v>
          </cell>
          <cell r="EL31">
            <v>0</v>
          </cell>
          <cell r="EM31">
            <v>0</v>
          </cell>
          <cell r="EN31">
            <v>0</v>
          </cell>
          <cell r="EO31">
            <v>0</v>
          </cell>
          <cell r="EP31">
            <v>0</v>
          </cell>
          <cell r="EQ31">
            <v>0</v>
          </cell>
          <cell r="ER31">
            <v>0</v>
          </cell>
          <cell r="ES31">
            <v>0</v>
          </cell>
          <cell r="ET31">
            <v>0</v>
          </cell>
          <cell r="EU31">
            <v>0</v>
          </cell>
          <cell r="EV31">
            <v>0</v>
          </cell>
          <cell r="EW31">
            <v>0</v>
          </cell>
          <cell r="EX31">
            <v>0</v>
          </cell>
          <cell r="EY31">
            <v>0</v>
          </cell>
          <cell r="EZ31">
            <v>0</v>
          </cell>
          <cell r="FA31">
            <v>0</v>
          </cell>
          <cell r="FB31">
            <v>0</v>
          </cell>
          <cell r="FC31">
            <v>0</v>
          </cell>
          <cell r="FD31">
            <v>0</v>
          </cell>
          <cell r="FE31">
            <v>0</v>
          </cell>
          <cell r="FF31">
            <v>0</v>
          </cell>
          <cell r="FG31">
            <v>0</v>
          </cell>
          <cell r="FH31">
            <v>0</v>
          </cell>
          <cell r="FI31">
            <v>0</v>
          </cell>
          <cell r="FJ31">
            <v>0</v>
          </cell>
          <cell r="FK31">
            <v>0</v>
          </cell>
          <cell r="FL31">
            <v>0</v>
          </cell>
          <cell r="FM31">
            <v>0</v>
          </cell>
          <cell r="FN31">
            <v>0</v>
          </cell>
          <cell r="FO31">
            <v>0</v>
          </cell>
          <cell r="FP31">
            <v>0</v>
          </cell>
          <cell r="FQ31">
            <v>0</v>
          </cell>
          <cell r="FR31">
            <v>0</v>
          </cell>
          <cell r="FS31">
            <v>0</v>
          </cell>
          <cell r="FT31">
            <v>0</v>
          </cell>
          <cell r="FU31">
            <v>0</v>
          </cell>
          <cell r="FV31">
            <v>0</v>
          </cell>
          <cell r="FW31">
            <v>0</v>
          </cell>
        </row>
        <row r="32">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cell r="CL32">
            <v>0</v>
          </cell>
          <cell r="CM32">
            <v>0</v>
          </cell>
          <cell r="CN32">
            <v>0</v>
          </cell>
          <cell r="CO32">
            <v>0</v>
          </cell>
          <cell r="CP32">
            <v>0</v>
          </cell>
          <cell r="CQ32">
            <v>0</v>
          </cell>
          <cell r="CR32">
            <v>0</v>
          </cell>
          <cell r="CS32">
            <v>0</v>
          </cell>
          <cell r="CT32">
            <v>0</v>
          </cell>
          <cell r="CU32">
            <v>0</v>
          </cell>
          <cell r="CV32">
            <v>0</v>
          </cell>
          <cell r="CW32">
            <v>0</v>
          </cell>
          <cell r="CX32">
            <v>0</v>
          </cell>
          <cell r="CY32">
            <v>0</v>
          </cell>
          <cell r="CZ32">
            <v>0</v>
          </cell>
          <cell r="DA32">
            <v>0</v>
          </cell>
          <cell r="DB32">
            <v>0</v>
          </cell>
          <cell r="DC32">
            <v>0</v>
          </cell>
          <cell r="DD32">
            <v>0</v>
          </cell>
          <cell r="DE32">
            <v>0</v>
          </cell>
          <cell r="DF32">
            <v>0</v>
          </cell>
          <cell r="DG32">
            <v>0</v>
          </cell>
          <cell r="DH32">
            <v>0</v>
          </cell>
          <cell r="DI32">
            <v>0</v>
          </cell>
          <cell r="DJ32">
            <v>0</v>
          </cell>
          <cell r="DK32">
            <v>0</v>
          </cell>
          <cell r="DL32">
            <v>0</v>
          </cell>
          <cell r="DM32">
            <v>0</v>
          </cell>
          <cell r="DN32">
            <v>0</v>
          </cell>
          <cell r="DO32">
            <v>0</v>
          </cell>
          <cell r="DP32">
            <v>0</v>
          </cell>
          <cell r="DQ32">
            <v>0</v>
          </cell>
          <cell r="DR32">
            <v>0</v>
          </cell>
          <cell r="DS32">
            <v>0</v>
          </cell>
          <cell r="DT32">
            <v>0</v>
          </cell>
          <cell r="DU32">
            <v>0</v>
          </cell>
          <cell r="DV32">
            <v>0</v>
          </cell>
          <cell r="DW32">
            <v>0</v>
          </cell>
          <cell r="DX32">
            <v>0</v>
          </cell>
          <cell r="DY32">
            <v>0</v>
          </cell>
          <cell r="DZ32">
            <v>0</v>
          </cell>
          <cell r="EA32">
            <v>0</v>
          </cell>
          <cell r="EB32">
            <v>0</v>
          </cell>
          <cell r="EC32">
            <v>0</v>
          </cell>
          <cell r="ED32">
            <v>0</v>
          </cell>
          <cell r="EE32">
            <v>0</v>
          </cell>
          <cell r="EF32">
            <v>0</v>
          </cell>
          <cell r="EG32">
            <v>0</v>
          </cell>
          <cell r="EH32">
            <v>0</v>
          </cell>
          <cell r="EI32">
            <v>0</v>
          </cell>
          <cell r="EJ32">
            <v>0</v>
          </cell>
          <cell r="EK32">
            <v>0</v>
          </cell>
          <cell r="EL32">
            <v>0</v>
          </cell>
          <cell r="EM32">
            <v>0</v>
          </cell>
          <cell r="EN32">
            <v>0</v>
          </cell>
          <cell r="EO32">
            <v>0</v>
          </cell>
          <cell r="EP32">
            <v>0</v>
          </cell>
          <cell r="EQ32">
            <v>0</v>
          </cell>
          <cell r="ER32">
            <v>0</v>
          </cell>
          <cell r="ES32">
            <v>0</v>
          </cell>
          <cell r="ET32">
            <v>0</v>
          </cell>
          <cell r="EU32">
            <v>0</v>
          </cell>
          <cell r="EV32">
            <v>0</v>
          </cell>
          <cell r="EW32">
            <v>0</v>
          </cell>
          <cell r="EX32">
            <v>0</v>
          </cell>
          <cell r="EY32">
            <v>0</v>
          </cell>
          <cell r="EZ32">
            <v>0</v>
          </cell>
          <cell r="FA32">
            <v>0</v>
          </cell>
          <cell r="FB32">
            <v>0</v>
          </cell>
          <cell r="FC32">
            <v>0</v>
          </cell>
          <cell r="FD32">
            <v>0</v>
          </cell>
          <cell r="FE32">
            <v>0</v>
          </cell>
          <cell r="FF32">
            <v>0</v>
          </cell>
          <cell r="FG32">
            <v>0</v>
          </cell>
          <cell r="FH32">
            <v>0</v>
          </cell>
          <cell r="FI32">
            <v>0</v>
          </cell>
          <cell r="FJ32">
            <v>0</v>
          </cell>
          <cell r="FK32">
            <v>0</v>
          </cell>
          <cell r="FL32">
            <v>0</v>
          </cell>
          <cell r="FM32">
            <v>0</v>
          </cell>
          <cell r="FN32">
            <v>0</v>
          </cell>
          <cell r="FO32">
            <v>0</v>
          </cell>
          <cell r="FP32">
            <v>0</v>
          </cell>
          <cell r="FQ32">
            <v>0</v>
          </cell>
          <cell r="FR32">
            <v>0</v>
          </cell>
          <cell r="FS32">
            <v>0</v>
          </cell>
          <cell r="FT32">
            <v>0</v>
          </cell>
          <cell r="FU32">
            <v>0</v>
          </cell>
          <cell r="FV32">
            <v>0</v>
          </cell>
          <cell r="FW32">
            <v>0</v>
          </cell>
        </row>
        <row r="33">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cell r="CL33">
            <v>0</v>
          </cell>
          <cell r="CM33">
            <v>0</v>
          </cell>
          <cell r="CN33">
            <v>0</v>
          </cell>
          <cell r="CO33">
            <v>0</v>
          </cell>
          <cell r="CP33">
            <v>0</v>
          </cell>
          <cell r="CQ33">
            <v>0</v>
          </cell>
          <cell r="CR33">
            <v>0</v>
          </cell>
          <cell r="CS33">
            <v>0</v>
          </cell>
          <cell r="CT33">
            <v>0</v>
          </cell>
          <cell r="CU33">
            <v>0</v>
          </cell>
          <cell r="CV33">
            <v>0</v>
          </cell>
          <cell r="CW33">
            <v>0</v>
          </cell>
          <cell r="CX33">
            <v>0</v>
          </cell>
          <cell r="CY33">
            <v>0</v>
          </cell>
          <cell r="CZ33">
            <v>0</v>
          </cell>
          <cell r="DA33">
            <v>0</v>
          </cell>
          <cell r="DB33">
            <v>0</v>
          </cell>
          <cell r="DC33">
            <v>0</v>
          </cell>
          <cell r="DD33">
            <v>0</v>
          </cell>
          <cell r="DE33">
            <v>0</v>
          </cell>
          <cell r="DF33">
            <v>0</v>
          </cell>
          <cell r="DG33">
            <v>0</v>
          </cell>
          <cell r="DH33">
            <v>0</v>
          </cell>
          <cell r="DI33">
            <v>0</v>
          </cell>
          <cell r="DJ33">
            <v>0</v>
          </cell>
          <cell r="DK33">
            <v>0</v>
          </cell>
          <cell r="DL33">
            <v>0</v>
          </cell>
          <cell r="DM33">
            <v>0</v>
          </cell>
          <cell r="DN33">
            <v>0</v>
          </cell>
          <cell r="DO33">
            <v>0</v>
          </cell>
          <cell r="DP33">
            <v>0</v>
          </cell>
          <cell r="DQ33">
            <v>0</v>
          </cell>
          <cell r="DR33">
            <v>0</v>
          </cell>
          <cell r="DS33">
            <v>0</v>
          </cell>
          <cell r="DT33">
            <v>0</v>
          </cell>
          <cell r="DU33">
            <v>0</v>
          </cell>
          <cell r="DV33">
            <v>0</v>
          </cell>
          <cell r="DW33">
            <v>0</v>
          </cell>
          <cell r="DX33">
            <v>0</v>
          </cell>
          <cell r="DY33">
            <v>0</v>
          </cell>
          <cell r="DZ33">
            <v>0</v>
          </cell>
          <cell r="EA33">
            <v>0</v>
          </cell>
          <cell r="EB33">
            <v>0</v>
          </cell>
          <cell r="EC33">
            <v>0</v>
          </cell>
          <cell r="ED33">
            <v>0</v>
          </cell>
          <cell r="EE33">
            <v>0</v>
          </cell>
          <cell r="EF33">
            <v>0</v>
          </cell>
          <cell r="EG33">
            <v>0</v>
          </cell>
          <cell r="EH33">
            <v>0</v>
          </cell>
          <cell r="EI33">
            <v>0</v>
          </cell>
          <cell r="EJ33">
            <v>0</v>
          </cell>
          <cell r="EK33">
            <v>0</v>
          </cell>
          <cell r="EL33">
            <v>0</v>
          </cell>
          <cell r="EM33">
            <v>0</v>
          </cell>
          <cell r="EN33">
            <v>0</v>
          </cell>
          <cell r="EO33">
            <v>0</v>
          </cell>
          <cell r="EP33">
            <v>0</v>
          </cell>
          <cell r="EQ33">
            <v>0</v>
          </cell>
          <cell r="ER33">
            <v>0</v>
          </cell>
          <cell r="ES33">
            <v>0</v>
          </cell>
          <cell r="ET33">
            <v>0</v>
          </cell>
          <cell r="EU33">
            <v>0</v>
          </cell>
          <cell r="EV33">
            <v>0</v>
          </cell>
          <cell r="EW33">
            <v>0</v>
          </cell>
          <cell r="EX33">
            <v>0</v>
          </cell>
          <cell r="EY33">
            <v>0</v>
          </cell>
          <cell r="EZ33">
            <v>0</v>
          </cell>
          <cell r="FA33">
            <v>0</v>
          </cell>
          <cell r="FB33">
            <v>0</v>
          </cell>
          <cell r="FC33">
            <v>0</v>
          </cell>
          <cell r="FD33">
            <v>0</v>
          </cell>
          <cell r="FE33">
            <v>0</v>
          </cell>
          <cell r="FF33">
            <v>0</v>
          </cell>
          <cell r="FG33">
            <v>0</v>
          </cell>
          <cell r="FH33">
            <v>0</v>
          </cell>
          <cell r="FI33">
            <v>0</v>
          </cell>
          <cell r="FJ33">
            <v>0</v>
          </cell>
          <cell r="FK33">
            <v>0</v>
          </cell>
          <cell r="FL33">
            <v>0</v>
          </cell>
          <cell r="FM33">
            <v>0</v>
          </cell>
          <cell r="FN33">
            <v>0</v>
          </cell>
          <cell r="FO33">
            <v>0</v>
          </cell>
          <cell r="FP33">
            <v>0</v>
          </cell>
          <cell r="FQ33">
            <v>0</v>
          </cell>
          <cell r="FR33">
            <v>0</v>
          </cell>
          <cell r="FS33">
            <v>0</v>
          </cell>
          <cell r="FT33">
            <v>0</v>
          </cell>
          <cell r="FU33">
            <v>0</v>
          </cell>
          <cell r="FV33">
            <v>0</v>
          </cell>
          <cell r="FW33">
            <v>0</v>
          </cell>
        </row>
        <row r="34">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cell r="CL34">
            <v>0</v>
          </cell>
          <cell r="CM34">
            <v>0</v>
          </cell>
          <cell r="CN34">
            <v>0</v>
          </cell>
          <cell r="CO34">
            <v>0</v>
          </cell>
          <cell r="CP34">
            <v>0</v>
          </cell>
          <cell r="CQ34">
            <v>0</v>
          </cell>
          <cell r="CR34">
            <v>0</v>
          </cell>
          <cell r="CS34">
            <v>0</v>
          </cell>
          <cell r="CT34">
            <v>0</v>
          </cell>
          <cell r="CU34">
            <v>0</v>
          </cell>
          <cell r="CV34">
            <v>0</v>
          </cell>
          <cell r="CW34">
            <v>0</v>
          </cell>
          <cell r="CX34">
            <v>0</v>
          </cell>
          <cell r="CY34">
            <v>0</v>
          </cell>
          <cell r="CZ34">
            <v>0</v>
          </cell>
          <cell r="DA34">
            <v>0</v>
          </cell>
          <cell r="DB34">
            <v>0</v>
          </cell>
          <cell r="DC34">
            <v>0</v>
          </cell>
          <cell r="DD34">
            <v>0</v>
          </cell>
          <cell r="DE34">
            <v>0</v>
          </cell>
          <cell r="DF34">
            <v>0</v>
          </cell>
          <cell r="DG34">
            <v>0</v>
          </cell>
          <cell r="DH34">
            <v>0</v>
          </cell>
          <cell r="DI34">
            <v>0</v>
          </cell>
          <cell r="DJ34">
            <v>0</v>
          </cell>
          <cell r="DK34">
            <v>0</v>
          </cell>
          <cell r="DL34">
            <v>0</v>
          </cell>
          <cell r="DM34">
            <v>0</v>
          </cell>
          <cell r="DN34">
            <v>0</v>
          </cell>
          <cell r="DO34">
            <v>0</v>
          </cell>
          <cell r="DP34">
            <v>0</v>
          </cell>
          <cell r="DQ34">
            <v>0</v>
          </cell>
          <cell r="DR34">
            <v>0</v>
          </cell>
          <cell r="DS34">
            <v>0</v>
          </cell>
          <cell r="DT34">
            <v>0</v>
          </cell>
          <cell r="DU34">
            <v>0</v>
          </cell>
          <cell r="DV34">
            <v>0</v>
          </cell>
          <cell r="DW34">
            <v>0</v>
          </cell>
          <cell r="DX34">
            <v>0</v>
          </cell>
          <cell r="DY34">
            <v>0</v>
          </cell>
          <cell r="DZ34">
            <v>0</v>
          </cell>
          <cell r="EA34">
            <v>0</v>
          </cell>
          <cell r="EB34">
            <v>0</v>
          </cell>
          <cell r="EC34">
            <v>0</v>
          </cell>
          <cell r="ED34">
            <v>0</v>
          </cell>
          <cell r="EE34">
            <v>0</v>
          </cell>
          <cell r="EF34">
            <v>0</v>
          </cell>
          <cell r="EG34">
            <v>0</v>
          </cell>
          <cell r="EH34">
            <v>0</v>
          </cell>
          <cell r="EI34">
            <v>0</v>
          </cell>
          <cell r="EJ34">
            <v>0</v>
          </cell>
          <cell r="EK34">
            <v>0</v>
          </cell>
          <cell r="EL34">
            <v>0</v>
          </cell>
          <cell r="EM34">
            <v>0</v>
          </cell>
          <cell r="EN34">
            <v>0</v>
          </cell>
          <cell r="EO34">
            <v>0</v>
          </cell>
          <cell r="EP34">
            <v>0</v>
          </cell>
          <cell r="EQ34">
            <v>0</v>
          </cell>
          <cell r="ER34">
            <v>0</v>
          </cell>
          <cell r="ES34">
            <v>0</v>
          </cell>
          <cell r="ET34">
            <v>0</v>
          </cell>
          <cell r="EU34">
            <v>0</v>
          </cell>
          <cell r="EV34">
            <v>0</v>
          </cell>
          <cell r="EW34">
            <v>0</v>
          </cell>
          <cell r="EX34">
            <v>0</v>
          </cell>
          <cell r="EY34">
            <v>0</v>
          </cell>
          <cell r="EZ34">
            <v>0</v>
          </cell>
          <cell r="FA34">
            <v>0</v>
          </cell>
          <cell r="FB34">
            <v>0</v>
          </cell>
          <cell r="FC34">
            <v>0</v>
          </cell>
          <cell r="FD34">
            <v>0</v>
          </cell>
          <cell r="FE34">
            <v>0</v>
          </cell>
          <cell r="FF34">
            <v>0</v>
          </cell>
          <cell r="FG34">
            <v>0</v>
          </cell>
          <cell r="FH34">
            <v>0</v>
          </cell>
          <cell r="FI34">
            <v>0</v>
          </cell>
          <cell r="FJ34">
            <v>0</v>
          </cell>
          <cell r="FK34">
            <v>0</v>
          </cell>
          <cell r="FL34">
            <v>0</v>
          </cell>
          <cell r="FM34">
            <v>0</v>
          </cell>
          <cell r="FN34">
            <v>0</v>
          </cell>
          <cell r="FO34">
            <v>0</v>
          </cell>
          <cell r="FP34">
            <v>0</v>
          </cell>
          <cell r="FQ34">
            <v>0</v>
          </cell>
          <cell r="FR34">
            <v>0</v>
          </cell>
          <cell r="FS34">
            <v>0</v>
          </cell>
          <cell r="FT34">
            <v>0</v>
          </cell>
          <cell r="FU34">
            <v>0</v>
          </cell>
          <cell r="FV34">
            <v>0</v>
          </cell>
          <cell r="FW34">
            <v>0</v>
          </cell>
        </row>
        <row r="35">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cell r="CL35">
            <v>0</v>
          </cell>
          <cell r="CM35">
            <v>0</v>
          </cell>
          <cell r="CN35">
            <v>0</v>
          </cell>
          <cell r="CO35">
            <v>0</v>
          </cell>
          <cell r="CP35">
            <v>0</v>
          </cell>
          <cell r="CQ35">
            <v>0</v>
          </cell>
          <cell r="CR35">
            <v>0</v>
          </cell>
          <cell r="CS35">
            <v>0</v>
          </cell>
          <cell r="CT35">
            <v>0</v>
          </cell>
          <cell r="CU35">
            <v>0</v>
          </cell>
          <cell r="CV35">
            <v>0</v>
          </cell>
          <cell r="CW35">
            <v>0</v>
          </cell>
          <cell r="CX35">
            <v>0</v>
          </cell>
          <cell r="CY35">
            <v>0</v>
          </cell>
          <cell r="CZ35">
            <v>0</v>
          </cell>
          <cell r="DA35">
            <v>0</v>
          </cell>
          <cell r="DB35">
            <v>0</v>
          </cell>
          <cell r="DC35">
            <v>0</v>
          </cell>
          <cell r="DD35">
            <v>0</v>
          </cell>
          <cell r="DE35">
            <v>0</v>
          </cell>
          <cell r="DF35">
            <v>0</v>
          </cell>
          <cell r="DG35">
            <v>0</v>
          </cell>
          <cell r="DH35">
            <v>0</v>
          </cell>
          <cell r="DI35">
            <v>0</v>
          </cell>
          <cell r="DJ35">
            <v>0</v>
          </cell>
          <cell r="DK35">
            <v>0</v>
          </cell>
          <cell r="DL35">
            <v>0</v>
          </cell>
          <cell r="DM35">
            <v>0</v>
          </cell>
          <cell r="DN35">
            <v>0</v>
          </cell>
          <cell r="DO35">
            <v>0</v>
          </cell>
          <cell r="DP35">
            <v>0</v>
          </cell>
          <cell r="DQ35">
            <v>0</v>
          </cell>
          <cell r="DR35">
            <v>0</v>
          </cell>
          <cell r="DS35">
            <v>0</v>
          </cell>
          <cell r="DT35">
            <v>0</v>
          </cell>
          <cell r="DU35">
            <v>0</v>
          </cell>
          <cell r="DV35">
            <v>0</v>
          </cell>
          <cell r="DW35">
            <v>0</v>
          </cell>
          <cell r="DX35">
            <v>0</v>
          </cell>
          <cell r="DY35">
            <v>0</v>
          </cell>
          <cell r="DZ35">
            <v>0</v>
          </cell>
          <cell r="EA35">
            <v>0</v>
          </cell>
          <cell r="EB35">
            <v>0</v>
          </cell>
          <cell r="EC35">
            <v>0</v>
          </cell>
          <cell r="ED35">
            <v>0</v>
          </cell>
          <cell r="EE35">
            <v>0</v>
          </cell>
          <cell r="EF35">
            <v>0</v>
          </cell>
          <cell r="EG35">
            <v>0</v>
          </cell>
          <cell r="EH35">
            <v>0</v>
          </cell>
          <cell r="EI35">
            <v>0</v>
          </cell>
          <cell r="EJ35">
            <v>0</v>
          </cell>
          <cell r="EK35">
            <v>0</v>
          </cell>
          <cell r="EL35">
            <v>0</v>
          </cell>
          <cell r="EM35">
            <v>0</v>
          </cell>
          <cell r="EN35">
            <v>0</v>
          </cell>
          <cell r="EO35">
            <v>0</v>
          </cell>
          <cell r="EP35">
            <v>0</v>
          </cell>
          <cell r="EQ35">
            <v>0</v>
          </cell>
          <cell r="ER35">
            <v>0</v>
          </cell>
          <cell r="ES35">
            <v>0</v>
          </cell>
          <cell r="ET35">
            <v>0</v>
          </cell>
          <cell r="EU35">
            <v>0</v>
          </cell>
          <cell r="EV35">
            <v>0</v>
          </cell>
          <cell r="EW35">
            <v>0</v>
          </cell>
          <cell r="EX35">
            <v>0</v>
          </cell>
          <cell r="EY35">
            <v>0</v>
          </cell>
          <cell r="EZ35">
            <v>0</v>
          </cell>
          <cell r="FA35">
            <v>0</v>
          </cell>
          <cell r="FB35">
            <v>0</v>
          </cell>
          <cell r="FC35">
            <v>0</v>
          </cell>
          <cell r="FD35">
            <v>0</v>
          </cell>
          <cell r="FE35">
            <v>0</v>
          </cell>
          <cell r="FF35">
            <v>0</v>
          </cell>
          <cell r="FG35">
            <v>0</v>
          </cell>
          <cell r="FH35">
            <v>0</v>
          </cell>
          <cell r="FI35">
            <v>0</v>
          </cell>
          <cell r="FJ35">
            <v>0</v>
          </cell>
          <cell r="FK35">
            <v>0</v>
          </cell>
          <cell r="FL35">
            <v>0</v>
          </cell>
          <cell r="FM35">
            <v>0</v>
          </cell>
          <cell r="FN35">
            <v>0</v>
          </cell>
          <cell r="FO35">
            <v>0</v>
          </cell>
          <cell r="FP35">
            <v>0</v>
          </cell>
          <cell r="FQ35">
            <v>0</v>
          </cell>
          <cell r="FR35">
            <v>0</v>
          </cell>
          <cell r="FS35">
            <v>0</v>
          </cell>
          <cell r="FT35">
            <v>0</v>
          </cell>
          <cell r="FU35">
            <v>0</v>
          </cell>
          <cell r="FV35">
            <v>0</v>
          </cell>
          <cell r="FW35">
            <v>0</v>
          </cell>
        </row>
        <row r="36">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cell r="CL36">
            <v>0</v>
          </cell>
          <cell r="CM36">
            <v>0</v>
          </cell>
          <cell r="CN36">
            <v>0</v>
          </cell>
          <cell r="CO36">
            <v>0</v>
          </cell>
          <cell r="CP36">
            <v>0</v>
          </cell>
          <cell r="CQ36">
            <v>0</v>
          </cell>
          <cell r="CR36">
            <v>0</v>
          </cell>
          <cell r="CS36">
            <v>0</v>
          </cell>
          <cell r="CT36">
            <v>0</v>
          </cell>
          <cell r="CU36">
            <v>0</v>
          </cell>
          <cell r="CV36">
            <v>0</v>
          </cell>
          <cell r="CW36">
            <v>0</v>
          </cell>
          <cell r="CX36">
            <v>0</v>
          </cell>
          <cell r="CY36">
            <v>0</v>
          </cell>
          <cell r="CZ36">
            <v>0</v>
          </cell>
          <cell r="DA36">
            <v>0</v>
          </cell>
          <cell r="DB36">
            <v>0</v>
          </cell>
          <cell r="DC36">
            <v>0</v>
          </cell>
          <cell r="DD36">
            <v>0</v>
          </cell>
          <cell r="DE36">
            <v>0</v>
          </cell>
          <cell r="DF36">
            <v>0</v>
          </cell>
          <cell r="DG36">
            <v>0</v>
          </cell>
          <cell r="DH36">
            <v>0</v>
          </cell>
          <cell r="DI36">
            <v>0</v>
          </cell>
          <cell r="DJ36">
            <v>0</v>
          </cell>
          <cell r="DK36">
            <v>0</v>
          </cell>
          <cell r="DL36">
            <v>0</v>
          </cell>
          <cell r="DM36">
            <v>0</v>
          </cell>
          <cell r="DN36">
            <v>0</v>
          </cell>
          <cell r="DO36">
            <v>0</v>
          </cell>
          <cell r="DP36">
            <v>0</v>
          </cell>
          <cell r="DQ36">
            <v>0</v>
          </cell>
          <cell r="DR36">
            <v>0</v>
          </cell>
          <cell r="DS36">
            <v>0</v>
          </cell>
          <cell r="DT36">
            <v>0</v>
          </cell>
          <cell r="DU36">
            <v>0</v>
          </cell>
          <cell r="DV36">
            <v>0</v>
          </cell>
          <cell r="DW36">
            <v>0</v>
          </cell>
          <cell r="DX36">
            <v>0</v>
          </cell>
          <cell r="DY36">
            <v>0</v>
          </cell>
          <cell r="DZ36">
            <v>0</v>
          </cell>
          <cell r="EA36">
            <v>0</v>
          </cell>
          <cell r="EB36">
            <v>0</v>
          </cell>
          <cell r="EC36">
            <v>0</v>
          </cell>
          <cell r="ED36">
            <v>0</v>
          </cell>
          <cell r="EE36">
            <v>0</v>
          </cell>
          <cell r="EF36">
            <v>0</v>
          </cell>
          <cell r="EG36">
            <v>0</v>
          </cell>
          <cell r="EH36">
            <v>0</v>
          </cell>
          <cell r="EI36">
            <v>0</v>
          </cell>
          <cell r="EJ36">
            <v>0</v>
          </cell>
          <cell r="EK36">
            <v>0</v>
          </cell>
          <cell r="EL36">
            <v>0</v>
          </cell>
          <cell r="EM36">
            <v>0</v>
          </cell>
          <cell r="EN36">
            <v>0</v>
          </cell>
          <cell r="EO36">
            <v>0</v>
          </cell>
          <cell r="EP36">
            <v>0</v>
          </cell>
          <cell r="EQ36">
            <v>0</v>
          </cell>
          <cell r="ER36">
            <v>0</v>
          </cell>
          <cell r="ES36">
            <v>0</v>
          </cell>
          <cell r="ET36">
            <v>0</v>
          </cell>
          <cell r="EU36">
            <v>0</v>
          </cell>
          <cell r="EV36">
            <v>0</v>
          </cell>
          <cell r="EW36">
            <v>0</v>
          </cell>
          <cell r="EX36">
            <v>0</v>
          </cell>
          <cell r="EY36">
            <v>0</v>
          </cell>
          <cell r="EZ36">
            <v>0</v>
          </cell>
          <cell r="FA36">
            <v>0</v>
          </cell>
          <cell r="FB36">
            <v>0</v>
          </cell>
          <cell r="FC36">
            <v>0</v>
          </cell>
          <cell r="FD36">
            <v>0</v>
          </cell>
          <cell r="FE36">
            <v>0</v>
          </cell>
          <cell r="FF36">
            <v>0</v>
          </cell>
          <cell r="FG36">
            <v>0</v>
          </cell>
          <cell r="FH36">
            <v>0</v>
          </cell>
          <cell r="FI36">
            <v>0</v>
          </cell>
          <cell r="FJ36">
            <v>0</v>
          </cell>
          <cell r="FK36">
            <v>0</v>
          </cell>
          <cell r="FL36">
            <v>0</v>
          </cell>
          <cell r="FM36">
            <v>0</v>
          </cell>
          <cell r="FN36">
            <v>0</v>
          </cell>
          <cell r="FO36">
            <v>0</v>
          </cell>
          <cell r="FP36">
            <v>0</v>
          </cell>
          <cell r="FQ36">
            <v>0</v>
          </cell>
          <cell r="FR36">
            <v>0</v>
          </cell>
          <cell r="FS36">
            <v>0</v>
          </cell>
          <cell r="FT36">
            <v>0</v>
          </cell>
          <cell r="FU36">
            <v>0</v>
          </cell>
          <cell r="FV36">
            <v>0</v>
          </cell>
          <cell r="FW36">
            <v>0</v>
          </cell>
        </row>
        <row r="37">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cell r="CL37">
            <v>0</v>
          </cell>
          <cell r="CM37">
            <v>0</v>
          </cell>
          <cell r="CN37">
            <v>0</v>
          </cell>
          <cell r="CO37">
            <v>0</v>
          </cell>
          <cell r="CP37">
            <v>0</v>
          </cell>
          <cell r="CQ37">
            <v>0</v>
          </cell>
          <cell r="CR37">
            <v>0</v>
          </cell>
          <cell r="CS37">
            <v>0</v>
          </cell>
          <cell r="CT37">
            <v>0</v>
          </cell>
          <cell r="CU37">
            <v>0</v>
          </cell>
          <cell r="CV37">
            <v>0</v>
          </cell>
          <cell r="CW37">
            <v>0</v>
          </cell>
          <cell r="CX37">
            <v>0</v>
          </cell>
          <cell r="CY37">
            <v>0</v>
          </cell>
          <cell r="CZ37">
            <v>0</v>
          </cell>
          <cell r="DA37">
            <v>0</v>
          </cell>
          <cell r="DB37">
            <v>0</v>
          </cell>
          <cell r="DC37">
            <v>0</v>
          </cell>
          <cell r="DD37">
            <v>0</v>
          </cell>
          <cell r="DE37">
            <v>0</v>
          </cell>
          <cell r="DF37">
            <v>0</v>
          </cell>
          <cell r="DG37">
            <v>0</v>
          </cell>
          <cell r="DH37">
            <v>0</v>
          </cell>
          <cell r="DI37">
            <v>0</v>
          </cell>
          <cell r="DJ37">
            <v>0</v>
          </cell>
          <cell r="DK37">
            <v>0</v>
          </cell>
          <cell r="DL37">
            <v>0</v>
          </cell>
          <cell r="DM37">
            <v>0</v>
          </cell>
          <cell r="DN37">
            <v>0</v>
          </cell>
          <cell r="DO37">
            <v>0</v>
          </cell>
          <cell r="DP37">
            <v>0</v>
          </cell>
          <cell r="DQ37">
            <v>0</v>
          </cell>
          <cell r="DR37">
            <v>0</v>
          </cell>
          <cell r="DS37">
            <v>0</v>
          </cell>
          <cell r="DT37">
            <v>0</v>
          </cell>
          <cell r="DU37">
            <v>0</v>
          </cell>
          <cell r="DV37">
            <v>0</v>
          </cell>
          <cell r="DW37">
            <v>0</v>
          </cell>
          <cell r="DX37">
            <v>0</v>
          </cell>
          <cell r="DY37">
            <v>0</v>
          </cell>
          <cell r="DZ37">
            <v>0</v>
          </cell>
          <cell r="EA37">
            <v>0</v>
          </cell>
          <cell r="EB37">
            <v>0</v>
          </cell>
          <cell r="EC37">
            <v>0</v>
          </cell>
          <cell r="ED37">
            <v>0</v>
          </cell>
          <cell r="EE37">
            <v>0</v>
          </cell>
          <cell r="EF37">
            <v>0</v>
          </cell>
          <cell r="EG37">
            <v>0</v>
          </cell>
          <cell r="EH37">
            <v>0</v>
          </cell>
          <cell r="EI37">
            <v>0</v>
          </cell>
          <cell r="EJ37">
            <v>0</v>
          </cell>
          <cell r="EK37">
            <v>0</v>
          </cell>
          <cell r="EL37">
            <v>0</v>
          </cell>
          <cell r="EM37">
            <v>0</v>
          </cell>
          <cell r="EN37">
            <v>0</v>
          </cell>
          <cell r="EO37">
            <v>0</v>
          </cell>
          <cell r="EP37">
            <v>0</v>
          </cell>
          <cell r="EQ37">
            <v>0</v>
          </cell>
          <cell r="ER37">
            <v>0</v>
          </cell>
          <cell r="ES37">
            <v>0</v>
          </cell>
          <cell r="ET37">
            <v>0</v>
          </cell>
          <cell r="EU37">
            <v>0</v>
          </cell>
          <cell r="EV37">
            <v>0</v>
          </cell>
          <cell r="EW37">
            <v>0</v>
          </cell>
          <cell r="EX37">
            <v>0</v>
          </cell>
          <cell r="EY37">
            <v>0</v>
          </cell>
          <cell r="EZ37">
            <v>0</v>
          </cell>
          <cell r="FA37">
            <v>0</v>
          </cell>
          <cell r="FB37">
            <v>0</v>
          </cell>
          <cell r="FC37">
            <v>0</v>
          </cell>
          <cell r="FD37">
            <v>0</v>
          </cell>
          <cell r="FE37">
            <v>0</v>
          </cell>
          <cell r="FF37">
            <v>0</v>
          </cell>
          <cell r="FG37">
            <v>0</v>
          </cell>
          <cell r="FH37">
            <v>0</v>
          </cell>
          <cell r="FI37">
            <v>0</v>
          </cell>
          <cell r="FJ37">
            <v>0</v>
          </cell>
          <cell r="FK37">
            <v>0</v>
          </cell>
          <cell r="FL37">
            <v>0</v>
          </cell>
          <cell r="FM37">
            <v>0</v>
          </cell>
          <cell r="FN37">
            <v>0</v>
          </cell>
          <cell r="FO37">
            <v>0</v>
          </cell>
          <cell r="FP37">
            <v>0</v>
          </cell>
          <cell r="FQ37">
            <v>0</v>
          </cell>
          <cell r="FR37">
            <v>0</v>
          </cell>
          <cell r="FS37">
            <v>0</v>
          </cell>
          <cell r="FT37">
            <v>0</v>
          </cell>
          <cell r="FU37">
            <v>0</v>
          </cell>
          <cell r="FV37">
            <v>0</v>
          </cell>
          <cell r="FW37">
            <v>0</v>
          </cell>
        </row>
        <row r="38">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cell r="CL38">
            <v>0</v>
          </cell>
          <cell r="CM38">
            <v>0</v>
          </cell>
          <cell r="CN38">
            <v>0</v>
          </cell>
          <cell r="CO38">
            <v>0</v>
          </cell>
          <cell r="CP38">
            <v>0</v>
          </cell>
          <cell r="CQ38">
            <v>0</v>
          </cell>
          <cell r="CR38">
            <v>0</v>
          </cell>
          <cell r="CS38">
            <v>0</v>
          </cell>
          <cell r="CT38">
            <v>0</v>
          </cell>
          <cell r="CU38">
            <v>0</v>
          </cell>
          <cell r="CV38">
            <v>0</v>
          </cell>
          <cell r="CW38">
            <v>0</v>
          </cell>
          <cell r="CX38">
            <v>0</v>
          </cell>
          <cell r="CY38">
            <v>0</v>
          </cell>
          <cell r="CZ38">
            <v>0</v>
          </cell>
          <cell r="DA38">
            <v>0</v>
          </cell>
          <cell r="DB38">
            <v>0</v>
          </cell>
          <cell r="DC38">
            <v>0</v>
          </cell>
          <cell r="DD38">
            <v>0</v>
          </cell>
          <cell r="DE38">
            <v>0</v>
          </cell>
          <cell r="DF38">
            <v>0</v>
          </cell>
          <cell r="DG38">
            <v>0</v>
          </cell>
          <cell r="DH38">
            <v>0</v>
          </cell>
          <cell r="DI38">
            <v>0</v>
          </cell>
          <cell r="DJ38">
            <v>0</v>
          </cell>
          <cell r="DK38">
            <v>0</v>
          </cell>
          <cell r="DL38">
            <v>0</v>
          </cell>
          <cell r="DM38">
            <v>0</v>
          </cell>
          <cell r="DN38">
            <v>0</v>
          </cell>
          <cell r="DO38">
            <v>0</v>
          </cell>
          <cell r="DP38">
            <v>0</v>
          </cell>
          <cell r="DQ38">
            <v>0</v>
          </cell>
          <cell r="DR38">
            <v>0</v>
          </cell>
          <cell r="DS38">
            <v>0</v>
          </cell>
          <cell r="DT38">
            <v>0</v>
          </cell>
          <cell r="DU38">
            <v>0</v>
          </cell>
          <cell r="DV38">
            <v>0</v>
          </cell>
          <cell r="DW38">
            <v>0</v>
          </cell>
          <cell r="DX38">
            <v>0</v>
          </cell>
          <cell r="DY38">
            <v>0</v>
          </cell>
          <cell r="DZ38">
            <v>0</v>
          </cell>
          <cell r="EA38">
            <v>0</v>
          </cell>
          <cell r="EB38">
            <v>0</v>
          </cell>
          <cell r="EC38">
            <v>0</v>
          </cell>
          <cell r="ED38">
            <v>0</v>
          </cell>
          <cell r="EE38">
            <v>0</v>
          </cell>
          <cell r="EF38">
            <v>0</v>
          </cell>
          <cell r="EG38">
            <v>0</v>
          </cell>
          <cell r="EH38">
            <v>0</v>
          </cell>
          <cell r="EI38">
            <v>0</v>
          </cell>
          <cell r="EJ38">
            <v>0</v>
          </cell>
          <cell r="EK38">
            <v>0</v>
          </cell>
          <cell r="EL38">
            <v>0</v>
          </cell>
          <cell r="EM38">
            <v>0</v>
          </cell>
          <cell r="EN38">
            <v>0</v>
          </cell>
          <cell r="EO38">
            <v>0</v>
          </cell>
          <cell r="EP38">
            <v>0</v>
          </cell>
          <cell r="EQ38">
            <v>0</v>
          </cell>
          <cell r="ER38">
            <v>0</v>
          </cell>
          <cell r="ES38">
            <v>0</v>
          </cell>
          <cell r="ET38">
            <v>0</v>
          </cell>
          <cell r="EU38">
            <v>0</v>
          </cell>
          <cell r="EV38">
            <v>0</v>
          </cell>
          <cell r="EW38">
            <v>0</v>
          </cell>
          <cell r="EX38">
            <v>0</v>
          </cell>
          <cell r="EY38">
            <v>0</v>
          </cell>
          <cell r="EZ38">
            <v>0</v>
          </cell>
          <cell r="FA38">
            <v>0</v>
          </cell>
          <cell r="FB38">
            <v>0</v>
          </cell>
          <cell r="FC38">
            <v>0</v>
          </cell>
          <cell r="FD38">
            <v>0</v>
          </cell>
          <cell r="FE38">
            <v>0</v>
          </cell>
          <cell r="FF38">
            <v>0</v>
          </cell>
          <cell r="FG38">
            <v>0</v>
          </cell>
          <cell r="FH38">
            <v>0</v>
          </cell>
          <cell r="FI38">
            <v>0</v>
          </cell>
          <cell r="FJ38">
            <v>0</v>
          </cell>
          <cell r="FK38">
            <v>0</v>
          </cell>
          <cell r="FL38">
            <v>0</v>
          </cell>
          <cell r="FM38">
            <v>0</v>
          </cell>
          <cell r="FN38">
            <v>0</v>
          </cell>
          <cell r="FO38">
            <v>0</v>
          </cell>
          <cell r="FP38">
            <v>0</v>
          </cell>
          <cell r="FQ38">
            <v>0</v>
          </cell>
          <cell r="FR38">
            <v>0</v>
          </cell>
          <cell r="FS38">
            <v>0</v>
          </cell>
          <cell r="FT38">
            <v>0</v>
          </cell>
          <cell r="FU38">
            <v>0</v>
          </cell>
          <cell r="FV38">
            <v>0</v>
          </cell>
          <cell r="FW38">
            <v>0</v>
          </cell>
        </row>
        <row r="39">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cell r="CL39">
            <v>0</v>
          </cell>
          <cell r="CM39">
            <v>0</v>
          </cell>
          <cell r="CN39">
            <v>0</v>
          </cell>
          <cell r="CO39">
            <v>0</v>
          </cell>
          <cell r="CP39">
            <v>0</v>
          </cell>
          <cell r="CQ39">
            <v>0</v>
          </cell>
          <cell r="CR39">
            <v>0</v>
          </cell>
          <cell r="CS39">
            <v>0</v>
          </cell>
          <cell r="CT39">
            <v>0</v>
          </cell>
          <cell r="CU39">
            <v>0</v>
          </cell>
          <cell r="CV39">
            <v>0</v>
          </cell>
          <cell r="CW39">
            <v>0</v>
          </cell>
          <cell r="CX39">
            <v>0</v>
          </cell>
          <cell r="CY39">
            <v>0</v>
          </cell>
          <cell r="CZ39">
            <v>0</v>
          </cell>
          <cell r="DA39">
            <v>0</v>
          </cell>
          <cell r="DB39">
            <v>0</v>
          </cell>
          <cell r="DC39">
            <v>0</v>
          </cell>
          <cell r="DD39">
            <v>0</v>
          </cell>
          <cell r="DE39">
            <v>0</v>
          </cell>
          <cell r="DF39">
            <v>0</v>
          </cell>
          <cell r="DG39">
            <v>0</v>
          </cell>
          <cell r="DH39">
            <v>0</v>
          </cell>
          <cell r="DI39">
            <v>0</v>
          </cell>
          <cell r="DJ39">
            <v>0</v>
          </cell>
          <cell r="DK39">
            <v>0</v>
          </cell>
          <cell r="DL39">
            <v>0</v>
          </cell>
          <cell r="DM39">
            <v>0</v>
          </cell>
          <cell r="DN39">
            <v>0</v>
          </cell>
          <cell r="DO39">
            <v>0</v>
          </cell>
          <cell r="DP39">
            <v>0</v>
          </cell>
          <cell r="DQ39">
            <v>0</v>
          </cell>
          <cell r="DR39">
            <v>0</v>
          </cell>
          <cell r="DS39">
            <v>0</v>
          </cell>
          <cell r="DT39">
            <v>0</v>
          </cell>
          <cell r="DU39">
            <v>0</v>
          </cell>
          <cell r="DV39">
            <v>0</v>
          </cell>
          <cell r="DW39">
            <v>0</v>
          </cell>
          <cell r="DX39">
            <v>0</v>
          </cell>
          <cell r="DY39">
            <v>0</v>
          </cell>
          <cell r="DZ39">
            <v>0</v>
          </cell>
          <cell r="EA39">
            <v>0</v>
          </cell>
          <cell r="EB39">
            <v>0</v>
          </cell>
          <cell r="EC39">
            <v>0</v>
          </cell>
          <cell r="ED39">
            <v>0</v>
          </cell>
          <cell r="EE39">
            <v>0</v>
          </cell>
          <cell r="EF39">
            <v>0</v>
          </cell>
          <cell r="EG39">
            <v>0</v>
          </cell>
          <cell r="EH39">
            <v>0</v>
          </cell>
          <cell r="EI39">
            <v>0</v>
          </cell>
          <cell r="EJ39">
            <v>0</v>
          </cell>
          <cell r="EK39">
            <v>0</v>
          </cell>
          <cell r="EL39">
            <v>0</v>
          </cell>
          <cell r="EM39">
            <v>0</v>
          </cell>
          <cell r="EN39">
            <v>0</v>
          </cell>
          <cell r="EO39">
            <v>0</v>
          </cell>
          <cell r="EP39">
            <v>0</v>
          </cell>
          <cell r="EQ39">
            <v>0</v>
          </cell>
          <cell r="ER39">
            <v>0</v>
          </cell>
          <cell r="ES39">
            <v>0</v>
          </cell>
          <cell r="ET39">
            <v>0</v>
          </cell>
          <cell r="EU39">
            <v>0</v>
          </cell>
          <cell r="EV39">
            <v>0</v>
          </cell>
          <cell r="EW39">
            <v>0</v>
          </cell>
          <cell r="EX39">
            <v>0</v>
          </cell>
          <cell r="EY39">
            <v>0</v>
          </cell>
          <cell r="EZ39">
            <v>0</v>
          </cell>
          <cell r="FA39">
            <v>0</v>
          </cell>
          <cell r="FB39">
            <v>0</v>
          </cell>
          <cell r="FC39">
            <v>0</v>
          </cell>
          <cell r="FD39">
            <v>0</v>
          </cell>
          <cell r="FE39">
            <v>0</v>
          </cell>
          <cell r="FF39">
            <v>0</v>
          </cell>
          <cell r="FG39">
            <v>0</v>
          </cell>
          <cell r="FH39">
            <v>0</v>
          </cell>
          <cell r="FI39">
            <v>0</v>
          </cell>
          <cell r="FJ39">
            <v>0</v>
          </cell>
          <cell r="FK39">
            <v>0</v>
          </cell>
          <cell r="FL39">
            <v>0</v>
          </cell>
          <cell r="FM39">
            <v>0</v>
          </cell>
          <cell r="FN39">
            <v>0</v>
          </cell>
          <cell r="FO39">
            <v>0</v>
          </cell>
          <cell r="FP39">
            <v>0</v>
          </cell>
          <cell r="FQ39">
            <v>0</v>
          </cell>
          <cell r="FR39">
            <v>0</v>
          </cell>
          <cell r="FS39">
            <v>0</v>
          </cell>
          <cell r="FT39">
            <v>0</v>
          </cell>
          <cell r="FU39">
            <v>0</v>
          </cell>
          <cell r="FV39">
            <v>0</v>
          </cell>
          <cell r="FW39">
            <v>0</v>
          </cell>
        </row>
        <row r="40">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cell r="CL40">
            <v>0</v>
          </cell>
          <cell r="CM40">
            <v>0</v>
          </cell>
          <cell r="CN40">
            <v>0</v>
          </cell>
          <cell r="CO40">
            <v>0</v>
          </cell>
          <cell r="CP40">
            <v>0</v>
          </cell>
          <cell r="CQ40">
            <v>0</v>
          </cell>
          <cell r="CR40">
            <v>0</v>
          </cell>
          <cell r="CS40">
            <v>0</v>
          </cell>
          <cell r="CT40">
            <v>0</v>
          </cell>
          <cell r="CU40">
            <v>0</v>
          </cell>
          <cell r="CV40">
            <v>0</v>
          </cell>
          <cell r="CW40">
            <v>0</v>
          </cell>
          <cell r="CX40">
            <v>0</v>
          </cell>
          <cell r="CY40">
            <v>0</v>
          </cell>
          <cell r="CZ40">
            <v>0</v>
          </cell>
          <cell r="DA40">
            <v>0</v>
          </cell>
          <cell r="DB40">
            <v>0</v>
          </cell>
          <cell r="DC40">
            <v>0</v>
          </cell>
          <cell r="DD40">
            <v>0</v>
          </cell>
          <cell r="DE40">
            <v>0</v>
          </cell>
          <cell r="DF40">
            <v>0</v>
          </cell>
          <cell r="DG40">
            <v>0</v>
          </cell>
          <cell r="DH40">
            <v>0</v>
          </cell>
          <cell r="DI40">
            <v>0</v>
          </cell>
          <cell r="DJ40">
            <v>0</v>
          </cell>
          <cell r="DK40">
            <v>0</v>
          </cell>
          <cell r="DL40">
            <v>0</v>
          </cell>
          <cell r="DM40">
            <v>0</v>
          </cell>
          <cell r="DN40">
            <v>0</v>
          </cell>
          <cell r="DO40">
            <v>0</v>
          </cell>
          <cell r="DP40">
            <v>0</v>
          </cell>
          <cell r="DQ40">
            <v>0</v>
          </cell>
          <cell r="DR40">
            <v>0</v>
          </cell>
          <cell r="DS40">
            <v>0</v>
          </cell>
          <cell r="DT40">
            <v>0</v>
          </cell>
          <cell r="DU40">
            <v>0</v>
          </cell>
          <cell r="DV40">
            <v>0</v>
          </cell>
          <cell r="DW40">
            <v>0</v>
          </cell>
          <cell r="DX40">
            <v>0</v>
          </cell>
          <cell r="DY40">
            <v>0</v>
          </cell>
          <cell r="DZ40">
            <v>0</v>
          </cell>
          <cell r="EA40">
            <v>0</v>
          </cell>
          <cell r="EB40">
            <v>0</v>
          </cell>
          <cell r="EC40">
            <v>0</v>
          </cell>
          <cell r="ED40">
            <v>0</v>
          </cell>
          <cell r="EE40">
            <v>0</v>
          </cell>
          <cell r="EF40">
            <v>0</v>
          </cell>
          <cell r="EG40">
            <v>0</v>
          </cell>
          <cell r="EH40">
            <v>0</v>
          </cell>
          <cell r="EI40">
            <v>0</v>
          </cell>
          <cell r="EJ40">
            <v>0</v>
          </cell>
          <cell r="EK40">
            <v>0</v>
          </cell>
          <cell r="EL40">
            <v>0</v>
          </cell>
          <cell r="EM40">
            <v>0</v>
          </cell>
          <cell r="EN40">
            <v>0</v>
          </cell>
          <cell r="EO40">
            <v>0</v>
          </cell>
          <cell r="EP40">
            <v>0</v>
          </cell>
          <cell r="EQ40">
            <v>0</v>
          </cell>
          <cell r="ER40">
            <v>0</v>
          </cell>
          <cell r="ES40">
            <v>0</v>
          </cell>
          <cell r="ET40">
            <v>0</v>
          </cell>
          <cell r="EU40">
            <v>0</v>
          </cell>
          <cell r="EV40">
            <v>0</v>
          </cell>
          <cell r="EW40">
            <v>0</v>
          </cell>
          <cell r="EX40">
            <v>0</v>
          </cell>
          <cell r="EY40">
            <v>0</v>
          </cell>
          <cell r="EZ40">
            <v>0</v>
          </cell>
          <cell r="FA40">
            <v>0</v>
          </cell>
          <cell r="FB40">
            <v>0</v>
          </cell>
          <cell r="FC40">
            <v>0</v>
          </cell>
          <cell r="FD40">
            <v>0</v>
          </cell>
          <cell r="FE40">
            <v>0</v>
          </cell>
          <cell r="FF40">
            <v>0</v>
          </cell>
          <cell r="FG40">
            <v>0</v>
          </cell>
          <cell r="FH40">
            <v>0</v>
          </cell>
          <cell r="FI40">
            <v>0</v>
          </cell>
          <cell r="FJ40">
            <v>0</v>
          </cell>
          <cell r="FK40">
            <v>0</v>
          </cell>
          <cell r="FL40">
            <v>0</v>
          </cell>
          <cell r="FM40">
            <v>0</v>
          </cell>
          <cell r="FN40">
            <v>0</v>
          </cell>
          <cell r="FO40">
            <v>0</v>
          </cell>
          <cell r="FP40">
            <v>0</v>
          </cell>
          <cell r="FQ40">
            <v>0</v>
          </cell>
          <cell r="FR40">
            <v>0</v>
          </cell>
          <cell r="FS40">
            <v>0</v>
          </cell>
          <cell r="FT40">
            <v>0</v>
          </cell>
          <cell r="FU40">
            <v>0</v>
          </cell>
          <cell r="FV40">
            <v>0</v>
          </cell>
          <cell r="FW40">
            <v>0</v>
          </cell>
        </row>
        <row r="41">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cell r="CL41">
            <v>0</v>
          </cell>
          <cell r="CM41">
            <v>0</v>
          </cell>
          <cell r="CN41">
            <v>0</v>
          </cell>
          <cell r="CO41">
            <v>0</v>
          </cell>
          <cell r="CP41">
            <v>0</v>
          </cell>
          <cell r="CQ41">
            <v>0</v>
          </cell>
          <cell r="CR41">
            <v>0</v>
          </cell>
          <cell r="CS41">
            <v>0</v>
          </cell>
          <cell r="CT41">
            <v>0</v>
          </cell>
          <cell r="CU41">
            <v>0</v>
          </cell>
          <cell r="CV41">
            <v>0</v>
          </cell>
          <cell r="CW41">
            <v>0</v>
          </cell>
          <cell r="CX41">
            <v>0</v>
          </cell>
          <cell r="CY41">
            <v>0</v>
          </cell>
          <cell r="CZ41">
            <v>0</v>
          </cell>
          <cell r="DA41">
            <v>0</v>
          </cell>
          <cell r="DB41">
            <v>0</v>
          </cell>
          <cell r="DC41">
            <v>0</v>
          </cell>
          <cell r="DD41">
            <v>0</v>
          </cell>
          <cell r="DE41">
            <v>0</v>
          </cell>
          <cell r="DF41">
            <v>0</v>
          </cell>
          <cell r="DG41">
            <v>0</v>
          </cell>
          <cell r="DH41">
            <v>0</v>
          </cell>
          <cell r="DI41">
            <v>0</v>
          </cell>
          <cell r="DJ41">
            <v>0</v>
          </cell>
          <cell r="DK41">
            <v>0</v>
          </cell>
          <cell r="DL41">
            <v>0</v>
          </cell>
          <cell r="DM41">
            <v>0</v>
          </cell>
          <cell r="DN41">
            <v>0</v>
          </cell>
          <cell r="DO41">
            <v>0</v>
          </cell>
          <cell r="DP41">
            <v>0</v>
          </cell>
          <cell r="DQ41">
            <v>0</v>
          </cell>
          <cell r="DR41">
            <v>0</v>
          </cell>
          <cell r="DS41">
            <v>0</v>
          </cell>
          <cell r="DT41">
            <v>0</v>
          </cell>
          <cell r="DU41">
            <v>0</v>
          </cell>
          <cell r="DV41">
            <v>0</v>
          </cell>
          <cell r="DW41">
            <v>0</v>
          </cell>
          <cell r="DX41">
            <v>0</v>
          </cell>
          <cell r="DY41">
            <v>0</v>
          </cell>
          <cell r="DZ41">
            <v>0</v>
          </cell>
          <cell r="EA41">
            <v>0</v>
          </cell>
          <cell r="EB41">
            <v>0</v>
          </cell>
          <cell r="EC41">
            <v>0</v>
          </cell>
          <cell r="ED41">
            <v>0</v>
          </cell>
          <cell r="EE41">
            <v>0</v>
          </cell>
          <cell r="EF41">
            <v>0</v>
          </cell>
          <cell r="EG41">
            <v>0</v>
          </cell>
          <cell r="EH41">
            <v>0</v>
          </cell>
          <cell r="EI41">
            <v>0</v>
          </cell>
          <cell r="EJ41">
            <v>0</v>
          </cell>
          <cell r="EK41">
            <v>0</v>
          </cell>
          <cell r="EL41">
            <v>0</v>
          </cell>
          <cell r="EM41">
            <v>0</v>
          </cell>
          <cell r="EN41">
            <v>0</v>
          </cell>
          <cell r="EO41">
            <v>0</v>
          </cell>
          <cell r="EP41">
            <v>0</v>
          </cell>
          <cell r="EQ41">
            <v>0</v>
          </cell>
          <cell r="ER41">
            <v>0</v>
          </cell>
          <cell r="ES41">
            <v>0</v>
          </cell>
          <cell r="ET41">
            <v>0</v>
          </cell>
          <cell r="EU41">
            <v>0</v>
          </cell>
          <cell r="EV41">
            <v>0</v>
          </cell>
          <cell r="EW41">
            <v>0</v>
          </cell>
          <cell r="EX41">
            <v>0</v>
          </cell>
          <cell r="EY41">
            <v>0</v>
          </cell>
          <cell r="EZ41">
            <v>0</v>
          </cell>
          <cell r="FA41">
            <v>0</v>
          </cell>
          <cell r="FB41">
            <v>0</v>
          </cell>
          <cell r="FC41">
            <v>0</v>
          </cell>
          <cell r="FD41">
            <v>0</v>
          </cell>
          <cell r="FE41">
            <v>0</v>
          </cell>
          <cell r="FF41">
            <v>0</v>
          </cell>
          <cell r="FG41">
            <v>0</v>
          </cell>
          <cell r="FH41">
            <v>0</v>
          </cell>
          <cell r="FI41">
            <v>0</v>
          </cell>
          <cell r="FJ41">
            <v>0</v>
          </cell>
          <cell r="FK41">
            <v>0</v>
          </cell>
          <cell r="FL41">
            <v>0</v>
          </cell>
          <cell r="FM41">
            <v>0</v>
          </cell>
          <cell r="FN41">
            <v>0</v>
          </cell>
          <cell r="FO41">
            <v>0</v>
          </cell>
          <cell r="FP41">
            <v>0</v>
          </cell>
          <cell r="FQ41">
            <v>0</v>
          </cell>
          <cell r="FR41">
            <v>0</v>
          </cell>
          <cell r="FS41">
            <v>0</v>
          </cell>
          <cell r="FT41">
            <v>0</v>
          </cell>
          <cell r="FU41">
            <v>0</v>
          </cell>
          <cell r="FV41">
            <v>0</v>
          </cell>
          <cell r="FW41">
            <v>0</v>
          </cell>
        </row>
        <row r="42">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0</v>
          </cell>
          <cell r="CR42">
            <v>0</v>
          </cell>
          <cell r="CS42">
            <v>0</v>
          </cell>
          <cell r="CT42">
            <v>0</v>
          </cell>
          <cell r="CU42">
            <v>0</v>
          </cell>
          <cell r="CV42">
            <v>0</v>
          </cell>
          <cell r="CW42">
            <v>0</v>
          </cell>
          <cell r="CX42">
            <v>0</v>
          </cell>
          <cell r="CY42">
            <v>0</v>
          </cell>
          <cell r="CZ42">
            <v>0</v>
          </cell>
          <cell r="DA42">
            <v>0</v>
          </cell>
          <cell r="DB42">
            <v>0</v>
          </cell>
          <cell r="DC42">
            <v>0</v>
          </cell>
          <cell r="DD42">
            <v>0</v>
          </cell>
          <cell r="DE42">
            <v>0</v>
          </cell>
          <cell r="DF42">
            <v>0</v>
          </cell>
          <cell r="DG42">
            <v>0</v>
          </cell>
          <cell r="DH42">
            <v>0</v>
          </cell>
          <cell r="DI42">
            <v>0</v>
          </cell>
          <cell r="DJ42">
            <v>0</v>
          </cell>
          <cell r="DK42">
            <v>0</v>
          </cell>
          <cell r="DL42">
            <v>0</v>
          </cell>
          <cell r="DM42">
            <v>0</v>
          </cell>
          <cell r="DN42">
            <v>0</v>
          </cell>
          <cell r="DO42">
            <v>0</v>
          </cell>
          <cell r="DP42">
            <v>0</v>
          </cell>
          <cell r="DQ42">
            <v>0</v>
          </cell>
          <cell r="DR42">
            <v>0</v>
          </cell>
          <cell r="DS42">
            <v>0</v>
          </cell>
          <cell r="DT42">
            <v>0</v>
          </cell>
          <cell r="DU42">
            <v>0</v>
          </cell>
          <cell r="DV42">
            <v>0</v>
          </cell>
          <cell r="DW42">
            <v>0</v>
          </cell>
          <cell r="DX42">
            <v>0</v>
          </cell>
          <cell r="DY42">
            <v>0</v>
          </cell>
          <cell r="DZ42">
            <v>0</v>
          </cell>
          <cell r="EA42">
            <v>0</v>
          </cell>
          <cell r="EB42">
            <v>0</v>
          </cell>
          <cell r="EC42">
            <v>0</v>
          </cell>
          <cell r="ED42">
            <v>0</v>
          </cell>
          <cell r="EE42">
            <v>0</v>
          </cell>
          <cell r="EF42">
            <v>0</v>
          </cell>
          <cell r="EG42">
            <v>0</v>
          </cell>
          <cell r="EH42">
            <v>0</v>
          </cell>
          <cell r="EI42">
            <v>0</v>
          </cell>
          <cell r="EJ42">
            <v>0</v>
          </cell>
          <cell r="EK42">
            <v>0</v>
          </cell>
          <cell r="EL42">
            <v>0</v>
          </cell>
          <cell r="EM42">
            <v>0</v>
          </cell>
          <cell r="EN42">
            <v>0</v>
          </cell>
          <cell r="EO42">
            <v>0</v>
          </cell>
          <cell r="EP42">
            <v>0</v>
          </cell>
          <cell r="EQ42">
            <v>0</v>
          </cell>
          <cell r="ER42">
            <v>0</v>
          </cell>
          <cell r="ES42">
            <v>0</v>
          </cell>
          <cell r="ET42">
            <v>0</v>
          </cell>
          <cell r="EU42">
            <v>0</v>
          </cell>
          <cell r="EV42">
            <v>0</v>
          </cell>
          <cell r="EW42">
            <v>0</v>
          </cell>
          <cell r="EX42">
            <v>0</v>
          </cell>
          <cell r="EY42">
            <v>0</v>
          </cell>
          <cell r="EZ42">
            <v>0</v>
          </cell>
          <cell r="FA42">
            <v>0</v>
          </cell>
          <cell r="FB42">
            <v>0</v>
          </cell>
          <cell r="FC42">
            <v>0</v>
          </cell>
          <cell r="FD42">
            <v>0</v>
          </cell>
          <cell r="FE42">
            <v>0</v>
          </cell>
          <cell r="FF42">
            <v>0</v>
          </cell>
          <cell r="FG42">
            <v>0</v>
          </cell>
          <cell r="FH42">
            <v>0</v>
          </cell>
          <cell r="FI42">
            <v>0</v>
          </cell>
          <cell r="FJ42">
            <v>0</v>
          </cell>
          <cell r="FK42">
            <v>0</v>
          </cell>
          <cell r="FL42">
            <v>0</v>
          </cell>
          <cell r="FM42">
            <v>0</v>
          </cell>
          <cell r="FN42">
            <v>0</v>
          </cell>
          <cell r="FO42">
            <v>0</v>
          </cell>
          <cell r="FP42">
            <v>0</v>
          </cell>
          <cell r="FQ42">
            <v>0</v>
          </cell>
          <cell r="FR42">
            <v>0</v>
          </cell>
          <cell r="FS42">
            <v>0</v>
          </cell>
          <cell r="FT42">
            <v>0</v>
          </cell>
          <cell r="FU42">
            <v>0</v>
          </cell>
          <cell r="FV42">
            <v>0</v>
          </cell>
          <cell r="FW42">
            <v>0</v>
          </cell>
        </row>
        <row r="43">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0</v>
          </cell>
          <cell r="CQ43">
            <v>0</v>
          </cell>
          <cell r="CR43">
            <v>0</v>
          </cell>
          <cell r="CS43">
            <v>0</v>
          </cell>
          <cell r="CT43">
            <v>0</v>
          </cell>
          <cell r="CU43">
            <v>0</v>
          </cell>
          <cell r="CV43">
            <v>0</v>
          </cell>
          <cell r="CW43">
            <v>0</v>
          </cell>
          <cell r="CX43">
            <v>0</v>
          </cell>
          <cell r="CY43">
            <v>0</v>
          </cell>
          <cell r="CZ43">
            <v>0</v>
          </cell>
          <cell r="DA43">
            <v>0</v>
          </cell>
          <cell r="DB43">
            <v>0</v>
          </cell>
          <cell r="DC43">
            <v>0</v>
          </cell>
          <cell r="DD43">
            <v>0</v>
          </cell>
          <cell r="DE43">
            <v>0</v>
          </cell>
          <cell r="DF43">
            <v>0</v>
          </cell>
          <cell r="DG43">
            <v>0</v>
          </cell>
          <cell r="DH43">
            <v>0</v>
          </cell>
          <cell r="DI43">
            <v>0</v>
          </cell>
          <cell r="DJ43">
            <v>0</v>
          </cell>
          <cell r="DK43">
            <v>0</v>
          </cell>
          <cell r="DL43">
            <v>0</v>
          </cell>
          <cell r="DM43">
            <v>0</v>
          </cell>
          <cell r="DN43">
            <v>0</v>
          </cell>
          <cell r="DO43">
            <v>0</v>
          </cell>
          <cell r="DP43">
            <v>0</v>
          </cell>
          <cell r="DQ43">
            <v>0</v>
          </cell>
          <cell r="DR43">
            <v>0</v>
          </cell>
          <cell r="DS43">
            <v>0</v>
          </cell>
          <cell r="DT43">
            <v>0</v>
          </cell>
          <cell r="DU43">
            <v>0</v>
          </cell>
          <cell r="DV43">
            <v>0</v>
          </cell>
          <cell r="DW43">
            <v>0</v>
          </cell>
          <cell r="DX43">
            <v>0</v>
          </cell>
          <cell r="DY43">
            <v>0</v>
          </cell>
          <cell r="DZ43">
            <v>0</v>
          </cell>
          <cell r="EA43">
            <v>0</v>
          </cell>
          <cell r="EB43">
            <v>0</v>
          </cell>
          <cell r="EC43">
            <v>0</v>
          </cell>
          <cell r="ED43">
            <v>0</v>
          </cell>
          <cell r="EE43">
            <v>0</v>
          </cell>
          <cell r="EF43">
            <v>0</v>
          </cell>
          <cell r="EG43">
            <v>0</v>
          </cell>
          <cell r="EH43">
            <v>0</v>
          </cell>
          <cell r="EI43">
            <v>0</v>
          </cell>
          <cell r="EJ43">
            <v>0</v>
          </cell>
          <cell r="EK43">
            <v>0</v>
          </cell>
          <cell r="EL43">
            <v>0</v>
          </cell>
          <cell r="EM43">
            <v>0</v>
          </cell>
          <cell r="EN43">
            <v>0</v>
          </cell>
          <cell r="EO43">
            <v>0</v>
          </cell>
          <cell r="EP43">
            <v>0</v>
          </cell>
          <cell r="EQ43">
            <v>0</v>
          </cell>
          <cell r="ER43">
            <v>0</v>
          </cell>
          <cell r="ES43">
            <v>0</v>
          </cell>
          <cell r="ET43">
            <v>0</v>
          </cell>
          <cell r="EU43">
            <v>0</v>
          </cell>
          <cell r="EV43">
            <v>0</v>
          </cell>
          <cell r="EW43">
            <v>0</v>
          </cell>
          <cell r="EX43">
            <v>0</v>
          </cell>
          <cell r="EY43">
            <v>0</v>
          </cell>
          <cell r="EZ43">
            <v>0</v>
          </cell>
          <cell r="FA43">
            <v>0</v>
          </cell>
          <cell r="FB43">
            <v>0</v>
          </cell>
          <cell r="FC43">
            <v>0</v>
          </cell>
          <cell r="FD43">
            <v>0</v>
          </cell>
          <cell r="FE43">
            <v>0</v>
          </cell>
          <cell r="FF43">
            <v>0</v>
          </cell>
          <cell r="FG43">
            <v>0</v>
          </cell>
          <cell r="FH43">
            <v>0</v>
          </cell>
          <cell r="FI43">
            <v>0</v>
          </cell>
          <cell r="FJ43">
            <v>0</v>
          </cell>
          <cell r="FK43">
            <v>0</v>
          </cell>
          <cell r="FL43">
            <v>0</v>
          </cell>
          <cell r="FM43">
            <v>0</v>
          </cell>
          <cell r="FN43">
            <v>0</v>
          </cell>
          <cell r="FO43">
            <v>0</v>
          </cell>
          <cell r="FP43">
            <v>0</v>
          </cell>
          <cell r="FQ43">
            <v>0</v>
          </cell>
          <cell r="FR43">
            <v>0</v>
          </cell>
          <cell r="FS43">
            <v>0</v>
          </cell>
          <cell r="FT43">
            <v>0</v>
          </cell>
          <cell r="FU43">
            <v>0</v>
          </cell>
          <cell r="FV43">
            <v>0</v>
          </cell>
          <cell r="FW43">
            <v>0</v>
          </cell>
        </row>
        <row r="44">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cell r="CL44">
            <v>0</v>
          </cell>
          <cell r="CM44">
            <v>0</v>
          </cell>
          <cell r="CN44">
            <v>0</v>
          </cell>
          <cell r="CO44">
            <v>0</v>
          </cell>
          <cell r="CP44">
            <v>0</v>
          </cell>
          <cell r="CQ44">
            <v>0</v>
          </cell>
          <cell r="CR44">
            <v>0</v>
          </cell>
          <cell r="CS44">
            <v>0</v>
          </cell>
          <cell r="CT44">
            <v>0</v>
          </cell>
          <cell r="CU44">
            <v>0</v>
          </cell>
          <cell r="CV44">
            <v>0</v>
          </cell>
          <cell r="CW44">
            <v>0</v>
          </cell>
          <cell r="CX44">
            <v>0</v>
          </cell>
          <cell r="CY44">
            <v>0</v>
          </cell>
          <cell r="CZ44">
            <v>0</v>
          </cell>
          <cell r="DA44">
            <v>0</v>
          </cell>
          <cell r="DB44">
            <v>0</v>
          </cell>
          <cell r="DC44">
            <v>0</v>
          </cell>
          <cell r="DD44">
            <v>0</v>
          </cell>
          <cell r="DE44">
            <v>0</v>
          </cell>
          <cell r="DF44">
            <v>0</v>
          </cell>
          <cell r="DG44">
            <v>0</v>
          </cell>
          <cell r="DH44">
            <v>0</v>
          </cell>
          <cell r="DI44">
            <v>0</v>
          </cell>
          <cell r="DJ44">
            <v>0</v>
          </cell>
          <cell r="DK44">
            <v>0</v>
          </cell>
          <cell r="DL44">
            <v>0</v>
          </cell>
          <cell r="DM44">
            <v>0</v>
          </cell>
          <cell r="DN44">
            <v>0</v>
          </cell>
          <cell r="DO44">
            <v>0</v>
          </cell>
          <cell r="DP44">
            <v>0</v>
          </cell>
          <cell r="DQ44">
            <v>0</v>
          </cell>
          <cell r="DR44">
            <v>0</v>
          </cell>
          <cell r="DS44">
            <v>0</v>
          </cell>
          <cell r="DT44">
            <v>0</v>
          </cell>
          <cell r="DU44">
            <v>0</v>
          </cell>
          <cell r="DV44">
            <v>0</v>
          </cell>
          <cell r="DW44">
            <v>0</v>
          </cell>
          <cell r="DX44">
            <v>0</v>
          </cell>
          <cell r="DY44">
            <v>0</v>
          </cell>
          <cell r="DZ44">
            <v>0</v>
          </cell>
          <cell r="EA44">
            <v>0</v>
          </cell>
          <cell r="EB44">
            <v>0</v>
          </cell>
          <cell r="EC44">
            <v>0</v>
          </cell>
          <cell r="ED44">
            <v>0</v>
          </cell>
          <cell r="EE44">
            <v>0</v>
          </cell>
          <cell r="EF44">
            <v>0</v>
          </cell>
          <cell r="EG44">
            <v>0</v>
          </cell>
          <cell r="EH44">
            <v>0</v>
          </cell>
          <cell r="EI44">
            <v>0</v>
          </cell>
          <cell r="EJ44">
            <v>0</v>
          </cell>
          <cell r="EK44">
            <v>0</v>
          </cell>
          <cell r="EL44">
            <v>0</v>
          </cell>
          <cell r="EM44">
            <v>0</v>
          </cell>
          <cell r="EN44">
            <v>0</v>
          </cell>
          <cell r="EO44">
            <v>0</v>
          </cell>
          <cell r="EP44">
            <v>0</v>
          </cell>
          <cell r="EQ44">
            <v>0</v>
          </cell>
          <cell r="ER44">
            <v>0</v>
          </cell>
          <cell r="ES44">
            <v>0</v>
          </cell>
          <cell r="ET44">
            <v>0</v>
          </cell>
          <cell r="EU44">
            <v>0</v>
          </cell>
          <cell r="EV44">
            <v>0</v>
          </cell>
          <cell r="EW44">
            <v>0</v>
          </cell>
          <cell r="EX44">
            <v>0</v>
          </cell>
          <cell r="EY44">
            <v>0</v>
          </cell>
          <cell r="EZ44">
            <v>0</v>
          </cell>
          <cell r="FA44">
            <v>0</v>
          </cell>
          <cell r="FB44">
            <v>0</v>
          </cell>
          <cell r="FC44">
            <v>0</v>
          </cell>
          <cell r="FD44">
            <v>0</v>
          </cell>
          <cell r="FE44">
            <v>0</v>
          </cell>
          <cell r="FF44">
            <v>0</v>
          </cell>
          <cell r="FG44">
            <v>0</v>
          </cell>
          <cell r="FH44">
            <v>0</v>
          </cell>
          <cell r="FI44">
            <v>0</v>
          </cell>
          <cell r="FJ44">
            <v>0</v>
          </cell>
          <cell r="FK44">
            <v>0</v>
          </cell>
          <cell r="FL44">
            <v>0</v>
          </cell>
          <cell r="FM44">
            <v>0</v>
          </cell>
          <cell r="FN44">
            <v>0</v>
          </cell>
          <cell r="FO44">
            <v>0</v>
          </cell>
          <cell r="FP44">
            <v>0</v>
          </cell>
          <cell r="FQ44">
            <v>0</v>
          </cell>
          <cell r="FR44">
            <v>0</v>
          </cell>
          <cell r="FS44">
            <v>0</v>
          </cell>
          <cell r="FT44">
            <v>0</v>
          </cell>
          <cell r="FU44">
            <v>0</v>
          </cell>
          <cell r="FV44">
            <v>0</v>
          </cell>
          <cell r="FW44">
            <v>0</v>
          </cell>
        </row>
        <row r="45">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cell r="CL45">
            <v>0</v>
          </cell>
          <cell r="CM45">
            <v>0</v>
          </cell>
          <cell r="CN45">
            <v>0</v>
          </cell>
          <cell r="CO45">
            <v>0</v>
          </cell>
          <cell r="CP45">
            <v>0</v>
          </cell>
          <cell r="CQ45">
            <v>0</v>
          </cell>
          <cell r="CR45">
            <v>0</v>
          </cell>
          <cell r="CS45">
            <v>0</v>
          </cell>
          <cell r="CT45">
            <v>0</v>
          </cell>
          <cell r="CU45">
            <v>0</v>
          </cell>
          <cell r="CV45">
            <v>0</v>
          </cell>
          <cell r="CW45">
            <v>0</v>
          </cell>
          <cell r="CX45">
            <v>0</v>
          </cell>
          <cell r="CY45">
            <v>0</v>
          </cell>
          <cell r="CZ45">
            <v>0</v>
          </cell>
          <cell r="DA45">
            <v>0</v>
          </cell>
          <cell r="DB45">
            <v>0</v>
          </cell>
          <cell r="DC45">
            <v>0</v>
          </cell>
          <cell r="DD45">
            <v>0</v>
          </cell>
          <cell r="DE45">
            <v>0</v>
          </cell>
          <cell r="DF45">
            <v>0</v>
          </cell>
          <cell r="DG45">
            <v>0</v>
          </cell>
          <cell r="DH45">
            <v>0</v>
          </cell>
          <cell r="DI45">
            <v>0</v>
          </cell>
          <cell r="DJ45">
            <v>0</v>
          </cell>
          <cell r="DK45">
            <v>0</v>
          </cell>
          <cell r="DL45">
            <v>0</v>
          </cell>
          <cell r="DM45">
            <v>0</v>
          </cell>
          <cell r="DN45">
            <v>0</v>
          </cell>
          <cell r="DO45">
            <v>0</v>
          </cell>
          <cell r="DP45">
            <v>0</v>
          </cell>
          <cell r="DQ45">
            <v>0</v>
          </cell>
          <cell r="DR45">
            <v>0</v>
          </cell>
          <cell r="DS45">
            <v>0</v>
          </cell>
          <cell r="DT45">
            <v>0</v>
          </cell>
          <cell r="DU45">
            <v>0</v>
          </cell>
          <cell r="DV45">
            <v>0</v>
          </cell>
          <cell r="DW45">
            <v>0</v>
          </cell>
          <cell r="DX45">
            <v>0</v>
          </cell>
          <cell r="DY45">
            <v>0</v>
          </cell>
          <cell r="DZ45">
            <v>0</v>
          </cell>
          <cell r="EA45">
            <v>0</v>
          </cell>
          <cell r="EB45">
            <v>0</v>
          </cell>
          <cell r="EC45">
            <v>0</v>
          </cell>
          <cell r="ED45">
            <v>0</v>
          </cell>
          <cell r="EE45">
            <v>0</v>
          </cell>
          <cell r="EF45">
            <v>0</v>
          </cell>
          <cell r="EG45">
            <v>0</v>
          </cell>
          <cell r="EH45">
            <v>0</v>
          </cell>
          <cell r="EI45">
            <v>0</v>
          </cell>
          <cell r="EJ45">
            <v>0</v>
          </cell>
          <cell r="EK45">
            <v>0</v>
          </cell>
          <cell r="EL45">
            <v>0</v>
          </cell>
          <cell r="EM45">
            <v>0</v>
          </cell>
          <cell r="EN45">
            <v>0</v>
          </cell>
          <cell r="EO45">
            <v>0</v>
          </cell>
          <cell r="EP45">
            <v>0</v>
          </cell>
          <cell r="EQ45">
            <v>0</v>
          </cell>
          <cell r="ER45">
            <v>0</v>
          </cell>
          <cell r="ES45">
            <v>0</v>
          </cell>
          <cell r="ET45">
            <v>0</v>
          </cell>
          <cell r="EU45">
            <v>0</v>
          </cell>
          <cell r="EV45">
            <v>0</v>
          </cell>
          <cell r="EW45">
            <v>0</v>
          </cell>
          <cell r="EX45">
            <v>0</v>
          </cell>
          <cell r="EY45">
            <v>0</v>
          </cell>
          <cell r="EZ45">
            <v>0</v>
          </cell>
          <cell r="FA45">
            <v>0</v>
          </cell>
          <cell r="FB45">
            <v>0</v>
          </cell>
          <cell r="FC45">
            <v>0</v>
          </cell>
          <cell r="FD45">
            <v>0</v>
          </cell>
          <cell r="FE45">
            <v>0</v>
          </cell>
          <cell r="FF45">
            <v>0</v>
          </cell>
          <cell r="FG45">
            <v>0</v>
          </cell>
          <cell r="FH45">
            <v>0</v>
          </cell>
          <cell r="FI45">
            <v>0</v>
          </cell>
          <cell r="FJ45">
            <v>0</v>
          </cell>
          <cell r="FK45">
            <v>0</v>
          </cell>
          <cell r="FL45">
            <v>0</v>
          </cell>
          <cell r="FM45">
            <v>0</v>
          </cell>
          <cell r="FN45">
            <v>0</v>
          </cell>
          <cell r="FO45">
            <v>0</v>
          </cell>
          <cell r="FP45">
            <v>0</v>
          </cell>
          <cell r="FQ45">
            <v>0</v>
          </cell>
          <cell r="FR45">
            <v>0</v>
          </cell>
          <cell r="FS45">
            <v>0</v>
          </cell>
          <cell r="FT45">
            <v>0</v>
          </cell>
          <cell r="FU45">
            <v>0</v>
          </cell>
          <cell r="FV45">
            <v>0</v>
          </cell>
          <cell r="FW45">
            <v>0</v>
          </cell>
        </row>
        <row r="46">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cell r="CL46">
            <v>0</v>
          </cell>
          <cell r="CM46">
            <v>0</v>
          </cell>
          <cell r="CN46">
            <v>0</v>
          </cell>
          <cell r="CO46">
            <v>0</v>
          </cell>
          <cell r="CP46">
            <v>0</v>
          </cell>
          <cell r="CQ46">
            <v>0</v>
          </cell>
          <cell r="CR46">
            <v>0</v>
          </cell>
          <cell r="CS46">
            <v>0</v>
          </cell>
          <cell r="CT46">
            <v>0</v>
          </cell>
          <cell r="CU46">
            <v>0</v>
          </cell>
          <cell r="CV46">
            <v>0</v>
          </cell>
          <cell r="CW46">
            <v>0</v>
          </cell>
          <cell r="CX46">
            <v>0</v>
          </cell>
          <cell r="CY46">
            <v>0</v>
          </cell>
          <cell r="CZ46">
            <v>0</v>
          </cell>
          <cell r="DA46">
            <v>0</v>
          </cell>
          <cell r="DB46">
            <v>0</v>
          </cell>
          <cell r="DC46">
            <v>0</v>
          </cell>
          <cell r="DD46">
            <v>0</v>
          </cell>
          <cell r="DE46">
            <v>0</v>
          </cell>
          <cell r="DF46">
            <v>0</v>
          </cell>
          <cell r="DG46">
            <v>0</v>
          </cell>
          <cell r="DH46">
            <v>0</v>
          </cell>
          <cell r="DI46">
            <v>0</v>
          </cell>
          <cell r="DJ46">
            <v>0</v>
          </cell>
          <cell r="DK46">
            <v>0</v>
          </cell>
          <cell r="DL46">
            <v>0</v>
          </cell>
          <cell r="DM46">
            <v>0</v>
          </cell>
          <cell r="DN46">
            <v>0</v>
          </cell>
          <cell r="DO46">
            <v>0</v>
          </cell>
          <cell r="DP46">
            <v>0</v>
          </cell>
          <cell r="DQ46">
            <v>0</v>
          </cell>
          <cell r="DR46">
            <v>0</v>
          </cell>
          <cell r="DS46">
            <v>0</v>
          </cell>
          <cell r="DT46">
            <v>0</v>
          </cell>
          <cell r="DU46">
            <v>0</v>
          </cell>
          <cell r="DV46">
            <v>0</v>
          </cell>
          <cell r="DW46">
            <v>0</v>
          </cell>
          <cell r="DX46">
            <v>0</v>
          </cell>
          <cell r="DY46">
            <v>0</v>
          </cell>
          <cell r="DZ46">
            <v>0</v>
          </cell>
          <cell r="EA46">
            <v>0</v>
          </cell>
          <cell r="EB46">
            <v>0</v>
          </cell>
          <cell r="EC46">
            <v>0</v>
          </cell>
          <cell r="ED46">
            <v>0</v>
          </cell>
          <cell r="EE46">
            <v>0</v>
          </cell>
          <cell r="EF46">
            <v>0</v>
          </cell>
          <cell r="EG46">
            <v>0</v>
          </cell>
          <cell r="EH46">
            <v>0</v>
          </cell>
          <cell r="EI46">
            <v>0</v>
          </cell>
          <cell r="EJ46">
            <v>0</v>
          </cell>
          <cell r="EK46">
            <v>0</v>
          </cell>
          <cell r="EL46">
            <v>0</v>
          </cell>
          <cell r="EM46">
            <v>0</v>
          </cell>
          <cell r="EN46">
            <v>0</v>
          </cell>
          <cell r="EO46">
            <v>0</v>
          </cell>
          <cell r="EP46">
            <v>0</v>
          </cell>
          <cell r="EQ46">
            <v>0</v>
          </cell>
          <cell r="ER46">
            <v>0</v>
          </cell>
          <cell r="ES46">
            <v>0</v>
          </cell>
          <cell r="ET46">
            <v>0</v>
          </cell>
          <cell r="EU46">
            <v>0</v>
          </cell>
          <cell r="EV46">
            <v>0</v>
          </cell>
          <cell r="EW46">
            <v>0</v>
          </cell>
          <cell r="EX46">
            <v>0</v>
          </cell>
          <cell r="EY46">
            <v>0</v>
          </cell>
          <cell r="EZ46">
            <v>0</v>
          </cell>
          <cell r="FA46">
            <v>0</v>
          </cell>
          <cell r="FB46">
            <v>0</v>
          </cell>
          <cell r="FC46">
            <v>0</v>
          </cell>
          <cell r="FD46">
            <v>0</v>
          </cell>
          <cell r="FE46">
            <v>0</v>
          </cell>
          <cell r="FF46">
            <v>0</v>
          </cell>
          <cell r="FG46">
            <v>0</v>
          </cell>
          <cell r="FH46">
            <v>0</v>
          </cell>
          <cell r="FI46">
            <v>0</v>
          </cell>
          <cell r="FJ46">
            <v>0</v>
          </cell>
          <cell r="FK46">
            <v>0</v>
          </cell>
          <cell r="FL46">
            <v>0</v>
          </cell>
          <cell r="FM46">
            <v>0</v>
          </cell>
          <cell r="FN46">
            <v>0</v>
          </cell>
          <cell r="FO46">
            <v>0</v>
          </cell>
          <cell r="FP46">
            <v>0</v>
          </cell>
          <cell r="FQ46">
            <v>0</v>
          </cell>
          <cell r="FR46">
            <v>0</v>
          </cell>
          <cell r="FS46">
            <v>0</v>
          </cell>
          <cell r="FT46">
            <v>0</v>
          </cell>
          <cell r="FU46">
            <v>0</v>
          </cell>
          <cell r="FV46">
            <v>0</v>
          </cell>
          <cell r="FW46">
            <v>0</v>
          </cell>
        </row>
        <row r="47">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cell r="CL47">
            <v>0</v>
          </cell>
          <cell r="CM47">
            <v>0</v>
          </cell>
          <cell r="CN47">
            <v>0</v>
          </cell>
          <cell r="CO47">
            <v>0</v>
          </cell>
          <cell r="CP47">
            <v>0</v>
          </cell>
          <cell r="CQ47">
            <v>0</v>
          </cell>
          <cell r="CR47">
            <v>0</v>
          </cell>
          <cell r="CS47">
            <v>0</v>
          </cell>
          <cell r="CT47">
            <v>0</v>
          </cell>
          <cell r="CU47">
            <v>0</v>
          </cell>
          <cell r="CV47">
            <v>0</v>
          </cell>
          <cell r="CW47">
            <v>0</v>
          </cell>
          <cell r="CX47">
            <v>0</v>
          </cell>
          <cell r="CY47">
            <v>0</v>
          </cell>
          <cell r="CZ47">
            <v>0</v>
          </cell>
          <cell r="DA47">
            <v>0</v>
          </cell>
          <cell r="DB47">
            <v>0</v>
          </cell>
          <cell r="DC47">
            <v>0</v>
          </cell>
          <cell r="DD47">
            <v>0</v>
          </cell>
          <cell r="DE47">
            <v>0</v>
          </cell>
          <cell r="DF47">
            <v>0</v>
          </cell>
          <cell r="DG47">
            <v>0</v>
          </cell>
          <cell r="DH47">
            <v>0</v>
          </cell>
          <cell r="DI47">
            <v>0</v>
          </cell>
          <cell r="DJ47">
            <v>0</v>
          </cell>
          <cell r="DK47">
            <v>0</v>
          </cell>
          <cell r="DL47">
            <v>0</v>
          </cell>
          <cell r="DM47">
            <v>0</v>
          </cell>
          <cell r="DN47">
            <v>0</v>
          </cell>
          <cell r="DO47">
            <v>0</v>
          </cell>
          <cell r="DP47">
            <v>0</v>
          </cell>
          <cell r="DQ47">
            <v>0</v>
          </cell>
          <cell r="DR47">
            <v>0</v>
          </cell>
          <cell r="DS47">
            <v>0</v>
          </cell>
          <cell r="DT47">
            <v>0</v>
          </cell>
          <cell r="DU47">
            <v>0</v>
          </cell>
          <cell r="DV47">
            <v>0</v>
          </cell>
          <cell r="DW47">
            <v>0</v>
          </cell>
          <cell r="DX47">
            <v>0</v>
          </cell>
          <cell r="DY47">
            <v>0</v>
          </cell>
          <cell r="DZ47">
            <v>0</v>
          </cell>
          <cell r="EA47">
            <v>0</v>
          </cell>
          <cell r="EB47">
            <v>0</v>
          </cell>
          <cell r="EC47">
            <v>0</v>
          </cell>
          <cell r="ED47">
            <v>0</v>
          </cell>
          <cell r="EE47">
            <v>0</v>
          </cell>
          <cell r="EF47">
            <v>0</v>
          </cell>
          <cell r="EG47">
            <v>0</v>
          </cell>
          <cell r="EH47">
            <v>0</v>
          </cell>
          <cell r="EI47">
            <v>0</v>
          </cell>
          <cell r="EJ47">
            <v>0</v>
          </cell>
          <cell r="EK47">
            <v>0</v>
          </cell>
          <cell r="EL47">
            <v>0</v>
          </cell>
          <cell r="EM47">
            <v>0</v>
          </cell>
          <cell r="EN47">
            <v>0</v>
          </cell>
          <cell r="EO47">
            <v>0</v>
          </cell>
          <cell r="EP47">
            <v>0</v>
          </cell>
          <cell r="EQ47">
            <v>0</v>
          </cell>
          <cell r="ER47">
            <v>0</v>
          </cell>
          <cell r="ES47">
            <v>0</v>
          </cell>
          <cell r="ET47">
            <v>0</v>
          </cell>
          <cell r="EU47">
            <v>0</v>
          </cell>
          <cell r="EV47">
            <v>0</v>
          </cell>
          <cell r="EW47">
            <v>0</v>
          </cell>
          <cell r="EX47">
            <v>0</v>
          </cell>
          <cell r="EY47">
            <v>0</v>
          </cell>
          <cell r="EZ47">
            <v>0</v>
          </cell>
          <cell r="FA47">
            <v>0</v>
          </cell>
          <cell r="FB47">
            <v>0</v>
          </cell>
          <cell r="FC47">
            <v>0</v>
          </cell>
          <cell r="FD47">
            <v>0</v>
          </cell>
          <cell r="FE47">
            <v>0</v>
          </cell>
          <cell r="FF47">
            <v>0</v>
          </cell>
          <cell r="FG47">
            <v>0</v>
          </cell>
          <cell r="FH47">
            <v>0</v>
          </cell>
          <cell r="FI47">
            <v>0</v>
          </cell>
          <cell r="FJ47">
            <v>0</v>
          </cell>
          <cell r="FK47">
            <v>0</v>
          </cell>
          <cell r="FL47">
            <v>0</v>
          </cell>
          <cell r="FM47">
            <v>0</v>
          </cell>
          <cell r="FN47">
            <v>0</v>
          </cell>
          <cell r="FO47">
            <v>0</v>
          </cell>
          <cell r="FP47">
            <v>0</v>
          </cell>
          <cell r="FQ47">
            <v>0</v>
          </cell>
          <cell r="FR47">
            <v>0</v>
          </cell>
          <cell r="FS47">
            <v>0</v>
          </cell>
          <cell r="FT47">
            <v>0</v>
          </cell>
          <cell r="FU47">
            <v>0</v>
          </cell>
          <cell r="FV47">
            <v>0</v>
          </cell>
          <cell r="FW47">
            <v>0</v>
          </cell>
        </row>
        <row r="48">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cell r="CL48">
            <v>0</v>
          </cell>
          <cell r="CM48">
            <v>0</v>
          </cell>
          <cell r="CN48">
            <v>0</v>
          </cell>
          <cell r="CO48">
            <v>0</v>
          </cell>
          <cell r="CP48">
            <v>0</v>
          </cell>
          <cell r="CQ48">
            <v>0</v>
          </cell>
          <cell r="CR48">
            <v>0</v>
          </cell>
          <cell r="CS48">
            <v>0</v>
          </cell>
          <cell r="CT48">
            <v>0</v>
          </cell>
          <cell r="CU48">
            <v>0</v>
          </cell>
          <cell r="CV48">
            <v>0</v>
          </cell>
          <cell r="CW48">
            <v>0</v>
          </cell>
          <cell r="CX48">
            <v>0</v>
          </cell>
          <cell r="CY48">
            <v>0</v>
          </cell>
          <cell r="CZ48">
            <v>0</v>
          </cell>
          <cell r="DA48">
            <v>0</v>
          </cell>
          <cell r="DB48">
            <v>0</v>
          </cell>
          <cell r="DC48">
            <v>0</v>
          </cell>
          <cell r="DD48">
            <v>0</v>
          </cell>
          <cell r="DE48">
            <v>0</v>
          </cell>
          <cell r="DF48">
            <v>0</v>
          </cell>
          <cell r="DG48">
            <v>0</v>
          </cell>
          <cell r="DH48">
            <v>0</v>
          </cell>
          <cell r="DI48">
            <v>0</v>
          </cell>
          <cell r="DJ48">
            <v>0</v>
          </cell>
          <cell r="DK48">
            <v>0</v>
          </cell>
          <cell r="DL48">
            <v>0</v>
          </cell>
          <cell r="DM48">
            <v>0</v>
          </cell>
          <cell r="DN48">
            <v>0</v>
          </cell>
          <cell r="DO48">
            <v>0</v>
          </cell>
          <cell r="DP48">
            <v>0</v>
          </cell>
          <cell r="DQ48">
            <v>0</v>
          </cell>
          <cell r="DR48">
            <v>0</v>
          </cell>
          <cell r="DS48">
            <v>0</v>
          </cell>
          <cell r="DT48">
            <v>0</v>
          </cell>
          <cell r="DU48">
            <v>0</v>
          </cell>
          <cell r="DV48">
            <v>0</v>
          </cell>
          <cell r="DW48">
            <v>0</v>
          </cell>
          <cell r="DX48">
            <v>0</v>
          </cell>
          <cell r="DY48">
            <v>0</v>
          </cell>
          <cell r="DZ48">
            <v>0</v>
          </cell>
          <cell r="EA48">
            <v>0</v>
          </cell>
          <cell r="EB48">
            <v>0</v>
          </cell>
          <cell r="EC48">
            <v>0</v>
          </cell>
          <cell r="ED48">
            <v>0</v>
          </cell>
          <cell r="EE48">
            <v>0</v>
          </cell>
          <cell r="EF48">
            <v>0</v>
          </cell>
          <cell r="EG48">
            <v>0</v>
          </cell>
          <cell r="EH48">
            <v>0</v>
          </cell>
          <cell r="EI48">
            <v>0</v>
          </cell>
          <cell r="EJ48">
            <v>0</v>
          </cell>
          <cell r="EK48">
            <v>0</v>
          </cell>
          <cell r="EL48">
            <v>0</v>
          </cell>
          <cell r="EM48">
            <v>0</v>
          </cell>
          <cell r="EN48">
            <v>0</v>
          </cell>
          <cell r="EO48">
            <v>0</v>
          </cell>
          <cell r="EP48">
            <v>0</v>
          </cell>
          <cell r="EQ48">
            <v>0</v>
          </cell>
          <cell r="ER48">
            <v>0</v>
          </cell>
          <cell r="ES48">
            <v>0</v>
          </cell>
          <cell r="ET48">
            <v>0</v>
          </cell>
          <cell r="EU48">
            <v>0</v>
          </cell>
          <cell r="EV48">
            <v>0</v>
          </cell>
          <cell r="EW48">
            <v>0</v>
          </cell>
          <cell r="EX48">
            <v>0</v>
          </cell>
          <cell r="EY48">
            <v>0</v>
          </cell>
          <cell r="EZ48">
            <v>0</v>
          </cell>
          <cell r="FA48">
            <v>0</v>
          </cell>
          <cell r="FB48">
            <v>0</v>
          </cell>
          <cell r="FC48">
            <v>0</v>
          </cell>
          <cell r="FD48">
            <v>0</v>
          </cell>
          <cell r="FE48">
            <v>0</v>
          </cell>
          <cell r="FF48">
            <v>0</v>
          </cell>
          <cell r="FG48">
            <v>0</v>
          </cell>
          <cell r="FH48">
            <v>0</v>
          </cell>
          <cell r="FI48">
            <v>0</v>
          </cell>
          <cell r="FJ48">
            <v>0</v>
          </cell>
          <cell r="FK48">
            <v>0</v>
          </cell>
          <cell r="FL48">
            <v>0</v>
          </cell>
          <cell r="FM48">
            <v>0</v>
          </cell>
          <cell r="FN48">
            <v>0</v>
          </cell>
          <cell r="FO48">
            <v>0</v>
          </cell>
          <cell r="FP48">
            <v>0</v>
          </cell>
          <cell r="FQ48">
            <v>0</v>
          </cell>
          <cell r="FR48">
            <v>0</v>
          </cell>
          <cell r="FS48">
            <v>0</v>
          </cell>
          <cell r="FT48">
            <v>0</v>
          </cell>
          <cell r="FU48">
            <v>0</v>
          </cell>
          <cell r="FV48">
            <v>0</v>
          </cell>
          <cell r="FW48">
            <v>0</v>
          </cell>
        </row>
        <row r="49">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cell r="CL49">
            <v>0</v>
          </cell>
          <cell r="CM49">
            <v>0</v>
          </cell>
          <cell r="CN49">
            <v>0</v>
          </cell>
          <cell r="CO49">
            <v>0</v>
          </cell>
          <cell r="CP49">
            <v>0</v>
          </cell>
          <cell r="CQ49">
            <v>0</v>
          </cell>
          <cell r="CR49">
            <v>0</v>
          </cell>
          <cell r="CS49">
            <v>0</v>
          </cell>
          <cell r="CT49">
            <v>0</v>
          </cell>
          <cell r="CU49">
            <v>0</v>
          </cell>
          <cell r="CV49">
            <v>0</v>
          </cell>
          <cell r="CW49">
            <v>0</v>
          </cell>
          <cell r="CX49">
            <v>0</v>
          </cell>
          <cell r="CY49">
            <v>0</v>
          </cell>
          <cell r="CZ49">
            <v>0</v>
          </cell>
          <cell r="DA49">
            <v>0</v>
          </cell>
          <cell r="DB49">
            <v>0</v>
          </cell>
          <cell r="DC49">
            <v>0</v>
          </cell>
          <cell r="DD49">
            <v>0</v>
          </cell>
          <cell r="DE49">
            <v>0</v>
          </cell>
          <cell r="DF49">
            <v>0</v>
          </cell>
          <cell r="DG49">
            <v>0</v>
          </cell>
          <cell r="DH49">
            <v>0</v>
          </cell>
          <cell r="DI49">
            <v>0</v>
          </cell>
          <cell r="DJ49">
            <v>0</v>
          </cell>
          <cell r="DK49">
            <v>0</v>
          </cell>
          <cell r="DL49">
            <v>0</v>
          </cell>
          <cell r="DM49">
            <v>0</v>
          </cell>
          <cell r="DN49">
            <v>0</v>
          </cell>
          <cell r="DO49">
            <v>0</v>
          </cell>
          <cell r="DP49">
            <v>0</v>
          </cell>
          <cell r="DQ49">
            <v>0</v>
          </cell>
          <cell r="DR49">
            <v>0</v>
          </cell>
          <cell r="DS49">
            <v>0</v>
          </cell>
          <cell r="DT49">
            <v>0</v>
          </cell>
          <cell r="DU49">
            <v>0</v>
          </cell>
          <cell r="DV49">
            <v>0</v>
          </cell>
          <cell r="DW49">
            <v>0</v>
          </cell>
          <cell r="DX49">
            <v>0</v>
          </cell>
          <cell r="DY49">
            <v>0</v>
          </cell>
          <cell r="DZ49">
            <v>0</v>
          </cell>
          <cell r="EA49">
            <v>0</v>
          </cell>
          <cell r="EB49">
            <v>0</v>
          </cell>
          <cell r="EC49">
            <v>0</v>
          </cell>
          <cell r="ED49">
            <v>0</v>
          </cell>
          <cell r="EE49">
            <v>0</v>
          </cell>
          <cell r="EF49">
            <v>0</v>
          </cell>
          <cell r="EG49">
            <v>0</v>
          </cell>
          <cell r="EH49">
            <v>0</v>
          </cell>
          <cell r="EI49">
            <v>0</v>
          </cell>
          <cell r="EJ49">
            <v>0</v>
          </cell>
          <cell r="EK49">
            <v>0</v>
          </cell>
          <cell r="EL49">
            <v>0</v>
          </cell>
          <cell r="EM49">
            <v>0</v>
          </cell>
          <cell r="EN49">
            <v>0</v>
          </cell>
          <cell r="EO49">
            <v>0</v>
          </cell>
          <cell r="EP49">
            <v>0</v>
          </cell>
          <cell r="EQ49">
            <v>0</v>
          </cell>
          <cell r="ER49">
            <v>0</v>
          </cell>
          <cell r="ES49">
            <v>0</v>
          </cell>
          <cell r="ET49">
            <v>0</v>
          </cell>
          <cell r="EU49">
            <v>0</v>
          </cell>
          <cell r="EV49">
            <v>0</v>
          </cell>
          <cell r="EW49">
            <v>0</v>
          </cell>
          <cell r="EX49">
            <v>0</v>
          </cell>
          <cell r="EY49">
            <v>0</v>
          </cell>
          <cell r="EZ49">
            <v>0</v>
          </cell>
          <cell r="FA49">
            <v>0</v>
          </cell>
          <cell r="FB49">
            <v>0</v>
          </cell>
          <cell r="FC49">
            <v>0</v>
          </cell>
          <cell r="FD49">
            <v>0</v>
          </cell>
          <cell r="FE49">
            <v>0</v>
          </cell>
          <cell r="FF49">
            <v>0</v>
          </cell>
          <cell r="FG49">
            <v>0</v>
          </cell>
          <cell r="FH49">
            <v>0</v>
          </cell>
          <cell r="FI49">
            <v>0</v>
          </cell>
          <cell r="FJ49">
            <v>0</v>
          </cell>
          <cell r="FK49">
            <v>0</v>
          </cell>
          <cell r="FL49">
            <v>0</v>
          </cell>
          <cell r="FM49">
            <v>0</v>
          </cell>
          <cell r="FN49">
            <v>0</v>
          </cell>
          <cell r="FO49">
            <v>0</v>
          </cell>
          <cell r="FP49">
            <v>0</v>
          </cell>
          <cell r="FQ49">
            <v>0</v>
          </cell>
          <cell r="FR49">
            <v>0</v>
          </cell>
          <cell r="FS49">
            <v>0</v>
          </cell>
          <cell r="FT49">
            <v>0</v>
          </cell>
          <cell r="FU49">
            <v>0</v>
          </cell>
          <cell r="FV49">
            <v>0</v>
          </cell>
          <cell r="FW49">
            <v>0</v>
          </cell>
        </row>
        <row r="50">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cell r="CL50">
            <v>0</v>
          </cell>
          <cell r="CM50">
            <v>0</v>
          </cell>
          <cell r="CN50">
            <v>0</v>
          </cell>
          <cell r="CO50">
            <v>0</v>
          </cell>
          <cell r="CP50">
            <v>0</v>
          </cell>
          <cell r="CQ50">
            <v>0</v>
          </cell>
          <cell r="CR50">
            <v>0</v>
          </cell>
          <cell r="CS50">
            <v>0</v>
          </cell>
          <cell r="CT50">
            <v>0</v>
          </cell>
          <cell r="CU50">
            <v>0</v>
          </cell>
          <cell r="CV50">
            <v>0</v>
          </cell>
          <cell r="CW50">
            <v>0</v>
          </cell>
          <cell r="CX50">
            <v>0</v>
          </cell>
          <cell r="CY50">
            <v>0</v>
          </cell>
          <cell r="CZ50">
            <v>0</v>
          </cell>
          <cell r="DA50">
            <v>0</v>
          </cell>
          <cell r="DB50">
            <v>0</v>
          </cell>
          <cell r="DC50">
            <v>0</v>
          </cell>
          <cell r="DD50">
            <v>0</v>
          </cell>
          <cell r="DE50">
            <v>0</v>
          </cell>
          <cell r="DF50">
            <v>0</v>
          </cell>
          <cell r="DG50">
            <v>0</v>
          </cell>
          <cell r="DH50">
            <v>0</v>
          </cell>
          <cell r="DI50">
            <v>0</v>
          </cell>
          <cell r="DJ50">
            <v>0</v>
          </cell>
          <cell r="DK50">
            <v>0</v>
          </cell>
          <cell r="DL50">
            <v>0</v>
          </cell>
          <cell r="DM50">
            <v>0</v>
          </cell>
          <cell r="DN50">
            <v>0</v>
          </cell>
          <cell r="DO50">
            <v>0</v>
          </cell>
          <cell r="DP50">
            <v>0</v>
          </cell>
          <cell r="DQ50">
            <v>0</v>
          </cell>
          <cell r="DR50">
            <v>0</v>
          </cell>
          <cell r="DS50">
            <v>0</v>
          </cell>
          <cell r="DT50">
            <v>0</v>
          </cell>
          <cell r="DU50">
            <v>0</v>
          </cell>
          <cell r="DV50">
            <v>0</v>
          </cell>
          <cell r="DW50">
            <v>0</v>
          </cell>
          <cell r="DX50">
            <v>0</v>
          </cell>
          <cell r="DY50">
            <v>0</v>
          </cell>
          <cell r="DZ50">
            <v>0</v>
          </cell>
          <cell r="EA50">
            <v>0</v>
          </cell>
          <cell r="EB50">
            <v>0</v>
          </cell>
          <cell r="EC50">
            <v>0</v>
          </cell>
          <cell r="ED50">
            <v>0</v>
          </cell>
          <cell r="EE50">
            <v>0</v>
          </cell>
          <cell r="EF50">
            <v>0</v>
          </cell>
          <cell r="EG50">
            <v>0</v>
          </cell>
          <cell r="EH50">
            <v>0</v>
          </cell>
          <cell r="EI50">
            <v>0</v>
          </cell>
          <cell r="EJ50">
            <v>0</v>
          </cell>
          <cell r="EK50">
            <v>0</v>
          </cell>
          <cell r="EL50">
            <v>0</v>
          </cell>
          <cell r="EM50">
            <v>0</v>
          </cell>
          <cell r="EN50">
            <v>0</v>
          </cell>
          <cell r="EO50">
            <v>0</v>
          </cell>
          <cell r="EP50">
            <v>0</v>
          </cell>
          <cell r="EQ50">
            <v>0</v>
          </cell>
          <cell r="ER50">
            <v>0</v>
          </cell>
          <cell r="ES50">
            <v>0</v>
          </cell>
          <cell r="ET50">
            <v>0</v>
          </cell>
          <cell r="EU50">
            <v>0</v>
          </cell>
          <cell r="EV50">
            <v>0</v>
          </cell>
          <cell r="EW50">
            <v>0</v>
          </cell>
          <cell r="EX50">
            <v>0</v>
          </cell>
          <cell r="EY50">
            <v>0</v>
          </cell>
          <cell r="EZ50">
            <v>0</v>
          </cell>
          <cell r="FA50">
            <v>0</v>
          </cell>
          <cell r="FB50">
            <v>0</v>
          </cell>
          <cell r="FC50">
            <v>0</v>
          </cell>
          <cell r="FD50">
            <v>0</v>
          </cell>
          <cell r="FE50">
            <v>0</v>
          </cell>
          <cell r="FF50">
            <v>0</v>
          </cell>
          <cell r="FG50">
            <v>0</v>
          </cell>
          <cell r="FH50">
            <v>0</v>
          </cell>
          <cell r="FI50">
            <v>0</v>
          </cell>
          <cell r="FJ50">
            <v>0</v>
          </cell>
          <cell r="FK50">
            <v>0</v>
          </cell>
          <cell r="FL50">
            <v>0</v>
          </cell>
          <cell r="FM50">
            <v>0</v>
          </cell>
          <cell r="FN50">
            <v>0</v>
          </cell>
          <cell r="FO50">
            <v>0</v>
          </cell>
          <cell r="FP50">
            <v>0</v>
          </cell>
          <cell r="FQ50">
            <v>0</v>
          </cell>
          <cell r="FR50">
            <v>0</v>
          </cell>
          <cell r="FS50">
            <v>0</v>
          </cell>
          <cell r="FT50">
            <v>0</v>
          </cell>
          <cell r="FU50">
            <v>0</v>
          </cell>
          <cell r="FV50">
            <v>0</v>
          </cell>
          <cell r="FW50">
            <v>0</v>
          </cell>
        </row>
        <row r="51">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cell r="CL51">
            <v>0</v>
          </cell>
          <cell r="CM51">
            <v>0</v>
          </cell>
          <cell r="CN51">
            <v>0</v>
          </cell>
          <cell r="CO51">
            <v>0</v>
          </cell>
          <cell r="CP51">
            <v>0</v>
          </cell>
          <cell r="CQ51">
            <v>0</v>
          </cell>
          <cell r="CR51">
            <v>0</v>
          </cell>
          <cell r="CS51">
            <v>0</v>
          </cell>
          <cell r="CT51">
            <v>0</v>
          </cell>
          <cell r="CU51">
            <v>0</v>
          </cell>
          <cell r="CV51">
            <v>0</v>
          </cell>
          <cell r="CW51">
            <v>0</v>
          </cell>
          <cell r="CX51">
            <v>0</v>
          </cell>
          <cell r="CY51">
            <v>0</v>
          </cell>
          <cell r="CZ51">
            <v>0</v>
          </cell>
          <cell r="DA51">
            <v>0</v>
          </cell>
          <cell r="DB51">
            <v>0</v>
          </cell>
          <cell r="DC51">
            <v>0</v>
          </cell>
          <cell r="DD51">
            <v>0</v>
          </cell>
          <cell r="DE51">
            <v>0</v>
          </cell>
          <cell r="DF51">
            <v>0</v>
          </cell>
          <cell r="DG51">
            <v>0</v>
          </cell>
          <cell r="DH51">
            <v>0</v>
          </cell>
          <cell r="DI51">
            <v>0</v>
          </cell>
          <cell r="DJ51">
            <v>0</v>
          </cell>
          <cell r="DK51">
            <v>0</v>
          </cell>
          <cell r="DL51">
            <v>0</v>
          </cell>
          <cell r="DM51">
            <v>0</v>
          </cell>
          <cell r="DN51">
            <v>0</v>
          </cell>
          <cell r="DO51">
            <v>0</v>
          </cell>
          <cell r="DP51">
            <v>0</v>
          </cell>
          <cell r="DQ51">
            <v>0</v>
          </cell>
          <cell r="DR51">
            <v>0</v>
          </cell>
          <cell r="DS51">
            <v>0</v>
          </cell>
          <cell r="DT51">
            <v>0</v>
          </cell>
          <cell r="DU51">
            <v>0</v>
          </cell>
          <cell r="DV51">
            <v>0</v>
          </cell>
          <cell r="DW51">
            <v>0</v>
          </cell>
          <cell r="DX51">
            <v>0</v>
          </cell>
          <cell r="DY51">
            <v>0</v>
          </cell>
          <cell r="DZ51">
            <v>0</v>
          </cell>
          <cell r="EA51">
            <v>0</v>
          </cell>
          <cell r="EB51">
            <v>0</v>
          </cell>
          <cell r="EC51">
            <v>0</v>
          </cell>
          <cell r="ED51">
            <v>0</v>
          </cell>
          <cell r="EE51">
            <v>0</v>
          </cell>
          <cell r="EF51">
            <v>0</v>
          </cell>
          <cell r="EG51">
            <v>0</v>
          </cell>
          <cell r="EH51">
            <v>0</v>
          </cell>
          <cell r="EI51">
            <v>0</v>
          </cell>
          <cell r="EJ51">
            <v>0</v>
          </cell>
          <cell r="EK51">
            <v>0</v>
          </cell>
          <cell r="EL51">
            <v>0</v>
          </cell>
          <cell r="EM51">
            <v>0</v>
          </cell>
          <cell r="EN51">
            <v>0</v>
          </cell>
          <cell r="EO51">
            <v>0</v>
          </cell>
          <cell r="EP51">
            <v>0</v>
          </cell>
          <cell r="EQ51">
            <v>0</v>
          </cell>
          <cell r="ER51">
            <v>0</v>
          </cell>
          <cell r="ES51">
            <v>0</v>
          </cell>
          <cell r="ET51">
            <v>0</v>
          </cell>
          <cell r="EU51">
            <v>0</v>
          </cell>
          <cell r="EV51">
            <v>0</v>
          </cell>
          <cell r="EW51">
            <v>0</v>
          </cell>
          <cell r="EX51">
            <v>0</v>
          </cell>
          <cell r="EY51">
            <v>0</v>
          </cell>
          <cell r="EZ51">
            <v>0</v>
          </cell>
          <cell r="FA51">
            <v>0</v>
          </cell>
          <cell r="FB51">
            <v>0</v>
          </cell>
          <cell r="FC51">
            <v>0</v>
          </cell>
          <cell r="FD51">
            <v>0</v>
          </cell>
          <cell r="FE51">
            <v>0</v>
          </cell>
          <cell r="FF51">
            <v>0</v>
          </cell>
          <cell r="FG51">
            <v>0</v>
          </cell>
          <cell r="FH51">
            <v>0</v>
          </cell>
          <cell r="FI51">
            <v>0</v>
          </cell>
          <cell r="FJ51">
            <v>0</v>
          </cell>
          <cell r="FK51">
            <v>0</v>
          </cell>
          <cell r="FL51">
            <v>0</v>
          </cell>
          <cell r="FM51">
            <v>0</v>
          </cell>
          <cell r="FN51">
            <v>0</v>
          </cell>
          <cell r="FO51">
            <v>0</v>
          </cell>
          <cell r="FP51">
            <v>0</v>
          </cell>
          <cell r="FQ51">
            <v>0</v>
          </cell>
          <cell r="FR51">
            <v>0</v>
          </cell>
          <cell r="FS51">
            <v>0</v>
          </cell>
          <cell r="FT51">
            <v>0</v>
          </cell>
          <cell r="FU51">
            <v>0</v>
          </cell>
          <cell r="FV51">
            <v>0</v>
          </cell>
          <cell r="FW51">
            <v>0</v>
          </cell>
        </row>
        <row r="52">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cell r="CL52">
            <v>0</v>
          </cell>
          <cell r="CM52">
            <v>0</v>
          </cell>
          <cell r="CN52">
            <v>0</v>
          </cell>
          <cell r="CO52">
            <v>0</v>
          </cell>
          <cell r="CP52">
            <v>0</v>
          </cell>
          <cell r="CQ52">
            <v>0</v>
          </cell>
          <cell r="CR52">
            <v>0</v>
          </cell>
          <cell r="CS52">
            <v>0</v>
          </cell>
          <cell r="CT52">
            <v>0</v>
          </cell>
          <cell r="CU52">
            <v>0</v>
          </cell>
          <cell r="CV52">
            <v>0</v>
          </cell>
          <cell r="CW52">
            <v>0</v>
          </cell>
          <cell r="CX52">
            <v>0</v>
          </cell>
          <cell r="CY52">
            <v>0</v>
          </cell>
          <cell r="CZ52">
            <v>0</v>
          </cell>
          <cell r="DA52">
            <v>0</v>
          </cell>
          <cell r="DB52">
            <v>0</v>
          </cell>
          <cell r="DC52">
            <v>0</v>
          </cell>
          <cell r="DD52">
            <v>0</v>
          </cell>
          <cell r="DE52">
            <v>0</v>
          </cell>
          <cell r="DF52">
            <v>0</v>
          </cell>
          <cell r="DG52">
            <v>0</v>
          </cell>
          <cell r="DH52">
            <v>0</v>
          </cell>
          <cell r="DI52">
            <v>0</v>
          </cell>
          <cell r="DJ52">
            <v>0</v>
          </cell>
          <cell r="DK52">
            <v>0</v>
          </cell>
          <cell r="DL52">
            <v>0</v>
          </cell>
          <cell r="DM52">
            <v>0</v>
          </cell>
          <cell r="DN52">
            <v>0</v>
          </cell>
          <cell r="DO52">
            <v>0</v>
          </cell>
          <cell r="DP52">
            <v>0</v>
          </cell>
          <cell r="DQ52">
            <v>0</v>
          </cell>
          <cell r="DR52">
            <v>0</v>
          </cell>
          <cell r="DS52">
            <v>0</v>
          </cell>
          <cell r="DT52">
            <v>0</v>
          </cell>
          <cell r="DU52">
            <v>0</v>
          </cell>
          <cell r="DV52">
            <v>0</v>
          </cell>
          <cell r="DW52">
            <v>0</v>
          </cell>
          <cell r="DX52">
            <v>0</v>
          </cell>
          <cell r="DY52">
            <v>0</v>
          </cell>
          <cell r="DZ52">
            <v>0</v>
          </cell>
          <cell r="EA52">
            <v>0</v>
          </cell>
          <cell r="EB52">
            <v>0</v>
          </cell>
          <cell r="EC52">
            <v>0</v>
          </cell>
          <cell r="ED52">
            <v>0</v>
          </cell>
          <cell r="EE52">
            <v>0</v>
          </cell>
          <cell r="EF52">
            <v>0</v>
          </cell>
          <cell r="EG52">
            <v>0</v>
          </cell>
          <cell r="EH52">
            <v>0</v>
          </cell>
          <cell r="EI52">
            <v>0</v>
          </cell>
          <cell r="EJ52">
            <v>0</v>
          </cell>
          <cell r="EK52">
            <v>0</v>
          </cell>
          <cell r="EL52">
            <v>0</v>
          </cell>
          <cell r="EM52">
            <v>0</v>
          </cell>
          <cell r="EN52">
            <v>0</v>
          </cell>
          <cell r="EO52">
            <v>0</v>
          </cell>
          <cell r="EP52">
            <v>0</v>
          </cell>
          <cell r="EQ52">
            <v>0</v>
          </cell>
          <cell r="ER52">
            <v>0</v>
          </cell>
          <cell r="ES52">
            <v>0</v>
          </cell>
          <cell r="ET52">
            <v>0</v>
          </cell>
          <cell r="EU52">
            <v>0</v>
          </cell>
          <cell r="EV52">
            <v>0</v>
          </cell>
          <cell r="EW52">
            <v>0</v>
          </cell>
          <cell r="EX52">
            <v>0</v>
          </cell>
          <cell r="EY52">
            <v>0</v>
          </cell>
          <cell r="EZ52">
            <v>0</v>
          </cell>
          <cell r="FA52">
            <v>0</v>
          </cell>
          <cell r="FB52">
            <v>0</v>
          </cell>
          <cell r="FC52">
            <v>0</v>
          </cell>
          <cell r="FD52">
            <v>0</v>
          </cell>
          <cell r="FE52">
            <v>0</v>
          </cell>
          <cell r="FF52">
            <v>0</v>
          </cell>
          <cell r="FG52">
            <v>0</v>
          </cell>
          <cell r="FH52">
            <v>0</v>
          </cell>
          <cell r="FI52">
            <v>0</v>
          </cell>
          <cell r="FJ52">
            <v>0</v>
          </cell>
          <cell r="FK52">
            <v>0</v>
          </cell>
          <cell r="FL52">
            <v>0</v>
          </cell>
          <cell r="FM52">
            <v>0</v>
          </cell>
          <cell r="FN52">
            <v>0</v>
          </cell>
          <cell r="FO52">
            <v>0</v>
          </cell>
          <cell r="FP52">
            <v>0</v>
          </cell>
          <cell r="FQ52">
            <v>0</v>
          </cell>
          <cell r="FR52">
            <v>0</v>
          </cell>
          <cell r="FS52">
            <v>0</v>
          </cell>
          <cell r="FT52">
            <v>0</v>
          </cell>
          <cell r="FU52">
            <v>0</v>
          </cell>
          <cell r="FV52">
            <v>0</v>
          </cell>
          <cell r="FW52">
            <v>0</v>
          </cell>
        </row>
        <row r="53">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cell r="CL53">
            <v>0</v>
          </cell>
          <cell r="CM53">
            <v>0</v>
          </cell>
          <cell r="CN53">
            <v>0</v>
          </cell>
          <cell r="CO53">
            <v>0</v>
          </cell>
          <cell r="CP53">
            <v>0</v>
          </cell>
          <cell r="CQ53">
            <v>0</v>
          </cell>
          <cell r="CR53">
            <v>0</v>
          </cell>
          <cell r="CS53">
            <v>0</v>
          </cell>
          <cell r="CT53">
            <v>0</v>
          </cell>
          <cell r="CU53">
            <v>0</v>
          </cell>
          <cell r="CV53">
            <v>0</v>
          </cell>
          <cell r="CW53">
            <v>0</v>
          </cell>
          <cell r="CX53">
            <v>0</v>
          </cell>
          <cell r="CY53">
            <v>0</v>
          </cell>
          <cell r="CZ53">
            <v>0</v>
          </cell>
          <cell r="DA53">
            <v>0</v>
          </cell>
          <cell r="DB53">
            <v>0</v>
          </cell>
          <cell r="DC53">
            <v>0</v>
          </cell>
          <cell r="DD53">
            <v>0</v>
          </cell>
          <cell r="DE53">
            <v>0</v>
          </cell>
          <cell r="DF53">
            <v>0</v>
          </cell>
          <cell r="DG53">
            <v>0</v>
          </cell>
          <cell r="DH53">
            <v>0</v>
          </cell>
          <cell r="DI53">
            <v>0</v>
          </cell>
          <cell r="DJ53">
            <v>0</v>
          </cell>
          <cell r="DK53">
            <v>0</v>
          </cell>
          <cell r="DL53">
            <v>0</v>
          </cell>
          <cell r="DM53">
            <v>0</v>
          </cell>
          <cell r="DN53">
            <v>0</v>
          </cell>
          <cell r="DO53">
            <v>0</v>
          </cell>
          <cell r="DP53">
            <v>0</v>
          </cell>
          <cell r="DQ53">
            <v>0</v>
          </cell>
          <cell r="DR53">
            <v>0</v>
          </cell>
          <cell r="DS53">
            <v>0</v>
          </cell>
          <cell r="DT53">
            <v>0</v>
          </cell>
          <cell r="DU53">
            <v>0</v>
          </cell>
          <cell r="DV53">
            <v>0</v>
          </cell>
          <cell r="DW53">
            <v>0</v>
          </cell>
          <cell r="DX53">
            <v>0</v>
          </cell>
          <cell r="DY53">
            <v>0</v>
          </cell>
          <cell r="DZ53">
            <v>0</v>
          </cell>
          <cell r="EA53">
            <v>0</v>
          </cell>
          <cell r="EB53">
            <v>0</v>
          </cell>
          <cell r="EC53">
            <v>0</v>
          </cell>
          <cell r="ED53">
            <v>0</v>
          </cell>
          <cell r="EE53">
            <v>0</v>
          </cell>
          <cell r="EF53">
            <v>0</v>
          </cell>
          <cell r="EG53">
            <v>0</v>
          </cell>
          <cell r="EH53">
            <v>0</v>
          </cell>
          <cell r="EI53">
            <v>0</v>
          </cell>
          <cell r="EJ53">
            <v>0</v>
          </cell>
          <cell r="EK53">
            <v>0</v>
          </cell>
          <cell r="EL53">
            <v>0</v>
          </cell>
          <cell r="EM53">
            <v>0</v>
          </cell>
          <cell r="EN53">
            <v>0</v>
          </cell>
          <cell r="EO53">
            <v>0</v>
          </cell>
          <cell r="EP53">
            <v>0</v>
          </cell>
          <cell r="EQ53">
            <v>0</v>
          </cell>
          <cell r="ER53">
            <v>0</v>
          </cell>
          <cell r="ES53">
            <v>0</v>
          </cell>
          <cell r="ET53">
            <v>0</v>
          </cell>
          <cell r="EU53">
            <v>0</v>
          </cell>
          <cell r="EV53">
            <v>0</v>
          </cell>
          <cell r="EW53">
            <v>0</v>
          </cell>
          <cell r="EX53">
            <v>0</v>
          </cell>
          <cell r="EY53">
            <v>0</v>
          </cell>
          <cell r="EZ53">
            <v>0</v>
          </cell>
          <cell r="FA53">
            <v>0</v>
          </cell>
          <cell r="FB53">
            <v>0</v>
          </cell>
          <cell r="FC53">
            <v>0</v>
          </cell>
          <cell r="FD53">
            <v>0</v>
          </cell>
          <cell r="FE53">
            <v>0</v>
          </cell>
          <cell r="FF53">
            <v>0</v>
          </cell>
          <cell r="FG53">
            <v>0</v>
          </cell>
          <cell r="FH53">
            <v>0</v>
          </cell>
          <cell r="FI53">
            <v>0</v>
          </cell>
          <cell r="FJ53">
            <v>0</v>
          </cell>
          <cell r="FK53">
            <v>0</v>
          </cell>
          <cell r="FL53">
            <v>0</v>
          </cell>
          <cell r="FM53">
            <v>0</v>
          </cell>
          <cell r="FN53">
            <v>0</v>
          </cell>
          <cell r="FO53">
            <v>0</v>
          </cell>
          <cell r="FP53">
            <v>0</v>
          </cell>
          <cell r="FQ53">
            <v>0</v>
          </cell>
          <cell r="FR53">
            <v>0</v>
          </cell>
          <cell r="FS53">
            <v>0</v>
          </cell>
          <cell r="FT53">
            <v>0</v>
          </cell>
          <cell r="FU53">
            <v>0</v>
          </cell>
          <cell r="FV53">
            <v>0</v>
          </cell>
          <cell r="FW53">
            <v>0</v>
          </cell>
        </row>
        <row r="54">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cell r="CL54">
            <v>0</v>
          </cell>
          <cell r="CM54">
            <v>0</v>
          </cell>
          <cell r="CN54">
            <v>0</v>
          </cell>
          <cell r="CO54">
            <v>0</v>
          </cell>
          <cell r="CP54">
            <v>0</v>
          </cell>
          <cell r="CQ54">
            <v>0</v>
          </cell>
          <cell r="CR54">
            <v>0</v>
          </cell>
          <cell r="CS54">
            <v>0</v>
          </cell>
          <cell r="CT54">
            <v>0</v>
          </cell>
          <cell r="CU54">
            <v>0</v>
          </cell>
          <cell r="CV54">
            <v>0</v>
          </cell>
          <cell r="CW54">
            <v>0</v>
          </cell>
          <cell r="CX54">
            <v>0</v>
          </cell>
          <cell r="CY54">
            <v>0</v>
          </cell>
          <cell r="CZ54">
            <v>0</v>
          </cell>
          <cell r="DA54">
            <v>0</v>
          </cell>
          <cell r="DB54">
            <v>0</v>
          </cell>
          <cell r="DC54">
            <v>0</v>
          </cell>
          <cell r="DD54">
            <v>0</v>
          </cell>
          <cell r="DE54">
            <v>0</v>
          </cell>
          <cell r="DF54">
            <v>0</v>
          </cell>
          <cell r="DG54">
            <v>0</v>
          </cell>
          <cell r="DH54">
            <v>0</v>
          </cell>
          <cell r="DI54">
            <v>0</v>
          </cell>
          <cell r="DJ54">
            <v>0</v>
          </cell>
          <cell r="DK54">
            <v>0</v>
          </cell>
          <cell r="DL54">
            <v>0</v>
          </cell>
          <cell r="DM54">
            <v>0</v>
          </cell>
          <cell r="DN54">
            <v>0</v>
          </cell>
          <cell r="DO54">
            <v>0</v>
          </cell>
          <cell r="DP54">
            <v>0</v>
          </cell>
          <cell r="DQ54">
            <v>0</v>
          </cell>
          <cell r="DR54">
            <v>0</v>
          </cell>
          <cell r="DS54">
            <v>0</v>
          </cell>
          <cell r="DT54">
            <v>0</v>
          </cell>
          <cell r="DU54">
            <v>0</v>
          </cell>
          <cell r="DV54">
            <v>0</v>
          </cell>
          <cell r="DW54">
            <v>0</v>
          </cell>
          <cell r="DX54">
            <v>0</v>
          </cell>
          <cell r="DY54">
            <v>0</v>
          </cell>
          <cell r="DZ54">
            <v>0</v>
          </cell>
          <cell r="EA54">
            <v>0</v>
          </cell>
          <cell r="EB54">
            <v>0</v>
          </cell>
          <cell r="EC54">
            <v>0</v>
          </cell>
          <cell r="ED54">
            <v>0</v>
          </cell>
          <cell r="EE54">
            <v>0</v>
          </cell>
          <cell r="EF54">
            <v>0</v>
          </cell>
          <cell r="EG54">
            <v>0</v>
          </cell>
          <cell r="EH54">
            <v>0</v>
          </cell>
          <cell r="EI54">
            <v>0</v>
          </cell>
          <cell r="EJ54">
            <v>0</v>
          </cell>
          <cell r="EK54">
            <v>0</v>
          </cell>
          <cell r="EL54">
            <v>0</v>
          </cell>
          <cell r="EM54">
            <v>0</v>
          </cell>
          <cell r="EN54">
            <v>0</v>
          </cell>
          <cell r="EO54">
            <v>0</v>
          </cell>
          <cell r="EP54">
            <v>0</v>
          </cell>
          <cell r="EQ54">
            <v>0</v>
          </cell>
          <cell r="ER54">
            <v>0</v>
          </cell>
          <cell r="ES54">
            <v>0</v>
          </cell>
          <cell r="ET54">
            <v>0</v>
          </cell>
          <cell r="EU54">
            <v>0</v>
          </cell>
          <cell r="EV54">
            <v>0</v>
          </cell>
          <cell r="EW54">
            <v>0</v>
          </cell>
          <cell r="EX54">
            <v>0</v>
          </cell>
          <cell r="EY54">
            <v>0</v>
          </cell>
          <cell r="EZ54">
            <v>0</v>
          </cell>
          <cell r="FA54">
            <v>0</v>
          </cell>
          <cell r="FB54">
            <v>0</v>
          </cell>
          <cell r="FC54">
            <v>0</v>
          </cell>
          <cell r="FD54">
            <v>0</v>
          </cell>
          <cell r="FE54">
            <v>0</v>
          </cell>
          <cell r="FF54">
            <v>0</v>
          </cell>
          <cell r="FG54">
            <v>0</v>
          </cell>
          <cell r="FH54">
            <v>0</v>
          </cell>
          <cell r="FI54">
            <v>0</v>
          </cell>
          <cell r="FJ54">
            <v>0</v>
          </cell>
          <cell r="FK54">
            <v>0</v>
          </cell>
          <cell r="FL54">
            <v>0</v>
          </cell>
          <cell r="FM54">
            <v>0</v>
          </cell>
          <cell r="FN54">
            <v>0</v>
          </cell>
          <cell r="FO54">
            <v>0</v>
          </cell>
          <cell r="FP54">
            <v>0</v>
          </cell>
          <cell r="FQ54">
            <v>0</v>
          </cell>
          <cell r="FR54">
            <v>0</v>
          </cell>
          <cell r="FS54">
            <v>0</v>
          </cell>
          <cell r="FT54">
            <v>0</v>
          </cell>
          <cell r="FU54">
            <v>0</v>
          </cell>
          <cell r="FV54">
            <v>0</v>
          </cell>
          <cell r="FW54">
            <v>0</v>
          </cell>
        </row>
        <row r="55">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cell r="CL55">
            <v>0</v>
          </cell>
          <cell r="CM55">
            <v>0</v>
          </cell>
          <cell r="CN55">
            <v>0</v>
          </cell>
          <cell r="CO55">
            <v>0</v>
          </cell>
          <cell r="CP55">
            <v>0</v>
          </cell>
          <cell r="CQ55">
            <v>0</v>
          </cell>
          <cell r="CR55">
            <v>0</v>
          </cell>
          <cell r="CS55">
            <v>0</v>
          </cell>
          <cell r="CT55">
            <v>0</v>
          </cell>
          <cell r="CU55">
            <v>0</v>
          </cell>
          <cell r="CV55">
            <v>0</v>
          </cell>
          <cell r="CW55">
            <v>0</v>
          </cell>
          <cell r="CX55">
            <v>0</v>
          </cell>
          <cell r="CY55">
            <v>0</v>
          </cell>
          <cell r="CZ55">
            <v>0</v>
          </cell>
          <cell r="DA55">
            <v>0</v>
          </cell>
          <cell r="DB55">
            <v>0</v>
          </cell>
          <cell r="DC55">
            <v>0</v>
          </cell>
          <cell r="DD55">
            <v>0</v>
          </cell>
          <cell r="DE55">
            <v>0</v>
          </cell>
          <cell r="DF55">
            <v>0</v>
          </cell>
          <cell r="DG55">
            <v>0</v>
          </cell>
          <cell r="DH55">
            <v>0</v>
          </cell>
          <cell r="DI55">
            <v>0</v>
          </cell>
          <cell r="DJ55">
            <v>0</v>
          </cell>
          <cell r="DK55">
            <v>0</v>
          </cell>
          <cell r="DL55">
            <v>0</v>
          </cell>
          <cell r="DM55">
            <v>0</v>
          </cell>
          <cell r="DN55">
            <v>0</v>
          </cell>
          <cell r="DO55">
            <v>0</v>
          </cell>
          <cell r="DP55">
            <v>0</v>
          </cell>
          <cell r="DQ55">
            <v>0</v>
          </cell>
          <cell r="DR55">
            <v>0</v>
          </cell>
          <cell r="DS55">
            <v>0</v>
          </cell>
          <cell r="DT55">
            <v>0</v>
          </cell>
          <cell r="DU55">
            <v>0</v>
          </cell>
          <cell r="DV55">
            <v>0</v>
          </cell>
          <cell r="DW55">
            <v>0</v>
          </cell>
          <cell r="DX55">
            <v>0</v>
          </cell>
          <cell r="DY55">
            <v>0</v>
          </cell>
          <cell r="DZ55">
            <v>0</v>
          </cell>
          <cell r="EA55">
            <v>0</v>
          </cell>
          <cell r="EB55">
            <v>0</v>
          </cell>
          <cell r="EC55">
            <v>0</v>
          </cell>
          <cell r="ED55">
            <v>0</v>
          </cell>
          <cell r="EE55">
            <v>0</v>
          </cell>
          <cell r="EF55">
            <v>0</v>
          </cell>
          <cell r="EG55">
            <v>0</v>
          </cell>
          <cell r="EH55">
            <v>0</v>
          </cell>
          <cell r="EI55">
            <v>0</v>
          </cell>
          <cell r="EJ55">
            <v>0</v>
          </cell>
          <cell r="EK55">
            <v>0</v>
          </cell>
          <cell r="EL55">
            <v>0</v>
          </cell>
          <cell r="EM55">
            <v>0</v>
          </cell>
          <cell r="EN55">
            <v>0</v>
          </cell>
          <cell r="EO55">
            <v>0</v>
          </cell>
          <cell r="EP55">
            <v>0</v>
          </cell>
          <cell r="EQ55">
            <v>0</v>
          </cell>
          <cell r="ER55">
            <v>0</v>
          </cell>
          <cell r="ES55">
            <v>0</v>
          </cell>
          <cell r="ET55">
            <v>0</v>
          </cell>
          <cell r="EU55">
            <v>0</v>
          </cell>
          <cell r="EV55">
            <v>0</v>
          </cell>
          <cell r="EW55">
            <v>0</v>
          </cell>
          <cell r="EX55">
            <v>0</v>
          </cell>
          <cell r="EY55">
            <v>0</v>
          </cell>
          <cell r="EZ55">
            <v>0</v>
          </cell>
          <cell r="FA55">
            <v>0</v>
          </cell>
          <cell r="FB55">
            <v>0</v>
          </cell>
          <cell r="FC55">
            <v>0</v>
          </cell>
          <cell r="FD55">
            <v>0</v>
          </cell>
          <cell r="FE55">
            <v>0</v>
          </cell>
          <cell r="FF55">
            <v>0</v>
          </cell>
          <cell r="FG55">
            <v>0</v>
          </cell>
          <cell r="FH55">
            <v>0</v>
          </cell>
          <cell r="FI55">
            <v>0</v>
          </cell>
          <cell r="FJ55">
            <v>0</v>
          </cell>
          <cell r="FK55">
            <v>0</v>
          </cell>
          <cell r="FL55">
            <v>0</v>
          </cell>
          <cell r="FM55">
            <v>0</v>
          </cell>
          <cell r="FN55">
            <v>0</v>
          </cell>
          <cell r="FO55">
            <v>0</v>
          </cell>
          <cell r="FP55">
            <v>0</v>
          </cell>
          <cell r="FQ55">
            <v>0</v>
          </cell>
          <cell r="FR55">
            <v>0</v>
          </cell>
          <cell r="FS55">
            <v>0</v>
          </cell>
          <cell r="FT55">
            <v>0</v>
          </cell>
          <cell r="FU55">
            <v>0</v>
          </cell>
          <cell r="FV55">
            <v>0</v>
          </cell>
          <cell r="FW55">
            <v>0</v>
          </cell>
        </row>
        <row r="56">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0</v>
          </cell>
          <cell r="AF56">
            <v>0</v>
          </cell>
          <cell r="AG56">
            <v>0</v>
          </cell>
          <cell r="AH56">
            <v>0</v>
          </cell>
          <cell r="AI56">
            <v>0</v>
          </cell>
          <cell r="AJ56">
            <v>0</v>
          </cell>
          <cell r="AK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v>
          </cell>
          <cell r="CA56">
            <v>0</v>
          </cell>
          <cell r="CB56">
            <v>0</v>
          </cell>
          <cell r="CC56">
            <v>0</v>
          </cell>
          <cell r="CD56">
            <v>0</v>
          </cell>
          <cell r="CE56">
            <v>0</v>
          </cell>
          <cell r="CF56">
            <v>0</v>
          </cell>
          <cell r="CG56">
            <v>0</v>
          </cell>
          <cell r="CH56">
            <v>0</v>
          </cell>
          <cell r="CI56">
            <v>0</v>
          </cell>
          <cell r="CJ56">
            <v>0</v>
          </cell>
          <cell r="CK56">
            <v>0</v>
          </cell>
          <cell r="CL56">
            <v>0</v>
          </cell>
          <cell r="CM56">
            <v>0</v>
          </cell>
          <cell r="CN56">
            <v>0</v>
          </cell>
          <cell r="CO56">
            <v>0</v>
          </cell>
          <cell r="CP56">
            <v>0</v>
          </cell>
          <cell r="CQ56">
            <v>0</v>
          </cell>
          <cell r="CR56">
            <v>0</v>
          </cell>
          <cell r="CS56">
            <v>0</v>
          </cell>
          <cell r="CT56">
            <v>0</v>
          </cell>
          <cell r="CU56">
            <v>0</v>
          </cell>
          <cell r="CV56">
            <v>0</v>
          </cell>
          <cell r="CW56">
            <v>0</v>
          </cell>
          <cell r="CX56">
            <v>0</v>
          </cell>
          <cell r="CY56">
            <v>0</v>
          </cell>
          <cell r="CZ56">
            <v>0</v>
          </cell>
          <cell r="DA56">
            <v>0</v>
          </cell>
          <cell r="DB56">
            <v>0</v>
          </cell>
          <cell r="DC56">
            <v>0</v>
          </cell>
          <cell r="DD56">
            <v>0</v>
          </cell>
          <cell r="DE56">
            <v>0</v>
          </cell>
          <cell r="DF56">
            <v>0</v>
          </cell>
          <cell r="DG56">
            <v>0</v>
          </cell>
          <cell r="DH56">
            <v>0</v>
          </cell>
          <cell r="DI56">
            <v>0</v>
          </cell>
          <cell r="DJ56">
            <v>0</v>
          </cell>
          <cell r="DK56">
            <v>0</v>
          </cell>
          <cell r="DL56">
            <v>0</v>
          </cell>
          <cell r="DM56">
            <v>0</v>
          </cell>
          <cell r="DN56">
            <v>0</v>
          </cell>
          <cell r="DO56">
            <v>0</v>
          </cell>
          <cell r="DP56">
            <v>0</v>
          </cell>
          <cell r="DQ56">
            <v>0</v>
          </cell>
          <cell r="DR56">
            <v>0</v>
          </cell>
          <cell r="DS56">
            <v>0</v>
          </cell>
          <cell r="DT56">
            <v>0</v>
          </cell>
          <cell r="DU56">
            <v>0</v>
          </cell>
          <cell r="DV56">
            <v>0</v>
          </cell>
          <cell r="DW56">
            <v>0</v>
          </cell>
          <cell r="DX56">
            <v>0</v>
          </cell>
          <cell r="DY56">
            <v>0</v>
          </cell>
          <cell r="DZ56">
            <v>0</v>
          </cell>
          <cell r="EA56">
            <v>0</v>
          </cell>
          <cell r="EB56">
            <v>0</v>
          </cell>
          <cell r="EC56">
            <v>0</v>
          </cell>
          <cell r="ED56">
            <v>0</v>
          </cell>
          <cell r="EE56">
            <v>0</v>
          </cell>
          <cell r="EF56">
            <v>0</v>
          </cell>
          <cell r="EG56">
            <v>0</v>
          </cell>
          <cell r="EH56">
            <v>0</v>
          </cell>
          <cell r="EI56">
            <v>0</v>
          </cell>
          <cell r="EJ56">
            <v>0</v>
          </cell>
          <cell r="EK56">
            <v>0</v>
          </cell>
          <cell r="EL56">
            <v>0</v>
          </cell>
          <cell r="EM56">
            <v>0</v>
          </cell>
          <cell r="EN56">
            <v>0</v>
          </cell>
          <cell r="EO56">
            <v>0</v>
          </cell>
          <cell r="EP56">
            <v>0</v>
          </cell>
          <cell r="EQ56">
            <v>0</v>
          </cell>
          <cell r="ER56">
            <v>0</v>
          </cell>
          <cell r="ES56">
            <v>0</v>
          </cell>
          <cell r="ET56">
            <v>0</v>
          </cell>
          <cell r="EU56">
            <v>0</v>
          </cell>
          <cell r="EV56">
            <v>0</v>
          </cell>
          <cell r="EW56">
            <v>0</v>
          </cell>
          <cell r="EX56">
            <v>0</v>
          </cell>
          <cell r="EY56">
            <v>0</v>
          </cell>
          <cell r="EZ56">
            <v>0</v>
          </cell>
          <cell r="FA56">
            <v>0</v>
          </cell>
          <cell r="FB56">
            <v>0</v>
          </cell>
          <cell r="FC56">
            <v>0</v>
          </cell>
          <cell r="FD56">
            <v>0</v>
          </cell>
          <cell r="FE56">
            <v>0</v>
          </cell>
          <cell r="FF56">
            <v>0</v>
          </cell>
          <cell r="FG56">
            <v>0</v>
          </cell>
          <cell r="FH56">
            <v>0</v>
          </cell>
          <cell r="FI56">
            <v>0</v>
          </cell>
          <cell r="FJ56">
            <v>0</v>
          </cell>
          <cell r="FK56">
            <v>0</v>
          </cell>
          <cell r="FL56">
            <v>0</v>
          </cell>
          <cell r="FM56">
            <v>0</v>
          </cell>
          <cell r="FN56">
            <v>0</v>
          </cell>
          <cell r="FO56">
            <v>0</v>
          </cell>
          <cell r="FP56">
            <v>0</v>
          </cell>
          <cell r="FQ56">
            <v>0</v>
          </cell>
          <cell r="FR56">
            <v>0</v>
          </cell>
          <cell r="FS56">
            <v>0</v>
          </cell>
          <cell r="FT56">
            <v>0</v>
          </cell>
          <cell r="FU56">
            <v>0</v>
          </cell>
          <cell r="FV56">
            <v>0</v>
          </cell>
          <cell r="FW56">
            <v>0</v>
          </cell>
        </row>
        <row r="57">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cell r="CL57">
            <v>0</v>
          </cell>
          <cell r="CM57">
            <v>0</v>
          </cell>
          <cell r="CN57">
            <v>0</v>
          </cell>
          <cell r="CO57">
            <v>0</v>
          </cell>
          <cell r="CP57">
            <v>0</v>
          </cell>
          <cell r="CQ57">
            <v>0</v>
          </cell>
          <cell r="CR57">
            <v>0</v>
          </cell>
          <cell r="CS57">
            <v>0</v>
          </cell>
          <cell r="CT57">
            <v>0</v>
          </cell>
          <cell r="CU57">
            <v>0</v>
          </cell>
          <cell r="CV57">
            <v>0</v>
          </cell>
          <cell r="CW57">
            <v>0</v>
          </cell>
          <cell r="CX57">
            <v>0</v>
          </cell>
          <cell r="CY57">
            <v>0</v>
          </cell>
          <cell r="CZ57">
            <v>0</v>
          </cell>
          <cell r="DA57">
            <v>0</v>
          </cell>
          <cell r="DB57">
            <v>0</v>
          </cell>
          <cell r="DC57">
            <v>0</v>
          </cell>
          <cell r="DD57">
            <v>0</v>
          </cell>
          <cell r="DE57">
            <v>0</v>
          </cell>
          <cell r="DF57">
            <v>0</v>
          </cell>
          <cell r="DG57">
            <v>0</v>
          </cell>
          <cell r="DH57">
            <v>0</v>
          </cell>
          <cell r="DI57">
            <v>0</v>
          </cell>
          <cell r="DJ57">
            <v>0</v>
          </cell>
          <cell r="DK57">
            <v>0</v>
          </cell>
          <cell r="DL57">
            <v>0</v>
          </cell>
          <cell r="DM57">
            <v>0</v>
          </cell>
          <cell r="DN57">
            <v>0</v>
          </cell>
          <cell r="DO57">
            <v>0</v>
          </cell>
          <cell r="DP57">
            <v>0</v>
          </cell>
          <cell r="DQ57">
            <v>0</v>
          </cell>
          <cell r="DR57">
            <v>0</v>
          </cell>
          <cell r="DS57">
            <v>0</v>
          </cell>
          <cell r="DT57">
            <v>0</v>
          </cell>
          <cell r="DU57">
            <v>0</v>
          </cell>
          <cell r="DV57">
            <v>0</v>
          </cell>
          <cell r="DW57">
            <v>0</v>
          </cell>
          <cell r="DX57">
            <v>0</v>
          </cell>
          <cell r="DY57">
            <v>0</v>
          </cell>
          <cell r="DZ57">
            <v>0</v>
          </cell>
          <cell r="EA57">
            <v>0</v>
          </cell>
          <cell r="EB57">
            <v>0</v>
          </cell>
          <cell r="EC57">
            <v>0</v>
          </cell>
          <cell r="ED57">
            <v>0</v>
          </cell>
          <cell r="EE57">
            <v>0</v>
          </cell>
          <cell r="EF57">
            <v>0</v>
          </cell>
          <cell r="EG57">
            <v>0</v>
          </cell>
          <cell r="EH57">
            <v>0</v>
          </cell>
          <cell r="EI57">
            <v>0</v>
          </cell>
          <cell r="EJ57">
            <v>0</v>
          </cell>
          <cell r="EK57">
            <v>0</v>
          </cell>
          <cell r="EL57">
            <v>0</v>
          </cell>
          <cell r="EM57">
            <v>0</v>
          </cell>
          <cell r="EN57">
            <v>0</v>
          </cell>
          <cell r="EO57">
            <v>0</v>
          </cell>
          <cell r="EP57">
            <v>0</v>
          </cell>
          <cell r="EQ57">
            <v>0</v>
          </cell>
          <cell r="ER57">
            <v>0</v>
          </cell>
          <cell r="ES57">
            <v>0</v>
          </cell>
          <cell r="ET57">
            <v>0</v>
          </cell>
          <cell r="EU57">
            <v>0</v>
          </cell>
          <cell r="EV57">
            <v>0</v>
          </cell>
          <cell r="EW57">
            <v>0</v>
          </cell>
          <cell r="EX57">
            <v>0</v>
          </cell>
          <cell r="EY57">
            <v>0</v>
          </cell>
          <cell r="EZ57">
            <v>0</v>
          </cell>
          <cell r="FA57">
            <v>0</v>
          </cell>
          <cell r="FB57">
            <v>0</v>
          </cell>
          <cell r="FC57">
            <v>0</v>
          </cell>
          <cell r="FD57">
            <v>0</v>
          </cell>
          <cell r="FE57">
            <v>0</v>
          </cell>
          <cell r="FF57">
            <v>0</v>
          </cell>
          <cell r="FG57">
            <v>0</v>
          </cell>
          <cell r="FH57">
            <v>0</v>
          </cell>
          <cell r="FI57">
            <v>0</v>
          </cell>
          <cell r="FJ57">
            <v>0</v>
          </cell>
          <cell r="FK57">
            <v>0</v>
          </cell>
          <cell r="FL57">
            <v>0</v>
          </cell>
          <cell r="FM57">
            <v>0</v>
          </cell>
          <cell r="FN57">
            <v>0</v>
          </cell>
          <cell r="FO57">
            <v>0</v>
          </cell>
          <cell r="FP57">
            <v>0</v>
          </cell>
          <cell r="FQ57">
            <v>0</v>
          </cell>
          <cell r="FR57">
            <v>0</v>
          </cell>
          <cell r="FS57">
            <v>0</v>
          </cell>
          <cell r="FT57">
            <v>0</v>
          </cell>
          <cell r="FU57">
            <v>0</v>
          </cell>
          <cell r="FV57">
            <v>0</v>
          </cell>
          <cell r="FW57">
            <v>0</v>
          </cell>
        </row>
      </sheetData>
      <sheetData sheetId="14"/>
      <sheetData sheetId="15"/>
      <sheetData sheetId="16"/>
      <sheetData sheetId="17"/>
      <sheetData sheetId="18"/>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 val="Documents and Setting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5090-2003"/>
      <sheetName val="5091-2003"/>
      <sheetName val="5092-2003"/>
      <sheetName val="5093-2003"/>
      <sheetName val="5094-2003"/>
      <sheetName val="5095-2003"/>
      <sheetName val="5098-2003"/>
      <sheetName val="BUSPLA02-07"/>
      <sheetName val="UNIT"/>
      <sheetName val="Hoja3"/>
      <sheetName val="MANO DE OBRA"/>
      <sheetName val="1.1"/>
      <sheetName val="EQUIPO"/>
      <sheetName val="TUBERIA"/>
      <sheetName val="Hoja2"/>
      <sheetName val="MATERIALES"/>
      <sheetName val="CUADRILLAS"/>
      <sheetName val="UNIDAD DE MEDIDAS"/>
      <sheetName val="ITEMS"/>
      <sheetName val="APU"/>
      <sheetName val="AIU"/>
      <sheetName val="5094_2003"/>
      <sheetName val="Form5 _Pág_ 1"/>
      <sheetName val="Form5 _Pág_ 2"/>
      <sheetName val="TARIFAS"/>
      <sheetName val="Listado"/>
      <sheetName val="ESPEC"/>
      <sheetName val="#¡REF"/>
      <sheetName val="Reservas de Petróleo"/>
    </sheetNames>
    <sheetDataSet>
      <sheetData sheetId="0"/>
      <sheetData sheetId="1"/>
      <sheetData sheetId="2"/>
      <sheetData sheetId="3"/>
      <sheetData sheetId="4"/>
      <sheetData sheetId="5">
        <row r="13">
          <cell r="G13">
            <v>93148.686194374532</v>
          </cell>
        </row>
        <row r="17">
          <cell r="G17">
            <v>18786.419776420065</v>
          </cell>
        </row>
        <row r="28">
          <cell r="G28">
            <v>437000.62456852157</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PE_02"/>
      <sheetName val="PE-02"/>
      <sheetName val="BASE"/>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Listado"/>
      <sheetName val="Estruc_ Tarif"/>
      <sheetName val="Desmonte y Limpieza"/>
      <sheetName val="Form5 _Pág_ 1"/>
      <sheetName val="Form5 _Pág_ 2"/>
      <sheetName val="precios"/>
      <sheetName val="UNITARIOS GENERALES.xls"/>
      <sheetName val="\Documents and Settings\Adminis"/>
      <sheetName val="\Cofinanciacion\FICHAS Y FORMAT"/>
      <sheetName val="PESOS"/>
      <sheetName val="PRESUPUESTO"/>
      <sheetName val="5. MODIFICATORIA"/>
      <sheetName val="letra"/>
      <sheetName val="\Users\Juan\Downloads\Users\USU"/>
      <sheetName val="\Users\user\Library\Mail Downlo"/>
      <sheetName val="items"/>
      <sheetName val="glvc"/>
      <sheetName val="CONS"/>
      <sheetName val="31"/>
      <sheetName val="INV"/>
      <sheetName val="AASHTO"/>
      <sheetName val="ESTADO RED"/>
      <sheetName val="CARRETERAS"/>
      <sheetName val="GENERALIDADES "/>
      <sheetName val="CRA.MODI"/>
      <sheetName val="\A\Cofinanciacion\FICHAS Y FORM"/>
      <sheetName val="Insum"/>
      <sheetName val="RECURSOS"/>
      <sheetName val="ANALISIS DE PRECIOS UNITARIOS"/>
      <sheetName val="UNITARIOS"/>
      <sheetName val="DATOS GRAFICOS"/>
      <sheetName val="Datos Generales"/>
      <sheetName val="APU"/>
      <sheetName val="AIU"/>
      <sheetName val="7.12"/>
      <sheetName val="Tablas"/>
      <sheetName val="PU"/>
      <sheetName val="Personalizar"/>
      <sheetName val="UNITARIOS_GENERALES"/>
      <sheetName val="5__MODIFICATORIA"/>
      <sheetName val="LSAL"/>
      <sheetName val="Jornales"/>
      <sheetName val="LIQUIDACION"/>
      <sheetName val="NOMINA"/>
      <sheetName val="UNITARIOS%20GENERALES.xls"/>
      <sheetName val="Datos"/>
      <sheetName val="ACTA 1 INICIO"/>
      <sheetName val="ANEXO 9 (MATERIAL)"/>
      <sheetName val="Anexo 13"/>
      <sheetName val="AIUsan"/>
      <sheetName val="PRESUP"/>
      <sheetName val="PRESUP. RESUMEN"/>
      <sheetName val="Formato"/>
      <sheetName val="Parámetros"/>
      <sheetName val="BD"/>
      <sheetName val="Hoja1"/>
      <sheetName val="STRSUMM0"/>
      <sheetName val="SOURCES"/>
      <sheetName val="EBI-1"/>
      <sheetName val="Presupuesto Total"/>
      <sheetName val="FICHA_EBI_1_de_6_"/>
      <sheetName val="BASE_DATOS"/>
      <sheetName val="RECIBO_FINAL"/>
      <sheetName val="MANO_DE_OBRA"/>
      <sheetName val="1_1"/>
      <sheetName val="Estruc__Tarif"/>
      <sheetName val="Desmonte_y_Limpieza"/>
      <sheetName val="Form5__Pág__1"/>
      <sheetName val="Form5__Pág__2"/>
      <sheetName val="UNITARIOS_GENERALES_xls"/>
      <sheetName val="\Documents_and_Settings\Adminis"/>
      <sheetName val="CHEQ LIST FASE III"/>
      <sheetName val="[UNITARIOS GENERALES.xls][UNITA"/>
      <sheetName val="[UNITARIOS GENERALES.xls]\Docum"/>
      <sheetName val="[UNITARIOS GENERALES.xls]\Cofin"/>
      <sheetName val="[UNITARIOS GENERALES.xls]\Users"/>
      <sheetName val="[UNITARIOS GENERALES.xls]\A\Cof"/>
      <sheetName val="UNITARIOS%20GENERALES"/>
      <sheetName val="UNITARIOS_GENERALES1"/>
      <sheetName val="UNITARIOS_GENERALES2"/>
      <sheetName val="UNITARIOS_GENERALES3"/>
      <sheetName val="Actividades Contractuales"/>
      <sheetName val="ATHE"/>
      <sheetName val="_Documents and Settings_Adminis"/>
      <sheetName val="_Users_Juan_Downloads_Users_USU"/>
      <sheetName val="_Users_user_Library_Mail Downlo"/>
      <sheetName val="_Cofinanciacion_FICHAS Y FORMAT"/>
      <sheetName val="_A_Cofinanciacion_FICHAS Y FORM"/>
      <sheetName val="Hoja7"/>
      <sheetName val="ACTA PARCIAL"/>
      <sheetName val="Sheet1"/>
      <sheetName val="BASES"/>
      <sheetName val="MC SF GAVIONES"/>
      <sheetName val="civ_roma"/>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CAT</v>
          </cell>
          <cell r="D4">
            <v>45000</v>
          </cell>
        </row>
        <row r="5">
          <cell r="A5">
            <v>3</v>
          </cell>
          <cell r="B5" t="str">
            <v>VIBROCOMPACTADOR</v>
          </cell>
          <cell r="C5" t="str">
            <v>CAT</v>
          </cell>
          <cell r="D5">
            <v>45000</v>
          </cell>
        </row>
        <row r="6">
          <cell r="A6">
            <v>4</v>
          </cell>
          <cell r="B6" t="str">
            <v>RETROEXCAVADORA</v>
          </cell>
          <cell r="C6" t="str">
            <v>CAT</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CARROTANQUE</v>
          </cell>
          <cell r="C11" t="str">
            <v>2500 GL</v>
          </cell>
          <cell r="D11">
            <v>22500</v>
          </cell>
        </row>
        <row r="12">
          <cell r="A12">
            <v>10</v>
          </cell>
          <cell r="B12" t="str">
            <v>FINISHER</v>
          </cell>
          <cell r="C12" t="str">
            <v>CAT</v>
          </cell>
          <cell r="D12">
            <v>80000</v>
          </cell>
        </row>
        <row r="13">
          <cell r="A13">
            <v>11</v>
          </cell>
          <cell r="B13" t="str">
            <v>TRITURADORA</v>
          </cell>
          <cell r="C13" t="str">
            <v>CAT</v>
          </cell>
          <cell r="D13">
            <v>100000</v>
          </cell>
        </row>
        <row r="14">
          <cell r="A14">
            <v>12</v>
          </cell>
          <cell r="B14" t="str">
            <v>CARGADOR</v>
          </cell>
          <cell r="C14" t="str">
            <v>CAT</v>
          </cell>
          <cell r="D14">
            <v>45000</v>
          </cell>
        </row>
        <row r="15">
          <cell r="A15">
            <v>13</v>
          </cell>
          <cell r="B15" t="str">
            <v>COMPACTADOR</v>
          </cell>
          <cell r="C15" t="str">
            <v>CAT</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MEZCLADORA</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ESTACAS</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ow r="1">
          <cell r="A1">
            <v>0</v>
          </cell>
        </row>
      </sheetData>
      <sheetData sheetId="108"/>
      <sheetData sheetId="109"/>
      <sheetData sheetId="110"/>
      <sheetData sheetId="11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eño"/>
      <sheetName val="Hoja2"/>
      <sheetName val="Resultados"/>
      <sheetName val="Hoja1"/>
      <sheetName val="Pozos"/>
      <sheetName val="Descargas"/>
    </sheetNames>
    <sheetDataSet>
      <sheetData sheetId="0"/>
      <sheetData sheetId="1"/>
      <sheetData sheetId="2">
        <row r="1">
          <cell r="B1" t="str">
            <v>NODO INICIAL</v>
          </cell>
          <cell r="C1" t="str">
            <v>NODO FINAL</v>
          </cell>
          <cell r="D1" t="str">
            <v>MATERAL</v>
          </cell>
          <cell r="E1" t="str">
            <v>DIAMETRO (in)</v>
          </cell>
          <cell r="F1" t="str">
            <v>COTA TERRENO INICIAL (m)</v>
          </cell>
          <cell r="G1" t="str">
            <v>COTA TERRENO FINAL (m)</v>
          </cell>
          <cell r="H1" t="str">
            <v>BATEA INICIAL (m)</v>
          </cell>
          <cell r="I1" t="str">
            <v>BATEA FINAL (m)</v>
          </cell>
          <cell r="J1" t="str">
            <v>LONGITUD (m)</v>
          </cell>
          <cell r="K1" t="str">
            <v>PENDIENTE (%)</v>
          </cell>
          <cell r="L1" t="str">
            <v>PLAN DE OBRAS</v>
          </cell>
          <cell r="M1" t="str">
            <v>ESTADO</v>
          </cell>
        </row>
        <row r="2">
          <cell r="B2" t="str">
            <v>P29</v>
          </cell>
          <cell r="C2">
            <v>1095</v>
          </cell>
          <cell r="D2">
            <v>0.01</v>
          </cell>
          <cell r="E2">
            <v>8</v>
          </cell>
          <cell r="F2">
            <v>1297.5999999999999</v>
          </cell>
          <cell r="G2">
            <v>1296.78</v>
          </cell>
          <cell r="H2">
            <v>1296.2</v>
          </cell>
          <cell r="I2">
            <v>1295.21</v>
          </cell>
          <cell r="J2">
            <v>51.1</v>
          </cell>
          <cell r="K2">
            <v>1.9373776908023661</v>
          </cell>
          <cell r="L2" t="str">
            <v>Tramos Existentes</v>
          </cell>
          <cell r="M2" t="str">
            <v>Existente</v>
          </cell>
        </row>
        <row r="3">
          <cell r="B3">
            <v>109</v>
          </cell>
          <cell r="C3">
            <v>811</v>
          </cell>
          <cell r="D3">
            <v>1.4999999999999999E-2</v>
          </cell>
          <cell r="E3">
            <v>24</v>
          </cell>
          <cell r="F3">
            <v>1299.9100000000001</v>
          </cell>
          <cell r="G3">
            <v>1292.8900000000001</v>
          </cell>
          <cell r="H3">
            <v>1293.69</v>
          </cell>
          <cell r="I3">
            <v>1288.21</v>
          </cell>
          <cell r="J3">
            <v>77.7</v>
          </cell>
          <cell r="K3">
            <v>7.0527670527670754</v>
          </cell>
          <cell r="L3" t="str">
            <v>Tramos Existentes</v>
          </cell>
          <cell r="M3" t="str">
            <v>Existente</v>
          </cell>
        </row>
        <row r="4">
          <cell r="B4">
            <v>811</v>
          </cell>
          <cell r="C4">
            <v>812</v>
          </cell>
          <cell r="D4">
            <v>1.4999999999999999E-2</v>
          </cell>
          <cell r="E4">
            <v>24</v>
          </cell>
          <cell r="F4">
            <v>1292.8900000000001</v>
          </cell>
          <cell r="G4">
            <v>1286.6099999999999</v>
          </cell>
          <cell r="H4">
            <v>1288.21</v>
          </cell>
          <cell r="I4">
            <v>1284.8399999999999</v>
          </cell>
          <cell r="J4">
            <v>26.5</v>
          </cell>
          <cell r="K4">
            <v>12.716981132075919</v>
          </cell>
          <cell r="L4" t="str">
            <v>Tramos Existentes</v>
          </cell>
          <cell r="M4" t="str">
            <v>Existente</v>
          </cell>
        </row>
        <row r="5">
          <cell r="B5">
            <v>812</v>
          </cell>
          <cell r="C5">
            <v>813</v>
          </cell>
          <cell r="D5">
            <v>0.01</v>
          </cell>
          <cell r="E5">
            <v>24</v>
          </cell>
          <cell r="F5">
            <v>1286.6099999999999</v>
          </cell>
          <cell r="G5">
            <v>1286.93</v>
          </cell>
          <cell r="H5">
            <v>1284.8399999999999</v>
          </cell>
          <cell r="I5">
            <v>1284.56</v>
          </cell>
          <cell r="J5">
            <v>28.5</v>
          </cell>
          <cell r="K5">
            <v>0.98245614035078144</v>
          </cell>
          <cell r="L5" t="str">
            <v>Tramos Existentes</v>
          </cell>
          <cell r="M5" t="str">
            <v>Existente</v>
          </cell>
        </row>
        <row r="6">
          <cell r="B6">
            <v>813</v>
          </cell>
          <cell r="C6">
            <v>815</v>
          </cell>
          <cell r="D6">
            <v>1.4999999999999999E-2</v>
          </cell>
          <cell r="E6">
            <v>24</v>
          </cell>
          <cell r="F6">
            <v>1286.93</v>
          </cell>
          <cell r="G6">
            <v>1286.1300000000001</v>
          </cell>
          <cell r="H6">
            <v>1284.56</v>
          </cell>
          <cell r="I6">
            <v>1283.47</v>
          </cell>
          <cell r="J6">
            <v>33.1</v>
          </cell>
          <cell r="K6">
            <v>3.2930513595163688</v>
          </cell>
          <cell r="L6" t="str">
            <v>Tramos Existentes</v>
          </cell>
          <cell r="M6" t="str">
            <v>Existente</v>
          </cell>
        </row>
        <row r="7">
          <cell r="B7">
            <v>815</v>
          </cell>
          <cell r="C7">
            <v>950</v>
          </cell>
          <cell r="D7">
            <v>1.4999999999999999E-2</v>
          </cell>
          <cell r="E7">
            <v>24</v>
          </cell>
          <cell r="F7">
            <v>1286.1300000000001</v>
          </cell>
          <cell r="G7">
            <v>1285.69</v>
          </cell>
          <cell r="H7">
            <v>1283.47</v>
          </cell>
          <cell r="I7">
            <v>1282.99</v>
          </cell>
          <cell r="J7">
            <v>26</v>
          </cell>
          <cell r="K7">
            <v>1.846153846153916</v>
          </cell>
          <cell r="L7" t="str">
            <v>Tramos Existentes</v>
          </cell>
          <cell r="M7" t="str">
            <v>Existente</v>
          </cell>
        </row>
        <row r="8">
          <cell r="B8">
            <v>950</v>
          </cell>
          <cell r="C8">
            <v>948</v>
          </cell>
          <cell r="D8">
            <v>0.01</v>
          </cell>
          <cell r="E8">
            <v>24</v>
          </cell>
          <cell r="F8">
            <v>1285.69</v>
          </cell>
          <cell r="G8">
            <v>1283.69</v>
          </cell>
          <cell r="H8">
            <v>1282.99</v>
          </cell>
          <cell r="I8">
            <v>1281.03</v>
          </cell>
          <cell r="J8">
            <v>72</v>
          </cell>
          <cell r="K8">
            <v>2.7222222222222725</v>
          </cell>
          <cell r="L8" t="str">
            <v>Tramos Existentes</v>
          </cell>
          <cell r="M8" t="str">
            <v>Existente</v>
          </cell>
        </row>
        <row r="9">
          <cell r="B9">
            <v>948</v>
          </cell>
          <cell r="C9">
            <v>946</v>
          </cell>
          <cell r="D9">
            <v>0.01</v>
          </cell>
          <cell r="E9">
            <v>24</v>
          </cell>
          <cell r="F9">
            <v>1283.69</v>
          </cell>
          <cell r="G9">
            <v>1280.6600000000001</v>
          </cell>
          <cell r="H9">
            <v>1281.03</v>
          </cell>
          <cell r="I9">
            <v>1277.6500000000001</v>
          </cell>
          <cell r="J9">
            <v>31</v>
          </cell>
          <cell r="K9">
            <v>10.903225806451232</v>
          </cell>
          <cell r="L9" t="str">
            <v>Tramos Existentes</v>
          </cell>
          <cell r="M9" t="str">
            <v>Existente</v>
          </cell>
        </row>
        <row r="10">
          <cell r="B10">
            <v>946</v>
          </cell>
          <cell r="C10">
            <v>941</v>
          </cell>
          <cell r="D10">
            <v>0.01</v>
          </cell>
          <cell r="E10">
            <v>24</v>
          </cell>
          <cell r="F10">
            <v>1280.6600000000001</v>
          </cell>
          <cell r="G10">
            <v>1279.96</v>
          </cell>
          <cell r="H10">
            <v>1277.6500000000001</v>
          </cell>
          <cell r="I10">
            <v>1275.72</v>
          </cell>
          <cell r="J10">
            <v>99.8</v>
          </cell>
          <cell r="K10">
            <v>1.9338677354710059</v>
          </cell>
          <cell r="L10" t="str">
            <v>Tramos Existentes</v>
          </cell>
          <cell r="M10" t="str">
            <v>Existente</v>
          </cell>
        </row>
        <row r="11">
          <cell r="B11">
            <v>742</v>
          </cell>
          <cell r="C11">
            <v>743</v>
          </cell>
          <cell r="D11">
            <v>1.4999999999999999E-2</v>
          </cell>
          <cell r="E11">
            <v>10</v>
          </cell>
          <cell r="F11">
            <v>1322.28</v>
          </cell>
          <cell r="G11">
            <v>1320.93</v>
          </cell>
          <cell r="H11">
            <v>1320.66</v>
          </cell>
          <cell r="I11">
            <v>1319.22</v>
          </cell>
          <cell r="J11">
            <v>38.200000000000003</v>
          </cell>
          <cell r="K11">
            <v>3.7696335078535461</v>
          </cell>
          <cell r="L11" t="str">
            <v>Tramos Existentes</v>
          </cell>
          <cell r="M11" t="str">
            <v>Existente</v>
          </cell>
        </row>
        <row r="12">
          <cell r="B12">
            <v>1093</v>
          </cell>
          <cell r="C12">
            <v>1096</v>
          </cell>
          <cell r="D12">
            <v>1.4999999999999999E-2</v>
          </cell>
          <cell r="E12">
            <v>8</v>
          </cell>
          <cell r="F12">
            <v>1300.19</v>
          </cell>
          <cell r="G12">
            <v>1293.8</v>
          </cell>
          <cell r="H12">
            <v>1296.42</v>
          </cell>
          <cell r="I12">
            <v>1289.99</v>
          </cell>
          <cell r="J12">
            <v>10.199999999999999</v>
          </cell>
          <cell r="K12">
            <v>63.039215686275142</v>
          </cell>
          <cell r="L12" t="str">
            <v>Tramos Existentes</v>
          </cell>
          <cell r="M12" t="str">
            <v>Existente</v>
          </cell>
        </row>
        <row r="13">
          <cell r="B13">
            <v>113</v>
          </cell>
          <cell r="C13">
            <v>112</v>
          </cell>
          <cell r="D13">
            <v>1.4999999999999999E-2</v>
          </cell>
          <cell r="E13">
            <v>10</v>
          </cell>
          <cell r="F13">
            <v>1272.2</v>
          </cell>
          <cell r="G13">
            <v>1301.32</v>
          </cell>
          <cell r="H13">
            <v>1301.3</v>
          </cell>
          <cell r="I13">
            <v>1300</v>
          </cell>
          <cell r="J13">
            <v>28.9</v>
          </cell>
          <cell r="K13">
            <v>4.4982698961936141</v>
          </cell>
          <cell r="L13" t="str">
            <v>Tramos Existentes</v>
          </cell>
          <cell r="M13" t="str">
            <v>Existente</v>
          </cell>
        </row>
        <row r="14">
          <cell r="B14">
            <v>1095</v>
          </cell>
          <cell r="C14">
            <v>1094</v>
          </cell>
          <cell r="D14">
            <v>0.01</v>
          </cell>
          <cell r="E14">
            <v>8</v>
          </cell>
          <cell r="F14">
            <v>1296.78</v>
          </cell>
          <cell r="G14">
            <v>1297.6400000000001</v>
          </cell>
          <cell r="H14">
            <v>1295.21</v>
          </cell>
          <cell r="I14">
            <v>1294.8399999999999</v>
          </cell>
          <cell r="J14">
            <v>27.3</v>
          </cell>
          <cell r="K14">
            <v>1.3553113553117884</v>
          </cell>
          <cell r="L14" t="str">
            <v>Tramos Existentes</v>
          </cell>
          <cell r="M14" t="str">
            <v>Existente</v>
          </cell>
        </row>
        <row r="15">
          <cell r="B15">
            <v>1094</v>
          </cell>
          <cell r="C15">
            <v>1096</v>
          </cell>
          <cell r="D15">
            <v>0.01</v>
          </cell>
          <cell r="E15">
            <v>8</v>
          </cell>
          <cell r="F15">
            <v>1297.6400000000001</v>
          </cell>
          <cell r="G15">
            <v>1293.8</v>
          </cell>
          <cell r="H15">
            <v>1294.8399999999999</v>
          </cell>
          <cell r="I15">
            <v>1289.99</v>
          </cell>
          <cell r="J15">
            <v>20</v>
          </cell>
          <cell r="K15">
            <v>24.249999999999545</v>
          </cell>
          <cell r="L15" t="str">
            <v>Tramos Existentes</v>
          </cell>
          <cell r="M15" t="str">
            <v>Existente</v>
          </cell>
        </row>
        <row r="16">
          <cell r="B16">
            <v>843</v>
          </cell>
          <cell r="C16">
            <v>820</v>
          </cell>
          <cell r="D16">
            <v>1.4999999999999999E-2</v>
          </cell>
          <cell r="E16">
            <v>8</v>
          </cell>
          <cell r="F16">
            <v>1297.6500000000001</v>
          </cell>
          <cell r="G16">
            <v>1295.1199999999999</v>
          </cell>
          <cell r="H16">
            <v>1295.92</v>
          </cell>
          <cell r="I16">
            <v>1293.51</v>
          </cell>
          <cell r="J16">
            <v>43.2</v>
          </cell>
          <cell r="K16">
            <v>5.5787037037038925</v>
          </cell>
          <cell r="L16" t="str">
            <v>Tramos Existentes</v>
          </cell>
          <cell r="M16" t="str">
            <v>Existente</v>
          </cell>
        </row>
        <row r="17">
          <cell r="B17">
            <v>820</v>
          </cell>
          <cell r="C17">
            <v>819</v>
          </cell>
          <cell r="D17">
            <v>1.4999999999999999E-2</v>
          </cell>
          <cell r="E17">
            <v>12</v>
          </cell>
          <cell r="F17">
            <v>1295.1199999999999</v>
          </cell>
          <cell r="G17">
            <v>1292.75</v>
          </cell>
          <cell r="H17">
            <v>1293.51</v>
          </cell>
          <cell r="I17">
            <v>1290.51</v>
          </cell>
          <cell r="J17">
            <v>29.8</v>
          </cell>
          <cell r="K17">
            <v>10.067114093959731</v>
          </cell>
          <cell r="L17" t="str">
            <v>Tramos Existentes</v>
          </cell>
          <cell r="M17" t="str">
            <v>Existente</v>
          </cell>
        </row>
        <row r="18">
          <cell r="B18">
            <v>819</v>
          </cell>
          <cell r="C18">
            <v>224</v>
          </cell>
          <cell r="D18">
            <v>1.4999999999999999E-2</v>
          </cell>
          <cell r="E18">
            <v>16</v>
          </cell>
          <cell r="F18">
            <v>1292.75</v>
          </cell>
          <cell r="G18">
            <v>1293.01</v>
          </cell>
          <cell r="H18">
            <v>1290.51</v>
          </cell>
          <cell r="I18">
            <v>1290.04</v>
          </cell>
          <cell r="J18">
            <v>15</v>
          </cell>
          <cell r="K18">
            <v>3.1333333333335149</v>
          </cell>
          <cell r="L18" t="str">
            <v>Tramos Existentes</v>
          </cell>
          <cell r="M18" t="str">
            <v>Existente</v>
          </cell>
        </row>
        <row r="19">
          <cell r="B19">
            <v>224</v>
          </cell>
          <cell r="C19">
            <v>1099</v>
          </cell>
          <cell r="D19">
            <v>0.01</v>
          </cell>
          <cell r="E19">
            <v>16</v>
          </cell>
          <cell r="F19">
            <v>1293.01</v>
          </cell>
          <cell r="G19">
            <v>1293.19</v>
          </cell>
          <cell r="H19">
            <v>1290.04</v>
          </cell>
          <cell r="I19">
            <v>1283.8</v>
          </cell>
          <cell r="J19">
            <v>23</v>
          </cell>
          <cell r="K19">
            <v>27.130434782608738</v>
          </cell>
          <cell r="L19" t="str">
            <v>Tramos Existentes</v>
          </cell>
          <cell r="M19" t="str">
            <v>Existente</v>
          </cell>
        </row>
        <row r="20">
          <cell r="B20">
            <v>1099</v>
          </cell>
          <cell r="C20">
            <v>848</v>
          </cell>
          <cell r="D20">
            <v>1.4999999999999999E-2</v>
          </cell>
          <cell r="E20">
            <v>10</v>
          </cell>
          <cell r="F20">
            <v>1293.19</v>
          </cell>
          <cell r="G20">
            <v>1284.1199999999999</v>
          </cell>
          <cell r="H20">
            <v>1283.8</v>
          </cell>
          <cell r="I20">
            <v>1278.3900000000001</v>
          </cell>
          <cell r="J20">
            <v>65.400000000000006</v>
          </cell>
          <cell r="K20">
            <v>8.2721712538224068</v>
          </cell>
          <cell r="L20" t="str">
            <v>Tramos Existentes</v>
          </cell>
          <cell r="M20" t="str">
            <v>Existente</v>
          </cell>
        </row>
        <row r="21">
          <cell r="B21">
            <v>848</v>
          </cell>
          <cell r="C21">
            <v>1117</v>
          </cell>
          <cell r="D21">
            <v>1.4999999999999999E-2</v>
          </cell>
          <cell r="E21">
            <v>16</v>
          </cell>
          <cell r="F21">
            <v>1284.1199999999999</v>
          </cell>
          <cell r="G21">
            <v>1280.5999999999999</v>
          </cell>
          <cell r="H21">
            <v>1278.3900000000001</v>
          </cell>
          <cell r="I21">
            <v>1275.04</v>
          </cell>
          <cell r="J21">
            <v>88.6</v>
          </cell>
          <cell r="K21">
            <v>3.781038374717987</v>
          </cell>
          <cell r="L21" t="str">
            <v>Tramos Existentes</v>
          </cell>
          <cell r="M21" t="str">
            <v>Existente</v>
          </cell>
        </row>
        <row r="22">
          <cell r="B22">
            <v>1100</v>
          </cell>
          <cell r="C22">
            <v>1101</v>
          </cell>
          <cell r="D22">
            <v>1.4999999999999999E-2</v>
          </cell>
          <cell r="E22">
            <v>10</v>
          </cell>
          <cell r="F22">
            <v>1301.55</v>
          </cell>
          <cell r="G22">
            <v>1300.8699999999999</v>
          </cell>
          <cell r="H22">
            <v>1296.48</v>
          </cell>
          <cell r="I22">
            <v>1295.74</v>
          </cell>
          <cell r="J22">
            <v>23.5</v>
          </cell>
          <cell r="K22">
            <v>3.1489361702128043</v>
          </cell>
          <cell r="L22" t="str">
            <v>Tramos Existentes</v>
          </cell>
          <cell r="M22" t="str">
            <v>Existente</v>
          </cell>
        </row>
        <row r="23">
          <cell r="B23">
            <v>1092</v>
          </cell>
          <cell r="C23">
            <v>1093</v>
          </cell>
          <cell r="D23">
            <v>1.4999999999999999E-2</v>
          </cell>
          <cell r="E23">
            <v>8</v>
          </cell>
          <cell r="F23">
            <v>1298.72</v>
          </cell>
          <cell r="G23">
            <v>1300.19</v>
          </cell>
          <cell r="H23">
            <v>1297.92</v>
          </cell>
          <cell r="I23">
            <v>1296.42</v>
          </cell>
          <cell r="J23">
            <v>45.3</v>
          </cell>
          <cell r="K23">
            <v>3.3112582781456954</v>
          </cell>
          <cell r="L23" t="str">
            <v>Tramos Existentes</v>
          </cell>
          <cell r="M23" t="str">
            <v>Existente</v>
          </cell>
        </row>
        <row r="24">
          <cell r="B24" t="str">
            <v>MR7</v>
          </cell>
          <cell r="C24">
            <v>1090</v>
          </cell>
          <cell r="D24">
            <v>1.4999999999999999E-2</v>
          </cell>
          <cell r="E24">
            <v>8</v>
          </cell>
          <cell r="F24">
            <v>1278.78</v>
          </cell>
          <cell r="G24">
            <v>1282.1300000000001</v>
          </cell>
          <cell r="H24">
            <v>1275.52</v>
          </cell>
          <cell r="I24">
            <v>1278.69</v>
          </cell>
          <cell r="J24">
            <v>6.6</v>
          </cell>
          <cell r="K24">
            <v>-48.030303030304133</v>
          </cell>
          <cell r="L24" t="str">
            <v>Inhabilitar</v>
          </cell>
          <cell r="M24" t="str">
            <v>Existente</v>
          </cell>
        </row>
        <row r="25">
          <cell r="B25">
            <v>120</v>
          </cell>
          <cell r="C25">
            <v>161</v>
          </cell>
          <cell r="D25">
            <v>0.01</v>
          </cell>
          <cell r="E25">
            <v>4</v>
          </cell>
          <cell r="F25">
            <v>1272.28</v>
          </cell>
          <cell r="G25">
            <v>1305</v>
          </cell>
          <cell r="H25">
            <v>1305.57</v>
          </cell>
          <cell r="I25">
            <v>1304.33</v>
          </cell>
          <cell r="J25">
            <v>17</v>
          </cell>
          <cell r="K25">
            <v>7.2941176470588776</v>
          </cell>
          <cell r="L25" t="str">
            <v>Tramos Existentes</v>
          </cell>
          <cell r="M25" t="str">
            <v>Existente</v>
          </cell>
        </row>
        <row r="26">
          <cell r="B26">
            <v>744</v>
          </cell>
          <cell r="C26">
            <v>987</v>
          </cell>
          <cell r="D26">
            <v>1.4999999999999999E-2</v>
          </cell>
          <cell r="E26">
            <v>12</v>
          </cell>
          <cell r="F26">
            <v>1321.12</v>
          </cell>
          <cell r="G26">
            <v>1314.97</v>
          </cell>
          <cell r="H26">
            <v>1318.02</v>
          </cell>
          <cell r="I26">
            <v>1311.83</v>
          </cell>
          <cell r="J26">
            <v>36.299999999999997</v>
          </cell>
          <cell r="K26">
            <v>17.052341597796293</v>
          </cell>
          <cell r="L26" t="str">
            <v>Tramos Existentes</v>
          </cell>
          <cell r="M26" t="str">
            <v>Existente</v>
          </cell>
        </row>
        <row r="27">
          <cell r="B27">
            <v>987</v>
          </cell>
          <cell r="C27">
            <v>1084</v>
          </cell>
          <cell r="D27">
            <v>1.4999999999999999E-2</v>
          </cell>
          <cell r="E27">
            <v>22</v>
          </cell>
          <cell r="F27">
            <v>1314.97</v>
          </cell>
          <cell r="G27">
            <v>1313.17</v>
          </cell>
          <cell r="H27">
            <v>1311.83</v>
          </cell>
          <cell r="I27">
            <v>1310</v>
          </cell>
          <cell r="J27">
            <v>9.3000000000000007</v>
          </cell>
          <cell r="K27">
            <v>19.677419354837923</v>
          </cell>
          <cell r="L27" t="str">
            <v>Tramos Existentes</v>
          </cell>
          <cell r="M27" t="str">
            <v>Existente</v>
          </cell>
        </row>
        <row r="28">
          <cell r="B28">
            <v>1084</v>
          </cell>
          <cell r="C28">
            <v>1083</v>
          </cell>
          <cell r="D28">
            <v>1.4999999999999999E-2</v>
          </cell>
          <cell r="E28">
            <v>22</v>
          </cell>
          <cell r="F28">
            <v>1313.17</v>
          </cell>
          <cell r="G28">
            <v>1314.01</v>
          </cell>
          <cell r="H28">
            <v>1310</v>
          </cell>
          <cell r="I28">
            <v>1309.8699999999999</v>
          </cell>
          <cell r="J28">
            <v>56.1</v>
          </cell>
          <cell r="K28">
            <v>0.23172905525866155</v>
          </cell>
          <cell r="L28" t="str">
            <v>Tramos Existentes</v>
          </cell>
          <cell r="M28" t="str">
            <v>Existente</v>
          </cell>
        </row>
        <row r="29">
          <cell r="B29">
            <v>1083</v>
          </cell>
          <cell r="C29">
            <v>1082</v>
          </cell>
          <cell r="D29">
            <v>1.4999999999999999E-2</v>
          </cell>
          <cell r="E29">
            <v>22</v>
          </cell>
          <cell r="F29">
            <v>1314.01</v>
          </cell>
          <cell r="G29">
            <v>1315.34</v>
          </cell>
          <cell r="H29">
            <v>1309.8699999999999</v>
          </cell>
          <cell r="I29">
            <v>1309.8399999999999</v>
          </cell>
          <cell r="J29">
            <v>85.9</v>
          </cell>
          <cell r="K29">
            <v>3.492433061696474E-2</v>
          </cell>
          <cell r="L29" t="str">
            <v>Tramos Existentes</v>
          </cell>
          <cell r="M29" t="str">
            <v>Existente</v>
          </cell>
        </row>
        <row r="30">
          <cell r="B30">
            <v>1082</v>
          </cell>
          <cell r="C30">
            <v>994</v>
          </cell>
          <cell r="D30">
            <v>1.4999999999999999E-2</v>
          </cell>
          <cell r="E30">
            <v>22</v>
          </cell>
          <cell r="F30">
            <v>1315.34</v>
          </cell>
          <cell r="G30">
            <v>1295.43</v>
          </cell>
          <cell r="H30">
            <v>1309.8399999999999</v>
          </cell>
          <cell r="I30">
            <v>1293.45</v>
          </cell>
          <cell r="J30">
            <v>105.1</v>
          </cell>
          <cell r="K30">
            <v>15.594671741198738</v>
          </cell>
          <cell r="L30" t="str">
            <v>Tramos Existentes</v>
          </cell>
          <cell r="M30" t="str">
            <v>Existente</v>
          </cell>
        </row>
        <row r="31">
          <cell r="B31">
            <v>994</v>
          </cell>
          <cell r="C31">
            <v>993</v>
          </cell>
          <cell r="D31">
            <v>1.4999999999999999E-2</v>
          </cell>
          <cell r="E31">
            <v>22</v>
          </cell>
          <cell r="F31">
            <v>1295.43</v>
          </cell>
          <cell r="G31">
            <v>1295.44</v>
          </cell>
          <cell r="H31">
            <v>1293.45</v>
          </cell>
          <cell r="I31">
            <v>1293.28</v>
          </cell>
          <cell r="J31">
            <v>2.5</v>
          </cell>
          <cell r="K31">
            <v>6.8000000000029104</v>
          </cell>
          <cell r="L31" t="str">
            <v>Tramos Existentes</v>
          </cell>
          <cell r="M31" t="str">
            <v>Existente</v>
          </cell>
        </row>
        <row r="32">
          <cell r="B32">
            <v>1085</v>
          </cell>
          <cell r="C32">
            <v>1086</v>
          </cell>
          <cell r="D32">
            <v>1.4999999999999999E-2</v>
          </cell>
          <cell r="E32">
            <v>8</v>
          </cell>
          <cell r="F32">
            <v>1298.1600000000001</v>
          </cell>
          <cell r="G32">
            <v>1297.26</v>
          </cell>
          <cell r="H32">
            <v>1296.0899999999999</v>
          </cell>
          <cell r="I32">
            <v>1295.1600000000001</v>
          </cell>
          <cell r="J32">
            <v>41.9</v>
          </cell>
          <cell r="K32">
            <v>2.2195704057275329</v>
          </cell>
          <cell r="L32" t="str">
            <v>Tramos Existentes</v>
          </cell>
          <cell r="M32" t="str">
            <v>Existente</v>
          </cell>
        </row>
        <row r="33">
          <cell r="B33">
            <v>1086</v>
          </cell>
          <cell r="C33">
            <v>1087</v>
          </cell>
          <cell r="D33">
            <v>1.4999999999999999E-2</v>
          </cell>
          <cell r="E33">
            <v>10</v>
          </cell>
          <cell r="F33">
            <v>1297.26</v>
          </cell>
          <cell r="G33">
            <v>1296.8399999999999</v>
          </cell>
          <cell r="H33">
            <v>1295.1600000000001</v>
          </cell>
          <cell r="I33">
            <v>1293.9100000000001</v>
          </cell>
          <cell r="J33">
            <v>35.9</v>
          </cell>
          <cell r="K33">
            <v>3.4818941504178276</v>
          </cell>
          <cell r="L33" t="str">
            <v>Tramos Existentes</v>
          </cell>
          <cell r="M33" t="str">
            <v>Existente</v>
          </cell>
        </row>
        <row r="34">
          <cell r="B34">
            <v>110</v>
          </cell>
          <cell r="C34">
            <v>109</v>
          </cell>
          <cell r="D34">
            <v>1.4999999999999999E-2</v>
          </cell>
          <cell r="E34">
            <v>24</v>
          </cell>
          <cell r="F34">
            <v>1299.8900000000001</v>
          </cell>
          <cell r="G34">
            <v>1299.9100000000001</v>
          </cell>
          <cell r="H34">
            <v>1297.3900000000001</v>
          </cell>
          <cell r="I34">
            <v>1293.69</v>
          </cell>
          <cell r="J34">
            <v>2.4</v>
          </cell>
          <cell r="K34">
            <v>154.16666666666856</v>
          </cell>
          <cell r="L34" t="str">
            <v>Tramos Existentes</v>
          </cell>
          <cell r="M34" t="str">
            <v>Existente</v>
          </cell>
        </row>
        <row r="35">
          <cell r="B35">
            <v>1088</v>
          </cell>
          <cell r="C35" t="str">
            <v>MR7</v>
          </cell>
          <cell r="D35">
            <v>1.4999999999999999E-2</v>
          </cell>
          <cell r="E35">
            <v>8</v>
          </cell>
          <cell r="F35">
            <v>1288.19</v>
          </cell>
          <cell r="G35">
            <v>1278.78</v>
          </cell>
          <cell r="H35">
            <v>1285.22</v>
          </cell>
          <cell r="I35">
            <v>1275.52</v>
          </cell>
          <cell r="J35">
            <v>7.1</v>
          </cell>
          <cell r="K35">
            <v>136.61971830985979</v>
          </cell>
          <cell r="L35" t="str">
            <v>Tramos Existentes</v>
          </cell>
          <cell r="M35" t="str">
            <v>Existente</v>
          </cell>
        </row>
        <row r="36">
          <cell r="B36">
            <v>112</v>
          </cell>
          <cell r="C36">
            <v>110</v>
          </cell>
          <cell r="D36">
            <v>0.01</v>
          </cell>
          <cell r="E36">
            <v>12</v>
          </cell>
          <cell r="F36">
            <v>1301.32</v>
          </cell>
          <cell r="G36">
            <v>1299.8900000000001</v>
          </cell>
          <cell r="H36">
            <v>1300</v>
          </cell>
          <cell r="I36">
            <v>1297.3900000000001</v>
          </cell>
          <cell r="J36">
            <v>26.5</v>
          </cell>
          <cell r="K36">
            <v>9.8490566037732066</v>
          </cell>
          <cell r="L36" t="str">
            <v>Tramos Existentes</v>
          </cell>
          <cell r="M36" t="str">
            <v>Existente</v>
          </cell>
        </row>
        <row r="37">
          <cell r="B37">
            <v>1090</v>
          </cell>
          <cell r="C37">
            <v>1091</v>
          </cell>
          <cell r="D37">
            <v>1.4999999999999999E-2</v>
          </cell>
          <cell r="E37">
            <v>8</v>
          </cell>
          <cell r="F37">
            <v>1282.1300000000001</v>
          </cell>
          <cell r="G37">
            <v>1278.32</v>
          </cell>
          <cell r="H37">
            <v>1278.69</v>
          </cell>
          <cell r="I37">
            <v>1275.31</v>
          </cell>
          <cell r="J37">
            <v>11.9</v>
          </cell>
          <cell r="K37">
            <v>28.40336134453873</v>
          </cell>
          <cell r="L37" t="str">
            <v>Inhabilitar</v>
          </cell>
          <cell r="M37" t="str">
            <v>Existente</v>
          </cell>
        </row>
        <row r="38">
          <cell r="B38">
            <v>1091</v>
          </cell>
          <cell r="C38" t="str">
            <v>D36</v>
          </cell>
          <cell r="D38">
            <v>1.4999999999999999E-2</v>
          </cell>
          <cell r="E38">
            <v>8</v>
          </cell>
          <cell r="F38">
            <v>1278.32</v>
          </cell>
          <cell r="G38">
            <v>1272.29</v>
          </cell>
          <cell r="H38">
            <v>1275.31</v>
          </cell>
          <cell r="I38">
            <v>1271.56</v>
          </cell>
          <cell r="J38">
            <v>15.9</v>
          </cell>
          <cell r="K38">
            <v>23.584905660377359</v>
          </cell>
          <cell r="L38" t="str">
            <v>Inhabilitar</v>
          </cell>
          <cell r="M38" t="str">
            <v>Existente</v>
          </cell>
        </row>
        <row r="39">
          <cell r="B39">
            <v>119</v>
          </cell>
          <cell r="C39">
            <v>118</v>
          </cell>
          <cell r="D39">
            <v>0.01</v>
          </cell>
          <cell r="E39">
            <v>4</v>
          </cell>
          <cell r="F39">
            <v>1270.6600000000001</v>
          </cell>
          <cell r="G39">
            <v>1271.29</v>
          </cell>
          <cell r="H39">
            <v>1305.8</v>
          </cell>
          <cell r="I39">
            <v>1305.51</v>
          </cell>
          <cell r="J39">
            <v>17</v>
          </cell>
          <cell r="K39">
            <v>1.7058823529409624</v>
          </cell>
          <cell r="L39" t="str">
            <v>Tramos Existentes</v>
          </cell>
          <cell r="M39" t="str">
            <v>Existente</v>
          </cell>
        </row>
        <row r="40">
          <cell r="B40">
            <v>118</v>
          </cell>
          <cell r="C40">
            <v>117</v>
          </cell>
          <cell r="D40">
            <v>0.01</v>
          </cell>
          <cell r="E40">
            <v>4</v>
          </cell>
          <cell r="F40">
            <v>1271.29</v>
          </cell>
          <cell r="G40">
            <v>1271.0999999999999</v>
          </cell>
          <cell r="H40">
            <v>1305.51</v>
          </cell>
          <cell r="I40">
            <v>1305.08</v>
          </cell>
          <cell r="J40">
            <v>18.2</v>
          </cell>
          <cell r="K40">
            <v>2.3626373626377126</v>
          </cell>
          <cell r="L40" t="str">
            <v>Tramos Existentes</v>
          </cell>
          <cell r="M40" t="str">
            <v>Existente</v>
          </cell>
        </row>
        <row r="41">
          <cell r="B41">
            <v>117</v>
          </cell>
          <cell r="C41">
            <v>116</v>
          </cell>
          <cell r="D41">
            <v>0.01</v>
          </cell>
          <cell r="E41">
            <v>4</v>
          </cell>
          <cell r="F41">
            <v>1271.0999999999999</v>
          </cell>
          <cell r="G41">
            <v>1273.08</v>
          </cell>
          <cell r="H41">
            <v>1305.08</v>
          </cell>
          <cell r="I41">
            <v>1304.8599999999999</v>
          </cell>
          <cell r="J41">
            <v>16</v>
          </cell>
          <cell r="K41">
            <v>1.3750000000001705</v>
          </cell>
          <cell r="L41" t="str">
            <v>Tramos Existentes</v>
          </cell>
          <cell r="M41" t="str">
            <v>Existente</v>
          </cell>
        </row>
        <row r="42">
          <cell r="B42">
            <v>116</v>
          </cell>
          <cell r="C42">
            <v>115</v>
          </cell>
          <cell r="D42">
            <v>0.01</v>
          </cell>
          <cell r="E42">
            <v>10</v>
          </cell>
          <cell r="F42">
            <v>1273.08</v>
          </cell>
          <cell r="G42">
            <v>1272.6099999999999</v>
          </cell>
          <cell r="H42">
            <v>1304.8599999999999</v>
          </cell>
          <cell r="I42">
            <v>1304.26</v>
          </cell>
          <cell r="J42">
            <v>17.2</v>
          </cell>
          <cell r="K42">
            <v>3.4883720930227269</v>
          </cell>
          <cell r="L42" t="str">
            <v>Tramos Existentes</v>
          </cell>
          <cell r="M42" t="str">
            <v>Existente</v>
          </cell>
        </row>
        <row r="43">
          <cell r="B43">
            <v>115</v>
          </cell>
          <cell r="C43">
            <v>114</v>
          </cell>
          <cell r="D43">
            <v>0.01</v>
          </cell>
          <cell r="E43">
            <v>10</v>
          </cell>
          <cell r="F43">
            <v>1272.6099999999999</v>
          </cell>
          <cell r="G43">
            <v>1274</v>
          </cell>
          <cell r="H43">
            <v>1304.26</v>
          </cell>
          <cell r="I43">
            <v>1302.6500000000001</v>
          </cell>
          <cell r="J43">
            <v>8.3000000000000007</v>
          </cell>
          <cell r="K43">
            <v>19.397590361444575</v>
          </cell>
          <cell r="L43" t="str">
            <v>Tramos Existentes</v>
          </cell>
          <cell r="M43" t="str">
            <v>Existente</v>
          </cell>
        </row>
        <row r="44">
          <cell r="B44">
            <v>114</v>
          </cell>
          <cell r="C44">
            <v>113</v>
          </cell>
          <cell r="D44">
            <v>1.4999999999999999E-2</v>
          </cell>
          <cell r="E44">
            <v>10</v>
          </cell>
          <cell r="F44">
            <v>1274</v>
          </cell>
          <cell r="G44">
            <v>1272.2</v>
          </cell>
          <cell r="H44">
            <v>1302.6500000000001</v>
          </cell>
          <cell r="I44">
            <v>1301.3</v>
          </cell>
          <cell r="J44">
            <v>15.6</v>
          </cell>
          <cell r="K44">
            <v>8.6538461538470273</v>
          </cell>
          <cell r="L44" t="str">
            <v>Tramos Existentes</v>
          </cell>
          <cell r="M44" t="str">
            <v>Existente</v>
          </cell>
        </row>
        <row r="45">
          <cell r="B45">
            <v>1103</v>
          </cell>
          <cell r="C45">
            <v>1117</v>
          </cell>
          <cell r="D45">
            <v>1.4999999999999999E-2</v>
          </cell>
          <cell r="E45">
            <v>10</v>
          </cell>
          <cell r="F45">
            <v>1287.6400000000001</v>
          </cell>
          <cell r="G45">
            <v>1280.5999999999999</v>
          </cell>
          <cell r="H45">
            <v>1282.43</v>
          </cell>
          <cell r="I45">
            <v>1275.04</v>
          </cell>
          <cell r="J45">
            <v>59.8</v>
          </cell>
          <cell r="K45">
            <v>12.357859531772743</v>
          </cell>
          <cell r="L45" t="str">
            <v>Tramos Existentes</v>
          </cell>
          <cell r="M45" t="str">
            <v>Existente</v>
          </cell>
        </row>
        <row r="46">
          <cell r="B46">
            <v>1087</v>
          </cell>
          <cell r="C46">
            <v>1088</v>
          </cell>
          <cell r="D46">
            <v>1.4999999999999999E-2</v>
          </cell>
          <cell r="E46">
            <v>10</v>
          </cell>
          <cell r="F46">
            <v>1296.8399999999999</v>
          </cell>
          <cell r="G46">
            <v>1288.19</v>
          </cell>
          <cell r="H46">
            <v>1293.9100000000001</v>
          </cell>
          <cell r="I46">
            <v>1285.22</v>
          </cell>
          <cell r="J46">
            <v>34</v>
          </cell>
          <cell r="K46">
            <v>25.558823529411924</v>
          </cell>
          <cell r="L46" t="str">
            <v>Tramos Existentes</v>
          </cell>
          <cell r="M46" t="str">
            <v>Existente</v>
          </cell>
        </row>
        <row r="47">
          <cell r="B47">
            <v>1111</v>
          </cell>
          <cell r="C47">
            <v>1110</v>
          </cell>
          <cell r="D47">
            <v>1.4999999999999999E-2</v>
          </cell>
          <cell r="E47">
            <v>8</v>
          </cell>
          <cell r="F47">
            <v>1291.57</v>
          </cell>
          <cell r="G47">
            <v>1291.18</v>
          </cell>
          <cell r="H47">
            <v>1290.1099999999999</v>
          </cell>
          <cell r="I47">
            <v>1289.24</v>
          </cell>
          <cell r="J47">
            <v>35.299999999999997</v>
          </cell>
          <cell r="K47">
            <v>2.4645892351271699</v>
          </cell>
          <cell r="L47" t="str">
            <v>Tramos Existentes</v>
          </cell>
          <cell r="M47" t="str">
            <v>Existente</v>
          </cell>
        </row>
        <row r="48">
          <cell r="B48">
            <v>1101</v>
          </cell>
          <cell r="C48">
            <v>1102</v>
          </cell>
          <cell r="D48">
            <v>1.4999999999999999E-2</v>
          </cell>
          <cell r="E48">
            <v>10</v>
          </cell>
          <cell r="F48">
            <v>1300.8699999999999</v>
          </cell>
          <cell r="G48">
            <v>1299.5999999999999</v>
          </cell>
          <cell r="H48">
            <v>1295.74</v>
          </cell>
          <cell r="I48">
            <v>1294.43</v>
          </cell>
          <cell r="J48">
            <v>25.9</v>
          </cell>
          <cell r="K48">
            <v>5.0579150579148475</v>
          </cell>
          <cell r="L48" t="str">
            <v>Tramos Existentes</v>
          </cell>
          <cell r="M48" t="str">
            <v>Existente</v>
          </cell>
        </row>
        <row r="49">
          <cell r="B49">
            <v>1108</v>
          </cell>
          <cell r="C49">
            <v>1107</v>
          </cell>
          <cell r="D49">
            <v>1.4999999999999999E-2</v>
          </cell>
          <cell r="E49">
            <v>8</v>
          </cell>
          <cell r="F49">
            <v>1288.44</v>
          </cell>
          <cell r="G49">
            <v>1289.6400000000001</v>
          </cell>
          <cell r="H49">
            <v>1287.48</v>
          </cell>
          <cell r="I49">
            <v>1287.43</v>
          </cell>
          <cell r="J49">
            <v>20.8</v>
          </cell>
          <cell r="K49">
            <v>0.24038461538439673</v>
          </cell>
          <cell r="L49" t="str">
            <v>Tramos Existentes</v>
          </cell>
          <cell r="M49" t="str">
            <v>Existente</v>
          </cell>
        </row>
        <row r="50">
          <cell r="B50">
            <v>141</v>
          </cell>
          <cell r="C50">
            <v>142</v>
          </cell>
          <cell r="D50">
            <v>1.4999999999999999E-2</v>
          </cell>
          <cell r="E50">
            <v>14</v>
          </cell>
          <cell r="F50">
            <v>1260.22</v>
          </cell>
          <cell r="G50">
            <v>1304.44</v>
          </cell>
          <cell r="H50">
            <v>1305.96</v>
          </cell>
          <cell r="I50">
            <v>1299.93</v>
          </cell>
          <cell r="J50">
            <v>64.5</v>
          </cell>
          <cell r="K50">
            <v>9.3488372093022836</v>
          </cell>
          <cell r="L50" t="str">
            <v>Tramos Existentes</v>
          </cell>
          <cell r="M50" t="str">
            <v>Existente</v>
          </cell>
        </row>
        <row r="51">
          <cell r="B51">
            <v>142</v>
          </cell>
          <cell r="C51">
            <v>143</v>
          </cell>
          <cell r="D51">
            <v>1.4999999999999999E-2</v>
          </cell>
          <cell r="E51">
            <v>28</v>
          </cell>
          <cell r="F51">
            <v>1304.44</v>
          </cell>
          <cell r="G51">
            <v>1304.3699999999999</v>
          </cell>
          <cell r="H51">
            <v>1299.93</v>
          </cell>
          <cell r="I51">
            <v>1299.3499999999999</v>
          </cell>
          <cell r="J51">
            <v>30.7</v>
          </cell>
          <cell r="K51">
            <v>1.8892508143327511</v>
          </cell>
          <cell r="L51" t="str">
            <v>Tramos Existentes</v>
          </cell>
          <cell r="M51" t="str">
            <v>Existente</v>
          </cell>
        </row>
        <row r="52">
          <cell r="B52">
            <v>143</v>
          </cell>
          <cell r="C52">
            <v>144</v>
          </cell>
          <cell r="D52">
            <v>1.4999999999999999E-2</v>
          </cell>
          <cell r="E52">
            <v>28</v>
          </cell>
          <cell r="F52">
            <v>1304.3699999999999</v>
          </cell>
          <cell r="G52">
            <v>1304.72</v>
          </cell>
          <cell r="H52">
            <v>1299.3499999999999</v>
          </cell>
          <cell r="I52">
            <v>1297.8699999999999</v>
          </cell>
          <cell r="J52">
            <v>41.7</v>
          </cell>
          <cell r="K52">
            <v>3.5491606714628734</v>
          </cell>
          <cell r="L52" t="str">
            <v>Tramos Existentes</v>
          </cell>
          <cell r="M52" t="str">
            <v>Existente</v>
          </cell>
        </row>
        <row r="53">
          <cell r="B53">
            <v>144</v>
          </cell>
          <cell r="C53">
            <v>147</v>
          </cell>
          <cell r="D53">
            <v>1.4999999999999999E-2</v>
          </cell>
          <cell r="E53">
            <v>16</v>
          </cell>
          <cell r="F53">
            <v>1304.72</v>
          </cell>
          <cell r="G53">
            <v>1303.92</v>
          </cell>
          <cell r="H53">
            <v>1297.8699999999999</v>
          </cell>
          <cell r="I53">
            <v>1296.6099999999999</v>
          </cell>
          <cell r="J53">
            <v>72.099999999999994</v>
          </cell>
          <cell r="K53">
            <v>1.7475728155339683</v>
          </cell>
          <cell r="L53" t="str">
            <v>Tramos Existentes</v>
          </cell>
          <cell r="M53" t="str">
            <v>Existente</v>
          </cell>
        </row>
        <row r="54">
          <cell r="B54">
            <v>147</v>
          </cell>
          <cell r="C54">
            <v>148</v>
          </cell>
          <cell r="D54">
            <v>1.4999999999999999E-2</v>
          </cell>
          <cell r="E54">
            <v>28</v>
          </cell>
          <cell r="F54">
            <v>1303.92</v>
          </cell>
          <cell r="G54">
            <v>1303.51</v>
          </cell>
          <cell r="H54">
            <v>1296.6099999999999</v>
          </cell>
          <cell r="I54">
            <v>1294.8</v>
          </cell>
          <cell r="J54">
            <v>26.6</v>
          </cell>
          <cell r="K54">
            <v>6.8045112781952826</v>
          </cell>
          <cell r="L54" t="str">
            <v>Tramos Existentes</v>
          </cell>
          <cell r="M54" t="str">
            <v>Existente</v>
          </cell>
        </row>
        <row r="55">
          <cell r="B55">
            <v>148</v>
          </cell>
          <cell r="C55">
            <v>150</v>
          </cell>
          <cell r="D55">
            <v>1.4999999999999999E-2</v>
          </cell>
          <cell r="E55">
            <v>28</v>
          </cell>
          <cell r="F55">
            <v>1303.51</v>
          </cell>
          <cell r="G55">
            <v>1304.57</v>
          </cell>
          <cell r="H55">
            <v>1294.8</v>
          </cell>
          <cell r="I55">
            <v>1294.71</v>
          </cell>
          <cell r="J55">
            <v>46.4</v>
          </cell>
          <cell r="K55">
            <v>0.19396551724120289</v>
          </cell>
          <cell r="L55" t="str">
            <v>Tramos Existentes</v>
          </cell>
          <cell r="M55" t="str">
            <v>Existente</v>
          </cell>
        </row>
        <row r="56">
          <cell r="B56">
            <v>150</v>
          </cell>
          <cell r="C56">
            <v>156</v>
          </cell>
          <cell r="D56">
            <v>1.4999999999999999E-2</v>
          </cell>
          <cell r="E56">
            <v>28</v>
          </cell>
          <cell r="F56">
            <v>1304.57</v>
          </cell>
          <cell r="G56">
            <v>1303.54</v>
          </cell>
          <cell r="H56">
            <v>1294.71</v>
          </cell>
          <cell r="I56">
            <v>1293.83</v>
          </cell>
          <cell r="J56">
            <v>75.7</v>
          </cell>
          <cell r="K56">
            <v>1.1624834874506065</v>
          </cell>
          <cell r="L56" t="str">
            <v>Tramos Existentes</v>
          </cell>
          <cell r="M56" t="str">
            <v>Existente</v>
          </cell>
        </row>
        <row r="57">
          <cell r="B57">
            <v>1107</v>
          </cell>
          <cell r="C57">
            <v>1116</v>
          </cell>
          <cell r="D57">
            <v>1.4999999999999999E-2</v>
          </cell>
          <cell r="E57">
            <v>8</v>
          </cell>
          <cell r="F57">
            <v>1289.6400000000001</v>
          </cell>
          <cell r="G57">
            <v>1289.31</v>
          </cell>
          <cell r="H57">
            <v>1287.43</v>
          </cell>
          <cell r="I57">
            <v>1287.06</v>
          </cell>
          <cell r="J57">
            <v>24.3</v>
          </cell>
          <cell r="K57">
            <v>1.5226337448564535</v>
          </cell>
          <cell r="L57" t="str">
            <v>Tramos Existentes</v>
          </cell>
          <cell r="M57" t="str">
            <v>Existente</v>
          </cell>
        </row>
        <row r="58">
          <cell r="B58">
            <v>111</v>
          </cell>
          <cell r="C58">
            <v>109</v>
          </cell>
          <cell r="D58">
            <v>1.4999999999999999E-2</v>
          </cell>
          <cell r="E58">
            <v>28</v>
          </cell>
          <cell r="F58">
            <v>1301.22</v>
          </cell>
          <cell r="G58">
            <v>1299.9100000000001</v>
          </cell>
          <cell r="H58">
            <v>1293.74</v>
          </cell>
          <cell r="I58">
            <v>1293.69</v>
          </cell>
          <cell r="J58">
            <v>27</v>
          </cell>
          <cell r="K58">
            <v>0.18518518518501675</v>
          </cell>
          <cell r="L58" t="str">
            <v>Tramos Existentes</v>
          </cell>
          <cell r="M58" t="str">
            <v>Existente</v>
          </cell>
        </row>
        <row r="59">
          <cell r="B59">
            <v>1106</v>
          </cell>
          <cell r="C59">
            <v>1107</v>
          </cell>
          <cell r="D59">
            <v>1.4999999999999999E-2</v>
          </cell>
          <cell r="E59">
            <v>8</v>
          </cell>
          <cell r="F59">
            <v>1291.55</v>
          </cell>
          <cell r="G59">
            <v>1289.6400000000001</v>
          </cell>
          <cell r="H59">
            <v>1288.95</v>
          </cell>
          <cell r="I59">
            <v>1287.43</v>
          </cell>
          <cell r="J59">
            <v>40.299999999999997</v>
          </cell>
          <cell r="K59">
            <v>3.7717121588088882</v>
          </cell>
          <cell r="L59" t="str">
            <v>Tramos Existentes</v>
          </cell>
          <cell r="M59" t="str">
            <v>Existente</v>
          </cell>
        </row>
        <row r="60">
          <cell r="B60">
            <v>1110</v>
          </cell>
          <cell r="C60">
            <v>1108</v>
          </cell>
          <cell r="D60">
            <v>1.4999999999999999E-2</v>
          </cell>
          <cell r="E60">
            <v>8</v>
          </cell>
          <cell r="F60">
            <v>1291.18</v>
          </cell>
          <cell r="G60">
            <v>1288.44</v>
          </cell>
          <cell r="H60">
            <v>1289.24</v>
          </cell>
          <cell r="I60">
            <v>1287.48</v>
          </cell>
          <cell r="J60">
            <v>26.6</v>
          </cell>
          <cell r="K60">
            <v>6.6165413533834245</v>
          </cell>
          <cell r="L60" t="str">
            <v>Tramos Existentes</v>
          </cell>
          <cell r="M60" t="str">
            <v>Existente</v>
          </cell>
        </row>
        <row r="61">
          <cell r="B61">
            <v>1112</v>
          </cell>
          <cell r="C61">
            <v>1113</v>
          </cell>
          <cell r="D61">
            <v>1.4999999999999999E-2</v>
          </cell>
          <cell r="E61">
            <v>8</v>
          </cell>
          <cell r="F61">
            <v>1292.3699999999999</v>
          </cell>
          <cell r="G61">
            <v>1292.6099999999999</v>
          </cell>
          <cell r="H61">
            <v>1290.8399999999999</v>
          </cell>
          <cell r="I61">
            <v>1290.6400000000001</v>
          </cell>
          <cell r="J61">
            <v>14.6</v>
          </cell>
          <cell r="K61">
            <v>1.3698630136973844</v>
          </cell>
          <cell r="L61" t="str">
            <v>Tramos Existentes</v>
          </cell>
          <cell r="M61" t="str">
            <v>Existente</v>
          </cell>
        </row>
        <row r="62">
          <cell r="B62">
            <v>1113</v>
          </cell>
          <cell r="C62">
            <v>1110</v>
          </cell>
          <cell r="D62">
            <v>1.4999999999999999E-2</v>
          </cell>
          <cell r="E62">
            <v>8</v>
          </cell>
          <cell r="F62">
            <v>1292.6099999999999</v>
          </cell>
          <cell r="G62">
            <v>1291.18</v>
          </cell>
          <cell r="H62">
            <v>1290.6400000000001</v>
          </cell>
          <cell r="I62">
            <v>1289.24</v>
          </cell>
          <cell r="J62">
            <v>29.4</v>
          </cell>
          <cell r="K62">
            <v>4.7619047619050718</v>
          </cell>
          <cell r="L62" t="str">
            <v>Tramos Existentes</v>
          </cell>
          <cell r="M62" t="str">
            <v>Existente</v>
          </cell>
        </row>
        <row r="63">
          <cell r="B63">
            <v>1114</v>
          </cell>
          <cell r="C63">
            <v>1113</v>
          </cell>
          <cell r="D63">
            <v>1.4999999999999999E-2</v>
          </cell>
          <cell r="E63">
            <v>8</v>
          </cell>
          <cell r="F63">
            <v>1293.26</v>
          </cell>
          <cell r="G63">
            <v>1292.6099999999999</v>
          </cell>
          <cell r="H63">
            <v>1291.76</v>
          </cell>
          <cell r="I63">
            <v>1290.6400000000001</v>
          </cell>
          <cell r="J63">
            <v>18.3</v>
          </cell>
          <cell r="K63">
            <v>6.1202185792343755</v>
          </cell>
          <cell r="L63" t="str">
            <v>Tramos Existentes</v>
          </cell>
          <cell r="M63" t="str">
            <v>Existente</v>
          </cell>
        </row>
        <row r="64">
          <cell r="B64">
            <v>383</v>
          </cell>
          <cell r="C64">
            <v>525</v>
          </cell>
          <cell r="D64">
            <v>1.4999999999999999E-2</v>
          </cell>
          <cell r="E64">
            <v>8</v>
          </cell>
          <cell r="F64">
            <v>1311.18</v>
          </cell>
          <cell r="G64">
            <v>1310.24</v>
          </cell>
          <cell r="H64">
            <v>1309.3699999999999</v>
          </cell>
          <cell r="I64">
            <v>1305.06</v>
          </cell>
          <cell r="J64">
            <v>74.3</v>
          </cell>
          <cell r="K64">
            <v>5.80080753701204</v>
          </cell>
          <cell r="L64" t="str">
            <v>Tramos Existentes</v>
          </cell>
          <cell r="M64" t="str">
            <v>Existente</v>
          </cell>
        </row>
        <row r="65">
          <cell r="B65">
            <v>525</v>
          </cell>
          <cell r="C65">
            <v>524</v>
          </cell>
          <cell r="D65">
            <v>1.4999999999999999E-2</v>
          </cell>
          <cell r="E65">
            <v>12</v>
          </cell>
          <cell r="F65">
            <v>1310.24</v>
          </cell>
          <cell r="G65">
            <v>1310.22</v>
          </cell>
          <cell r="H65">
            <v>1305.06</v>
          </cell>
          <cell r="I65">
            <v>1305.01</v>
          </cell>
          <cell r="J65">
            <v>1.6</v>
          </cell>
          <cell r="K65">
            <v>3.1249999999971578</v>
          </cell>
          <cell r="L65" t="str">
            <v>Tramos Existentes</v>
          </cell>
          <cell r="M65" t="str">
            <v>Existente</v>
          </cell>
        </row>
        <row r="66">
          <cell r="B66">
            <v>524</v>
          </cell>
          <cell r="C66">
            <v>1122</v>
          </cell>
          <cell r="D66">
            <v>1.4999999999999999E-2</v>
          </cell>
          <cell r="E66">
            <v>12</v>
          </cell>
          <cell r="F66">
            <v>1310.22</v>
          </cell>
          <cell r="G66">
            <v>1309.9000000000001</v>
          </cell>
          <cell r="H66">
            <v>1305.01</v>
          </cell>
          <cell r="I66">
            <v>1304.6600000000001</v>
          </cell>
          <cell r="J66">
            <v>46</v>
          </cell>
          <cell r="K66">
            <v>0.76086956521719362</v>
          </cell>
          <cell r="L66" t="str">
            <v>Tramos Existentes</v>
          </cell>
          <cell r="M66" t="str">
            <v>Existente</v>
          </cell>
        </row>
        <row r="67">
          <cell r="B67">
            <v>1122</v>
          </cell>
          <cell r="C67">
            <v>452</v>
          </cell>
          <cell r="D67">
            <v>1.4999999999999999E-2</v>
          </cell>
          <cell r="E67">
            <v>12</v>
          </cell>
          <cell r="F67">
            <v>1309.9000000000001</v>
          </cell>
          <cell r="G67">
            <v>1310</v>
          </cell>
          <cell r="H67">
            <v>1304.6600000000001</v>
          </cell>
          <cell r="I67">
            <v>1303.8499999999999</v>
          </cell>
          <cell r="J67">
            <v>36.700000000000003</v>
          </cell>
          <cell r="K67">
            <v>2.2070844686653208</v>
          </cell>
          <cell r="L67" t="str">
            <v>Tramos Existentes</v>
          </cell>
          <cell r="M67" t="str">
            <v>Existente</v>
          </cell>
        </row>
        <row r="68">
          <cell r="B68">
            <v>783</v>
          </cell>
          <cell r="C68">
            <v>784</v>
          </cell>
          <cell r="D68">
            <v>1.4999999999999999E-2</v>
          </cell>
          <cell r="E68">
            <v>10</v>
          </cell>
          <cell r="F68">
            <v>1295.6600000000001</v>
          </cell>
          <cell r="G68">
            <v>1295.1400000000001</v>
          </cell>
          <cell r="H68">
            <v>1293.79</v>
          </cell>
          <cell r="I68">
            <v>1293.24</v>
          </cell>
          <cell r="J68">
            <v>40.5</v>
          </cell>
          <cell r="K68">
            <v>1.3580246913579124</v>
          </cell>
          <cell r="L68" t="str">
            <v>Tramos Existentes</v>
          </cell>
          <cell r="M68" t="str">
            <v>Existente</v>
          </cell>
        </row>
        <row r="69">
          <cell r="B69">
            <v>156</v>
          </cell>
          <cell r="C69">
            <v>111</v>
          </cell>
          <cell r="D69">
            <v>1.4999999999999999E-2</v>
          </cell>
          <cell r="E69">
            <v>28</v>
          </cell>
          <cell r="F69">
            <v>1303.54</v>
          </cell>
          <cell r="G69">
            <v>1301.22</v>
          </cell>
          <cell r="H69">
            <v>1293.83</v>
          </cell>
          <cell r="I69">
            <v>1293.74</v>
          </cell>
          <cell r="J69">
            <v>77.599999999999994</v>
          </cell>
          <cell r="K69">
            <v>0.1159793814431935</v>
          </cell>
          <cell r="L69" t="str">
            <v>Tramos Existentes</v>
          </cell>
          <cell r="M69" t="str">
            <v>Existente</v>
          </cell>
        </row>
        <row r="70">
          <cell r="B70">
            <v>774</v>
          </cell>
          <cell r="C70">
            <v>776</v>
          </cell>
          <cell r="D70">
            <v>1.4999999999999999E-2</v>
          </cell>
          <cell r="E70">
            <v>16</v>
          </cell>
          <cell r="F70">
            <v>1273.98</v>
          </cell>
          <cell r="G70">
            <v>1267.1500000000001</v>
          </cell>
          <cell r="H70">
            <v>1271.42</v>
          </cell>
          <cell r="I70">
            <v>1262.68</v>
          </cell>
          <cell r="J70">
            <v>34</v>
          </cell>
          <cell r="K70">
            <v>25.705882352941202</v>
          </cell>
          <cell r="L70" t="str">
            <v>Tramos Existentes</v>
          </cell>
          <cell r="M70" t="str">
            <v>Existente</v>
          </cell>
        </row>
        <row r="71">
          <cell r="B71">
            <v>568</v>
          </cell>
          <cell r="C71">
            <v>742</v>
          </cell>
          <cell r="D71">
            <v>1.4999999999999999E-2</v>
          </cell>
          <cell r="E71">
            <v>16</v>
          </cell>
          <cell r="F71">
            <v>1323.17</v>
          </cell>
          <cell r="G71">
            <v>1322.28</v>
          </cell>
          <cell r="H71">
            <v>1321.54</v>
          </cell>
          <cell r="I71">
            <v>1320.66</v>
          </cell>
          <cell r="J71">
            <v>17</v>
          </cell>
          <cell r="K71">
            <v>5.1764705882345989</v>
          </cell>
          <cell r="L71" t="str">
            <v>Tramos Existentes</v>
          </cell>
          <cell r="M71" t="str">
            <v>Existente</v>
          </cell>
        </row>
        <row r="72">
          <cell r="B72">
            <v>1117</v>
          </cell>
          <cell r="C72">
            <v>1118</v>
          </cell>
          <cell r="D72">
            <v>1.4999999999999999E-2</v>
          </cell>
          <cell r="E72">
            <v>16</v>
          </cell>
          <cell r="F72">
            <v>1280.5999999999999</v>
          </cell>
          <cell r="G72">
            <v>1279.82</v>
          </cell>
          <cell r="H72">
            <v>1275.04</v>
          </cell>
          <cell r="I72">
            <v>1274.97</v>
          </cell>
          <cell r="J72">
            <v>15.2</v>
          </cell>
          <cell r="K72">
            <v>0.4605263157890549</v>
          </cell>
          <cell r="L72" t="str">
            <v>Tramos Existentes</v>
          </cell>
          <cell r="M72" t="str">
            <v>Existente</v>
          </cell>
        </row>
        <row r="73">
          <cell r="B73">
            <v>1118</v>
          </cell>
          <cell r="C73">
            <v>1119</v>
          </cell>
          <cell r="D73">
            <v>1.4999999999999999E-2</v>
          </cell>
          <cell r="E73">
            <v>16</v>
          </cell>
          <cell r="F73">
            <v>1279.82</v>
          </cell>
          <cell r="G73">
            <v>1278.8900000000001</v>
          </cell>
          <cell r="H73">
            <v>1274.97</v>
          </cell>
          <cell r="I73">
            <v>1273.04</v>
          </cell>
          <cell r="J73">
            <v>50.1</v>
          </cell>
          <cell r="K73">
            <v>3.8522954091817634</v>
          </cell>
          <cell r="L73" t="str">
            <v>Tramos Existentes</v>
          </cell>
          <cell r="M73" t="str">
            <v>Existente</v>
          </cell>
        </row>
        <row r="74">
          <cell r="B74">
            <v>1119</v>
          </cell>
          <cell r="C74">
            <v>1120</v>
          </cell>
          <cell r="D74">
            <v>1.4999999999999999E-2</v>
          </cell>
          <cell r="E74">
            <v>16</v>
          </cell>
          <cell r="F74">
            <v>1278.8900000000001</v>
          </cell>
          <cell r="G74">
            <v>1276.8</v>
          </cell>
          <cell r="H74">
            <v>1273.04</v>
          </cell>
          <cell r="I74">
            <v>1275.7</v>
          </cell>
          <cell r="J74">
            <v>152.19999999999999</v>
          </cell>
          <cell r="K74">
            <v>-1.7477003942181879</v>
          </cell>
          <cell r="L74" t="str">
            <v>Tramos Existentes</v>
          </cell>
          <cell r="M74" t="str">
            <v>Existente</v>
          </cell>
        </row>
        <row r="75">
          <cell r="B75">
            <v>1120</v>
          </cell>
          <cell r="C75" t="str">
            <v>D26</v>
          </cell>
          <cell r="D75">
            <v>1.4999999999999999E-2</v>
          </cell>
          <cell r="E75">
            <v>16</v>
          </cell>
          <cell r="F75">
            <v>1276.8</v>
          </cell>
          <cell r="G75">
            <v>1268.8399999999999</v>
          </cell>
          <cell r="H75">
            <v>1275.7</v>
          </cell>
          <cell r="I75">
            <v>1268.8399999999999</v>
          </cell>
          <cell r="J75">
            <v>46.5</v>
          </cell>
          <cell r="K75">
            <v>14.752688172043285</v>
          </cell>
          <cell r="L75" t="str">
            <v>Inhabilitar</v>
          </cell>
          <cell r="M75" t="str">
            <v>Existente</v>
          </cell>
        </row>
        <row r="76">
          <cell r="B76">
            <v>889</v>
          </cell>
          <cell r="C76">
            <v>888</v>
          </cell>
          <cell r="D76">
            <v>1.4999999999999999E-2</v>
          </cell>
          <cell r="E76">
            <v>8</v>
          </cell>
          <cell r="F76">
            <v>1292.3699999999999</v>
          </cell>
          <cell r="G76">
            <v>1292.26</v>
          </cell>
          <cell r="H76">
            <v>1291.68</v>
          </cell>
          <cell r="I76">
            <v>1290.01</v>
          </cell>
          <cell r="J76">
            <v>21.6</v>
          </cell>
          <cell r="K76">
            <v>7.7314814814818185</v>
          </cell>
          <cell r="L76" t="str">
            <v>Tramos Existentes</v>
          </cell>
          <cell r="M76" t="str">
            <v>Existente</v>
          </cell>
        </row>
        <row r="77">
          <cell r="B77">
            <v>1104</v>
          </cell>
          <cell r="C77">
            <v>1105</v>
          </cell>
          <cell r="D77">
            <v>1.4999999999999999E-2</v>
          </cell>
          <cell r="E77">
            <v>16</v>
          </cell>
          <cell r="F77">
            <v>1294.54</v>
          </cell>
          <cell r="G77">
            <v>1293.4000000000001</v>
          </cell>
          <cell r="H77">
            <v>1290.72</v>
          </cell>
          <cell r="I77">
            <v>1288.51</v>
          </cell>
          <cell r="J77">
            <v>67.400000000000006</v>
          </cell>
          <cell r="K77">
            <v>3.2789317507418931</v>
          </cell>
          <cell r="L77" t="str">
            <v>Tramos Existentes</v>
          </cell>
          <cell r="M77" t="str">
            <v>Existente</v>
          </cell>
        </row>
        <row r="78">
          <cell r="B78">
            <v>1115</v>
          </cell>
          <cell r="C78">
            <v>1116</v>
          </cell>
          <cell r="D78">
            <v>1.4999999999999999E-2</v>
          </cell>
          <cell r="E78">
            <v>16</v>
          </cell>
          <cell r="F78">
            <v>1292.8599999999999</v>
          </cell>
          <cell r="G78">
            <v>1289.31</v>
          </cell>
          <cell r="H78">
            <v>1288.49</v>
          </cell>
          <cell r="I78">
            <v>1287.06</v>
          </cell>
          <cell r="J78">
            <v>29</v>
          </cell>
          <cell r="K78">
            <v>4.9310344827588404</v>
          </cell>
          <cell r="L78" t="str">
            <v>Tramos Existentes</v>
          </cell>
          <cell r="M78" t="str">
            <v>Existente</v>
          </cell>
        </row>
        <row r="79">
          <cell r="B79">
            <v>1116</v>
          </cell>
          <cell r="C79">
            <v>1121</v>
          </cell>
          <cell r="D79">
            <v>1.4999999999999999E-2</v>
          </cell>
          <cell r="E79">
            <v>16</v>
          </cell>
          <cell r="F79">
            <v>1289.31</v>
          </cell>
          <cell r="G79">
            <v>1289.5</v>
          </cell>
          <cell r="H79">
            <v>1287.06</v>
          </cell>
          <cell r="I79">
            <v>1287.02</v>
          </cell>
          <cell r="J79">
            <v>16.2</v>
          </cell>
          <cell r="K79">
            <v>0.24691358024668902</v>
          </cell>
          <cell r="L79" t="str">
            <v>Tramos Existentes</v>
          </cell>
          <cell r="M79" t="str">
            <v>Existente</v>
          </cell>
        </row>
        <row r="80">
          <cell r="B80">
            <v>1109</v>
          </cell>
          <cell r="C80">
            <v>1108</v>
          </cell>
          <cell r="D80">
            <v>1.4999999999999999E-2</v>
          </cell>
          <cell r="E80">
            <v>8</v>
          </cell>
          <cell r="F80">
            <v>1289.42</v>
          </cell>
          <cell r="G80">
            <v>1288.44</v>
          </cell>
          <cell r="H80">
            <v>1287.8</v>
          </cell>
          <cell r="I80">
            <v>1287.48</v>
          </cell>
          <cell r="J80">
            <v>44</v>
          </cell>
          <cell r="K80">
            <v>0.72727272727258263</v>
          </cell>
          <cell r="L80" t="str">
            <v>Tramos Existentes</v>
          </cell>
          <cell r="M80" t="str">
            <v>Existente</v>
          </cell>
        </row>
        <row r="81">
          <cell r="B81">
            <v>775</v>
          </cell>
          <cell r="C81">
            <v>774</v>
          </cell>
          <cell r="D81">
            <v>1.4999999999999999E-2</v>
          </cell>
          <cell r="E81">
            <v>16</v>
          </cell>
          <cell r="F81">
            <v>1287.72</v>
          </cell>
          <cell r="G81">
            <v>1273.98</v>
          </cell>
          <cell r="H81">
            <v>1284.51</v>
          </cell>
          <cell r="I81">
            <v>1271.42</v>
          </cell>
          <cell r="J81">
            <v>37.1</v>
          </cell>
          <cell r="K81">
            <v>35.283018867924305</v>
          </cell>
          <cell r="L81" t="str">
            <v>Tramos Existentes</v>
          </cell>
          <cell r="M81" t="str">
            <v>Existente</v>
          </cell>
        </row>
        <row r="82">
          <cell r="B82">
            <v>1102</v>
          </cell>
          <cell r="C82">
            <v>1103</v>
          </cell>
          <cell r="D82">
            <v>1.4999999999999999E-2</v>
          </cell>
          <cell r="E82">
            <v>10</v>
          </cell>
          <cell r="F82">
            <v>1299.5999999999999</v>
          </cell>
          <cell r="G82">
            <v>1287.6400000000001</v>
          </cell>
          <cell r="H82">
            <v>1294.43</v>
          </cell>
          <cell r="I82">
            <v>1282.43</v>
          </cell>
          <cell r="J82">
            <v>33.299999999999997</v>
          </cell>
          <cell r="K82">
            <v>36.036036036036037</v>
          </cell>
          <cell r="L82" t="str">
            <v>Tramos Existentes</v>
          </cell>
          <cell r="M82" t="str">
            <v>Existente</v>
          </cell>
        </row>
        <row r="83">
          <cell r="B83">
            <v>776</v>
          </cell>
          <cell r="C83">
            <v>777</v>
          </cell>
          <cell r="D83">
            <v>1.4999999999999999E-2</v>
          </cell>
          <cell r="E83">
            <v>16</v>
          </cell>
          <cell r="F83">
            <v>1267.1500000000001</v>
          </cell>
          <cell r="G83">
            <v>1263.6600000000001</v>
          </cell>
          <cell r="H83">
            <v>1262.68</v>
          </cell>
          <cell r="I83">
            <v>1261.5</v>
          </cell>
          <cell r="J83">
            <v>10.1</v>
          </cell>
          <cell r="K83">
            <v>11.683168316832313</v>
          </cell>
          <cell r="L83" t="str">
            <v>Tramos Existentes</v>
          </cell>
          <cell r="M83" t="str">
            <v>Existente</v>
          </cell>
        </row>
        <row r="84">
          <cell r="B84">
            <v>777</v>
          </cell>
          <cell r="C84">
            <v>778</v>
          </cell>
          <cell r="D84">
            <v>1.4999999999999999E-2</v>
          </cell>
          <cell r="E84">
            <v>16</v>
          </cell>
          <cell r="F84">
            <v>1263.6600000000001</v>
          </cell>
          <cell r="G84">
            <v>1260.6400000000001</v>
          </cell>
          <cell r="H84">
            <v>1261.5</v>
          </cell>
          <cell r="I84">
            <v>1257.4100000000001</v>
          </cell>
          <cell r="J84">
            <v>19.899999999999999</v>
          </cell>
          <cell r="K84">
            <v>20.55276381909507</v>
          </cell>
          <cell r="L84" t="str">
            <v>Tramos Existentes</v>
          </cell>
          <cell r="M84" t="str">
            <v>Existente</v>
          </cell>
        </row>
        <row r="85">
          <cell r="B85">
            <v>778</v>
          </cell>
          <cell r="C85">
            <v>779</v>
          </cell>
          <cell r="D85">
            <v>1.4999999999999999E-2</v>
          </cell>
          <cell r="E85">
            <v>16</v>
          </cell>
          <cell r="F85">
            <v>1260.6400000000001</v>
          </cell>
          <cell r="G85">
            <v>1256.03</v>
          </cell>
          <cell r="H85">
            <v>1257.4100000000001</v>
          </cell>
          <cell r="I85">
            <v>1252.22</v>
          </cell>
          <cell r="J85">
            <v>20.2</v>
          </cell>
          <cell r="K85">
            <v>25.693069306930965</v>
          </cell>
          <cell r="L85" t="str">
            <v>Tramos Existentes</v>
          </cell>
          <cell r="M85" t="str">
            <v>Existente</v>
          </cell>
        </row>
        <row r="86">
          <cell r="B86">
            <v>780</v>
          </cell>
          <cell r="C86">
            <v>841</v>
          </cell>
          <cell r="D86">
            <v>1.4999999999999999E-2</v>
          </cell>
          <cell r="E86">
            <v>14</v>
          </cell>
          <cell r="F86">
            <v>1251.6600000000001</v>
          </cell>
          <cell r="G86">
            <v>1247.49</v>
          </cell>
          <cell r="H86">
            <v>1249.33</v>
          </cell>
          <cell r="I86">
            <v>1245.44</v>
          </cell>
          <cell r="J86">
            <v>10.4</v>
          </cell>
          <cell r="K86">
            <v>37.403846153844924</v>
          </cell>
          <cell r="L86" t="str">
            <v>Inhabilitar</v>
          </cell>
          <cell r="M86" t="str">
            <v>Existente</v>
          </cell>
        </row>
        <row r="87">
          <cell r="B87">
            <v>841</v>
          </cell>
          <cell r="C87" t="str">
            <v>D20</v>
          </cell>
          <cell r="D87">
            <v>1.4999999999999999E-2</v>
          </cell>
          <cell r="E87">
            <v>14</v>
          </cell>
          <cell r="F87">
            <v>1247.49</v>
          </cell>
          <cell r="G87">
            <v>1245.1199999999999</v>
          </cell>
          <cell r="H87">
            <v>1245.44</v>
          </cell>
          <cell r="I87">
            <v>1245.1199999999999</v>
          </cell>
          <cell r="J87">
            <v>4</v>
          </cell>
          <cell r="K87">
            <v>8.0000000000040927</v>
          </cell>
          <cell r="L87" t="str">
            <v>Inhabilitar</v>
          </cell>
          <cell r="M87" t="str">
            <v>Existente</v>
          </cell>
        </row>
        <row r="88">
          <cell r="B88">
            <v>773</v>
          </cell>
          <cell r="C88">
            <v>575</v>
          </cell>
          <cell r="D88">
            <v>1.2999999999999999E-2</v>
          </cell>
          <cell r="E88">
            <v>8</v>
          </cell>
          <cell r="F88">
            <v>1292.8699999999999</v>
          </cell>
          <cell r="G88">
            <v>1292.72</v>
          </cell>
          <cell r="H88">
            <v>1291.73</v>
          </cell>
          <cell r="I88">
            <v>1290.82</v>
          </cell>
          <cell r="J88">
            <v>31.3</v>
          </cell>
          <cell r="K88">
            <v>2.907348242811763</v>
          </cell>
          <cell r="L88" t="str">
            <v>Tramos Existentes</v>
          </cell>
          <cell r="M88" t="str">
            <v>Existente</v>
          </cell>
        </row>
        <row r="89">
          <cell r="B89">
            <v>575</v>
          </cell>
          <cell r="C89">
            <v>574</v>
          </cell>
          <cell r="D89">
            <v>1.4999999999999999E-2</v>
          </cell>
          <cell r="E89">
            <v>10</v>
          </cell>
          <cell r="F89">
            <v>1292.72</v>
          </cell>
          <cell r="G89">
            <v>1292.9000000000001</v>
          </cell>
          <cell r="H89">
            <v>1290.82</v>
          </cell>
          <cell r="I89">
            <v>1290.2</v>
          </cell>
          <cell r="J89">
            <v>37.700000000000003</v>
          </cell>
          <cell r="K89">
            <v>1.6445623342172169</v>
          </cell>
          <cell r="L89" t="str">
            <v>Tramos Existentes</v>
          </cell>
          <cell r="M89" t="str">
            <v>Existente</v>
          </cell>
        </row>
        <row r="90">
          <cell r="B90">
            <v>574</v>
          </cell>
          <cell r="C90">
            <v>436</v>
          </cell>
          <cell r="D90">
            <v>1.4999999999999999E-2</v>
          </cell>
          <cell r="E90">
            <v>10</v>
          </cell>
          <cell r="F90">
            <v>1292.9000000000001</v>
          </cell>
          <cell r="G90">
            <v>1293.21</v>
          </cell>
          <cell r="H90">
            <v>1290.2</v>
          </cell>
          <cell r="I90">
            <v>1290.1099999999999</v>
          </cell>
          <cell r="J90">
            <v>21.4</v>
          </cell>
          <cell r="K90">
            <v>0.4205607476642314</v>
          </cell>
          <cell r="L90" t="str">
            <v>Tramos Existentes</v>
          </cell>
          <cell r="M90" t="str">
            <v>Existente</v>
          </cell>
        </row>
        <row r="91">
          <cell r="B91">
            <v>436</v>
          </cell>
          <cell r="C91">
            <v>1106</v>
          </cell>
          <cell r="D91">
            <v>1.4999999999999999E-2</v>
          </cell>
          <cell r="E91">
            <v>6</v>
          </cell>
          <cell r="F91">
            <v>1293.21</v>
          </cell>
          <cell r="G91">
            <v>1291.55</v>
          </cell>
          <cell r="H91">
            <v>1290.1099999999999</v>
          </cell>
          <cell r="I91">
            <v>1288.95</v>
          </cell>
          <cell r="J91">
            <v>51.3</v>
          </cell>
          <cell r="K91">
            <v>2.2612085769977672</v>
          </cell>
          <cell r="L91" t="str">
            <v>Tramos Existentes</v>
          </cell>
          <cell r="M91" t="str">
            <v>Existente</v>
          </cell>
        </row>
        <row r="92">
          <cell r="B92">
            <v>1121</v>
          </cell>
          <cell r="C92">
            <v>775</v>
          </cell>
          <cell r="D92">
            <v>1.4999999999999999E-2</v>
          </cell>
          <cell r="E92">
            <v>16</v>
          </cell>
          <cell r="F92">
            <v>1289.5</v>
          </cell>
          <cell r="G92">
            <v>1287.72</v>
          </cell>
          <cell r="H92">
            <v>1287.02</v>
          </cell>
          <cell r="I92">
            <v>1284.51</v>
          </cell>
          <cell r="J92">
            <v>34.5</v>
          </cell>
          <cell r="K92">
            <v>7.2753623188405534</v>
          </cell>
          <cell r="L92" t="str">
            <v>Tramos Existentes</v>
          </cell>
          <cell r="M92" t="str">
            <v>Existente</v>
          </cell>
        </row>
        <row r="93">
          <cell r="B93">
            <v>824</v>
          </cell>
          <cell r="C93">
            <v>976</v>
          </cell>
          <cell r="D93">
            <v>1.4999999999999999E-2</v>
          </cell>
          <cell r="E93">
            <v>12</v>
          </cell>
          <cell r="F93">
            <v>1310.6500000000001</v>
          </cell>
          <cell r="G93">
            <v>1311.88</v>
          </cell>
          <cell r="H93">
            <v>1308.95</v>
          </cell>
          <cell r="I93">
            <v>1308.1099999999999</v>
          </cell>
          <cell r="J93">
            <v>26.8</v>
          </cell>
          <cell r="K93">
            <v>3.1343283582094985</v>
          </cell>
          <cell r="L93" t="str">
            <v>Tramos Existentes</v>
          </cell>
          <cell r="M93" t="str">
            <v>Existente</v>
          </cell>
        </row>
        <row r="94">
          <cell r="B94">
            <v>1098</v>
          </cell>
          <cell r="C94">
            <v>1097</v>
          </cell>
          <cell r="D94">
            <v>0.01</v>
          </cell>
          <cell r="E94">
            <v>10</v>
          </cell>
          <cell r="F94">
            <v>1301.19</v>
          </cell>
          <cell r="G94">
            <v>1297.4100000000001</v>
          </cell>
          <cell r="H94">
            <v>1299.3</v>
          </cell>
          <cell r="I94">
            <v>1295.4100000000001</v>
          </cell>
          <cell r="J94">
            <v>31.9</v>
          </cell>
          <cell r="K94">
            <v>12.194357366770761</v>
          </cell>
          <cell r="L94" t="str">
            <v>Tramos Existentes</v>
          </cell>
          <cell r="M94" t="str">
            <v>Existente</v>
          </cell>
        </row>
        <row r="95">
          <cell r="B95">
            <v>1097</v>
          </cell>
          <cell r="C95">
            <v>1060</v>
          </cell>
          <cell r="D95">
            <v>0.01</v>
          </cell>
          <cell r="E95">
            <v>10</v>
          </cell>
          <cell r="F95">
            <v>1297.4100000000001</v>
          </cell>
          <cell r="G95">
            <v>1293.8</v>
          </cell>
          <cell r="H95">
            <v>1295.4100000000001</v>
          </cell>
          <cell r="I95">
            <v>1292.8</v>
          </cell>
          <cell r="J95">
            <v>11.6</v>
          </cell>
          <cell r="K95">
            <v>22.500000000001101</v>
          </cell>
          <cell r="L95" t="str">
            <v>Tramos Existentes</v>
          </cell>
          <cell r="M95" t="str">
            <v>Existente</v>
          </cell>
        </row>
        <row r="96">
          <cell r="B96">
            <v>1060</v>
          </cell>
          <cell r="C96" t="str">
            <v>D31</v>
          </cell>
          <cell r="D96">
            <v>0.01</v>
          </cell>
          <cell r="E96">
            <v>10</v>
          </cell>
          <cell r="F96">
            <v>1293.8</v>
          </cell>
          <cell r="G96">
            <v>1279.24</v>
          </cell>
          <cell r="H96">
            <v>1292.8</v>
          </cell>
          <cell r="I96">
            <v>1279.24</v>
          </cell>
          <cell r="J96">
            <v>15.3</v>
          </cell>
          <cell r="K96">
            <v>88.627450980391799</v>
          </cell>
          <cell r="L96" t="str">
            <v>Tramos Existentes</v>
          </cell>
          <cell r="M96" t="str">
            <v>Existente</v>
          </cell>
        </row>
        <row r="97">
          <cell r="B97">
            <v>921</v>
          </cell>
          <cell r="C97">
            <v>1063</v>
          </cell>
          <cell r="D97">
            <v>1.4999999999999999E-2</v>
          </cell>
          <cell r="E97">
            <v>8</v>
          </cell>
          <cell r="F97">
            <v>1302.83</v>
          </cell>
          <cell r="G97">
            <v>1303.77</v>
          </cell>
          <cell r="H97">
            <v>1301.8699999999999</v>
          </cell>
          <cell r="I97">
            <v>1301.8</v>
          </cell>
          <cell r="J97">
            <v>43</v>
          </cell>
          <cell r="K97">
            <v>0.16279069767427054</v>
          </cell>
          <cell r="L97" t="str">
            <v>Tramos Existentes</v>
          </cell>
          <cell r="M97" t="str">
            <v>Existente</v>
          </cell>
        </row>
        <row r="98">
          <cell r="B98">
            <v>1063</v>
          </cell>
          <cell r="C98">
            <v>1062</v>
          </cell>
          <cell r="D98">
            <v>1.4999999999999999E-2</v>
          </cell>
          <cell r="E98">
            <v>8</v>
          </cell>
          <cell r="F98">
            <v>1303.77</v>
          </cell>
          <cell r="G98">
            <v>1303.6400000000001</v>
          </cell>
          <cell r="H98">
            <v>1301.8</v>
          </cell>
          <cell r="I98">
            <v>1301.55</v>
          </cell>
          <cell r="J98">
            <v>4.3</v>
          </cell>
          <cell r="K98">
            <v>5.8139534883720927</v>
          </cell>
          <cell r="L98" t="str">
            <v>Renovacion</v>
          </cell>
          <cell r="M98" t="str">
            <v>Existente</v>
          </cell>
        </row>
        <row r="99">
          <cell r="B99">
            <v>1062</v>
          </cell>
          <cell r="C99" t="str">
            <v>AD15</v>
          </cell>
          <cell r="D99">
            <v>1.4999999999999999E-2</v>
          </cell>
          <cell r="E99">
            <v>12</v>
          </cell>
          <cell r="F99">
            <v>1303.6400000000001</v>
          </cell>
          <cell r="G99">
            <v>1294.74</v>
          </cell>
          <cell r="H99">
            <v>1301.55</v>
          </cell>
          <cell r="I99">
            <v>1293.1500000000001</v>
          </cell>
          <cell r="J99">
            <v>44.2</v>
          </cell>
          <cell r="K99">
            <v>19.004524886877519</v>
          </cell>
          <cell r="L99" t="str">
            <v>Renovacion</v>
          </cell>
          <cell r="M99" t="str">
            <v>Existente</v>
          </cell>
        </row>
        <row r="100">
          <cell r="B100" t="str">
            <v>AD15</v>
          </cell>
          <cell r="C100">
            <v>997</v>
          </cell>
          <cell r="D100">
            <v>1.4999999999999999E-2</v>
          </cell>
          <cell r="E100">
            <v>10</v>
          </cell>
          <cell r="F100">
            <v>1294.74</v>
          </cell>
          <cell r="G100">
            <v>1289.99</v>
          </cell>
          <cell r="H100">
            <v>1293.1500000000001</v>
          </cell>
          <cell r="I100">
            <v>1283.8900000000001</v>
          </cell>
          <cell r="J100">
            <v>7</v>
          </cell>
          <cell r="K100">
            <v>132.28571428571416</v>
          </cell>
          <cell r="L100" t="str">
            <v>Renovacion</v>
          </cell>
          <cell r="M100" t="str">
            <v>Existente</v>
          </cell>
        </row>
        <row r="101">
          <cell r="B101">
            <v>997</v>
          </cell>
          <cell r="C101">
            <v>999</v>
          </cell>
          <cell r="D101">
            <v>1.4999999999999999E-2</v>
          </cell>
          <cell r="E101">
            <v>12</v>
          </cell>
          <cell r="F101">
            <v>1289.99</v>
          </cell>
          <cell r="G101">
            <v>1285.81</v>
          </cell>
          <cell r="H101">
            <v>1283.8900000000001</v>
          </cell>
          <cell r="I101">
            <v>1281.55</v>
          </cell>
          <cell r="J101">
            <v>16.3</v>
          </cell>
          <cell r="K101">
            <v>14.355828220859786</v>
          </cell>
          <cell r="L101" t="str">
            <v>Tramos Existentes</v>
          </cell>
          <cell r="M101" t="str">
            <v>Existente</v>
          </cell>
        </row>
        <row r="102">
          <cell r="B102">
            <v>743</v>
          </cell>
          <cell r="C102">
            <v>744</v>
          </cell>
          <cell r="D102">
            <v>1.4999999999999999E-2</v>
          </cell>
          <cell r="E102">
            <v>16</v>
          </cell>
          <cell r="F102">
            <v>1320.93</v>
          </cell>
          <cell r="G102">
            <v>1321.12</v>
          </cell>
          <cell r="H102">
            <v>1319.22</v>
          </cell>
          <cell r="I102">
            <v>1318.02</v>
          </cell>
          <cell r="J102">
            <v>18.5</v>
          </cell>
          <cell r="K102">
            <v>6.4864864864867329</v>
          </cell>
          <cell r="L102" t="str">
            <v>Tramos Existentes</v>
          </cell>
          <cell r="M102" t="str">
            <v>Existente</v>
          </cell>
        </row>
        <row r="103">
          <cell r="B103">
            <v>823</v>
          </cell>
          <cell r="C103">
            <v>824</v>
          </cell>
          <cell r="D103">
            <v>1.4999999999999999E-2</v>
          </cell>
          <cell r="E103">
            <v>8</v>
          </cell>
          <cell r="F103">
            <v>1310.3699999999999</v>
          </cell>
          <cell r="G103">
            <v>1310.6500000000001</v>
          </cell>
          <cell r="H103">
            <v>1309.6199999999999</v>
          </cell>
          <cell r="I103">
            <v>1308.95</v>
          </cell>
          <cell r="J103">
            <v>28</v>
          </cell>
          <cell r="K103">
            <v>2.3928571428565908</v>
          </cell>
          <cell r="L103" t="str">
            <v>Tramos Existentes</v>
          </cell>
          <cell r="M103" t="str">
            <v>Existente</v>
          </cell>
        </row>
        <row r="104">
          <cell r="B104" t="str">
            <v>921i</v>
          </cell>
          <cell r="C104">
            <v>1064</v>
          </cell>
          <cell r="D104">
            <v>0.01</v>
          </cell>
          <cell r="E104">
            <v>6</v>
          </cell>
          <cell r="F104">
            <v>1302.83</v>
          </cell>
          <cell r="G104">
            <v>1302.1400000000001</v>
          </cell>
          <cell r="H104">
            <v>1301.8800000000001</v>
          </cell>
          <cell r="I104">
            <v>1301.03</v>
          </cell>
          <cell r="J104">
            <v>23.7</v>
          </cell>
          <cell r="K104">
            <v>3.5864978902959344</v>
          </cell>
          <cell r="L104" t="str">
            <v>Tramos Existentes</v>
          </cell>
          <cell r="M104" t="str">
            <v>Existente</v>
          </cell>
        </row>
        <row r="105">
          <cell r="B105">
            <v>976</v>
          </cell>
          <cell r="C105">
            <v>974</v>
          </cell>
          <cell r="D105">
            <v>1.4999999999999999E-2</v>
          </cell>
          <cell r="E105">
            <v>12</v>
          </cell>
          <cell r="F105">
            <v>1311.88</v>
          </cell>
          <cell r="G105">
            <v>1311.27</v>
          </cell>
          <cell r="H105">
            <v>1308.1099999999999</v>
          </cell>
          <cell r="I105">
            <v>1306.26</v>
          </cell>
          <cell r="J105">
            <v>23.9</v>
          </cell>
          <cell r="K105">
            <v>7.7405857740581983</v>
          </cell>
          <cell r="L105" t="str">
            <v>Tramos Existentes</v>
          </cell>
          <cell r="M105" t="str">
            <v>Existente</v>
          </cell>
        </row>
        <row r="106">
          <cell r="B106">
            <v>1067</v>
          </cell>
          <cell r="C106">
            <v>1066</v>
          </cell>
          <cell r="D106">
            <v>1.4999999999999999E-2</v>
          </cell>
          <cell r="E106">
            <v>12</v>
          </cell>
          <cell r="F106">
            <v>1314.09</v>
          </cell>
          <cell r="G106">
            <v>1314</v>
          </cell>
          <cell r="H106">
            <v>1310.88</v>
          </cell>
          <cell r="I106">
            <v>1307.22</v>
          </cell>
          <cell r="J106">
            <v>30.5</v>
          </cell>
          <cell r="K106">
            <v>12.000000000000268</v>
          </cell>
          <cell r="L106" t="str">
            <v>Renovacion</v>
          </cell>
          <cell r="M106" t="str">
            <v>Existente</v>
          </cell>
        </row>
        <row r="107">
          <cell r="B107">
            <v>1066</v>
          </cell>
          <cell r="C107">
            <v>662</v>
          </cell>
          <cell r="D107">
            <v>1.4999999999999999E-2</v>
          </cell>
          <cell r="E107">
            <v>12</v>
          </cell>
          <cell r="F107">
            <v>1314</v>
          </cell>
          <cell r="G107">
            <v>1313.81</v>
          </cell>
          <cell r="H107">
            <v>1307.22</v>
          </cell>
          <cell r="I107">
            <v>1306.78</v>
          </cell>
          <cell r="J107">
            <v>35.200000000000003</v>
          </cell>
          <cell r="K107">
            <v>1.250000000000155</v>
          </cell>
          <cell r="L107" t="str">
            <v>Tramos Existentes</v>
          </cell>
          <cell r="M107" t="str">
            <v>Existente</v>
          </cell>
        </row>
        <row r="108">
          <cell r="B108">
            <v>662</v>
          </cell>
          <cell r="C108">
            <v>727</v>
          </cell>
          <cell r="D108">
            <v>1.4999999999999999E-2</v>
          </cell>
          <cell r="E108">
            <v>12</v>
          </cell>
          <cell r="F108">
            <v>1313.81</v>
          </cell>
          <cell r="G108">
            <v>1309.54</v>
          </cell>
          <cell r="H108">
            <v>1306.78</v>
          </cell>
          <cell r="I108">
            <v>1306.53</v>
          </cell>
          <cell r="J108">
            <v>15.4</v>
          </cell>
          <cell r="K108">
            <v>1.6233766233766231</v>
          </cell>
          <cell r="L108" t="str">
            <v>Tramos Existentes</v>
          </cell>
          <cell r="M108" t="str">
            <v>Existente</v>
          </cell>
        </row>
        <row r="109">
          <cell r="B109">
            <v>727</v>
          </cell>
          <cell r="C109">
            <v>728</v>
          </cell>
          <cell r="D109">
            <v>0.01</v>
          </cell>
          <cell r="E109">
            <v>12</v>
          </cell>
          <cell r="F109">
            <v>1309.54</v>
          </cell>
          <cell r="G109">
            <v>1309</v>
          </cell>
          <cell r="H109">
            <v>1306.53</v>
          </cell>
          <cell r="I109">
            <v>1305.7</v>
          </cell>
          <cell r="J109">
            <v>28.8</v>
          </cell>
          <cell r="K109">
            <v>2.8819444444441915</v>
          </cell>
          <cell r="L109" t="str">
            <v>Tramos Existentes</v>
          </cell>
          <cell r="M109" t="str">
            <v>Existente</v>
          </cell>
        </row>
        <row r="110">
          <cell r="B110">
            <v>728</v>
          </cell>
          <cell r="C110">
            <v>978</v>
          </cell>
          <cell r="D110">
            <v>0.01</v>
          </cell>
          <cell r="E110">
            <v>12</v>
          </cell>
          <cell r="F110">
            <v>1309</v>
          </cell>
          <cell r="G110">
            <v>1308.3399999999999</v>
          </cell>
          <cell r="H110">
            <v>1305.7</v>
          </cell>
          <cell r="I110">
            <v>1305.1500000000001</v>
          </cell>
          <cell r="J110">
            <v>30.3</v>
          </cell>
          <cell r="K110">
            <v>1.8151815181516651</v>
          </cell>
          <cell r="L110" t="str">
            <v>Tramos Existentes</v>
          </cell>
          <cell r="M110" t="str">
            <v>Existente</v>
          </cell>
        </row>
        <row r="111">
          <cell r="B111" t="str">
            <v>853i</v>
          </cell>
          <cell r="C111">
            <v>854</v>
          </cell>
          <cell r="D111">
            <v>1.4999999999999999E-2</v>
          </cell>
          <cell r="E111">
            <v>10</v>
          </cell>
          <cell r="F111">
            <v>1315.85</v>
          </cell>
          <cell r="G111">
            <v>1315.19</v>
          </cell>
          <cell r="H111">
            <v>1313.31</v>
          </cell>
          <cell r="I111">
            <v>1313.13</v>
          </cell>
          <cell r="J111">
            <v>79.599999999999994</v>
          </cell>
          <cell r="K111">
            <v>0.226130653266126</v>
          </cell>
          <cell r="L111" t="str">
            <v>Tramos Existentes</v>
          </cell>
          <cell r="M111" t="str">
            <v>Existente</v>
          </cell>
        </row>
        <row r="112">
          <cell r="B112">
            <v>854</v>
          </cell>
          <cell r="C112">
            <v>856</v>
          </cell>
          <cell r="D112">
            <v>1.4999999999999999E-2</v>
          </cell>
          <cell r="E112">
            <v>10</v>
          </cell>
          <cell r="F112">
            <v>1315.19</v>
          </cell>
          <cell r="G112">
            <v>1313.36</v>
          </cell>
          <cell r="H112">
            <v>1313.13</v>
          </cell>
          <cell r="I112">
            <v>1311.28</v>
          </cell>
          <cell r="J112">
            <v>21.9</v>
          </cell>
          <cell r="K112">
            <v>8.4474885844755097</v>
          </cell>
          <cell r="L112" t="str">
            <v>Tramos Existentes</v>
          </cell>
          <cell r="M112" t="str">
            <v>Existente</v>
          </cell>
        </row>
        <row r="113">
          <cell r="B113">
            <v>856</v>
          </cell>
          <cell r="C113">
            <v>796</v>
          </cell>
          <cell r="D113">
            <v>0.01</v>
          </cell>
          <cell r="E113">
            <v>12</v>
          </cell>
          <cell r="F113">
            <v>1313.36</v>
          </cell>
          <cell r="G113">
            <v>1312.06</v>
          </cell>
          <cell r="H113">
            <v>1311.28</v>
          </cell>
          <cell r="I113">
            <v>1309.6600000000001</v>
          </cell>
          <cell r="J113">
            <v>68.5</v>
          </cell>
          <cell r="K113">
            <v>2.3649635036494758</v>
          </cell>
          <cell r="L113" t="str">
            <v>Tramos Existentes</v>
          </cell>
          <cell r="M113" t="str">
            <v>Existente</v>
          </cell>
        </row>
        <row r="114">
          <cell r="B114">
            <v>1065</v>
          </cell>
          <cell r="C114">
            <v>823</v>
          </cell>
          <cell r="D114">
            <v>0.01</v>
          </cell>
          <cell r="E114">
            <v>6</v>
          </cell>
          <cell r="F114">
            <v>1310.3599999999999</v>
          </cell>
          <cell r="G114">
            <v>1310.3699999999999</v>
          </cell>
          <cell r="H114">
            <v>1309.7</v>
          </cell>
          <cell r="I114">
            <v>1309.6199999999999</v>
          </cell>
          <cell r="J114">
            <v>3.2</v>
          </cell>
          <cell r="K114">
            <v>2.5000000000048317</v>
          </cell>
          <cell r="L114" t="str">
            <v>Tramos Existentes</v>
          </cell>
          <cell r="M114" t="str">
            <v>Existente</v>
          </cell>
        </row>
        <row r="115">
          <cell r="B115">
            <v>933</v>
          </cell>
          <cell r="C115">
            <v>853</v>
          </cell>
          <cell r="D115">
            <v>1.4999999999999999E-2</v>
          </cell>
          <cell r="E115">
            <v>10</v>
          </cell>
          <cell r="F115">
            <v>1316.77</v>
          </cell>
          <cell r="G115">
            <v>1315.85</v>
          </cell>
          <cell r="H115">
            <v>1315.2</v>
          </cell>
          <cell r="I115">
            <v>1312.57</v>
          </cell>
          <cell r="J115">
            <v>69.7</v>
          </cell>
          <cell r="K115">
            <v>3.773314203730429</v>
          </cell>
          <cell r="L115" t="str">
            <v>Tramos Existentes</v>
          </cell>
          <cell r="M115" t="str">
            <v>Existente</v>
          </cell>
        </row>
        <row r="116">
          <cell r="B116">
            <v>252</v>
          </cell>
          <cell r="C116">
            <v>255</v>
          </cell>
          <cell r="D116">
            <v>1.4999999999999999E-2</v>
          </cell>
          <cell r="E116">
            <v>8</v>
          </cell>
          <cell r="F116">
            <v>1309.7</v>
          </cell>
          <cell r="G116">
            <v>1309.75</v>
          </cell>
          <cell r="H116">
            <v>1308.5899999999999</v>
          </cell>
          <cell r="I116">
            <v>1308.32</v>
          </cell>
          <cell r="J116">
            <v>26</v>
          </cell>
          <cell r="K116">
            <v>1.0384615384614686</v>
          </cell>
          <cell r="L116" t="str">
            <v>Tramos Existentes</v>
          </cell>
          <cell r="M116" t="str">
            <v>Existente</v>
          </cell>
        </row>
        <row r="117">
          <cell r="B117">
            <v>785</v>
          </cell>
          <cell r="C117">
            <v>786</v>
          </cell>
          <cell r="D117">
            <v>1.4999999999999999E-2</v>
          </cell>
          <cell r="E117">
            <v>8</v>
          </cell>
          <cell r="F117">
            <v>1294.51</v>
          </cell>
          <cell r="G117">
            <v>1292.23</v>
          </cell>
          <cell r="H117">
            <v>1292.5</v>
          </cell>
          <cell r="I117">
            <v>1291.3900000000001</v>
          </cell>
          <cell r="J117">
            <v>108.6</v>
          </cell>
          <cell r="K117">
            <v>1.0220994475137202</v>
          </cell>
          <cell r="L117" t="str">
            <v>Tramos Existentes</v>
          </cell>
          <cell r="M117" t="str">
            <v>Existente</v>
          </cell>
        </row>
        <row r="118">
          <cell r="B118">
            <v>786</v>
          </cell>
          <cell r="C118">
            <v>787</v>
          </cell>
          <cell r="D118">
            <v>1.4999999999999999E-2</v>
          </cell>
          <cell r="E118">
            <v>8</v>
          </cell>
          <cell r="F118">
            <v>1292.23</v>
          </cell>
          <cell r="G118">
            <v>1292.6099999999999</v>
          </cell>
          <cell r="H118">
            <v>1291.3900000000001</v>
          </cell>
          <cell r="I118">
            <v>1290.8399999999999</v>
          </cell>
          <cell r="J118">
            <v>46.3</v>
          </cell>
          <cell r="K118">
            <v>1.1879049676029847</v>
          </cell>
          <cell r="L118" t="str">
            <v>Tramos Existentes</v>
          </cell>
          <cell r="M118" t="str">
            <v>Existente</v>
          </cell>
        </row>
        <row r="119">
          <cell r="B119">
            <v>787</v>
          </cell>
          <cell r="C119">
            <v>1051</v>
          </cell>
          <cell r="D119">
            <v>1.4999999999999999E-2</v>
          </cell>
          <cell r="E119">
            <v>10</v>
          </cell>
          <cell r="F119">
            <v>1292.6099999999999</v>
          </cell>
          <cell r="G119">
            <v>1290.3499999999999</v>
          </cell>
          <cell r="H119">
            <v>1290.8399999999999</v>
          </cell>
          <cell r="I119">
            <v>1288.83</v>
          </cell>
          <cell r="J119">
            <v>86.9</v>
          </cell>
          <cell r="K119">
            <v>2.3130034522439482</v>
          </cell>
          <cell r="L119" t="str">
            <v>Tramos Existentes</v>
          </cell>
          <cell r="M119" t="str">
            <v>Existente</v>
          </cell>
        </row>
        <row r="120">
          <cell r="B120">
            <v>1051</v>
          </cell>
          <cell r="C120">
            <v>1052</v>
          </cell>
          <cell r="D120">
            <v>1.4999999999999999E-2</v>
          </cell>
          <cell r="E120">
            <v>10</v>
          </cell>
          <cell r="F120">
            <v>1290.3499999999999</v>
          </cell>
          <cell r="G120">
            <v>1288.52</v>
          </cell>
          <cell r="H120">
            <v>1288.83</v>
          </cell>
          <cell r="I120">
            <v>1287.08</v>
          </cell>
          <cell r="J120">
            <v>61.7</v>
          </cell>
          <cell r="K120">
            <v>2.8363047001620743</v>
          </cell>
          <cell r="L120" t="str">
            <v>Tramos Existentes</v>
          </cell>
          <cell r="M120" t="str">
            <v>Existente</v>
          </cell>
        </row>
        <row r="121">
          <cell r="B121">
            <v>1052</v>
          </cell>
          <cell r="C121">
            <v>1053</v>
          </cell>
          <cell r="D121">
            <v>1.4999999999999999E-2</v>
          </cell>
          <cell r="E121">
            <v>10</v>
          </cell>
          <cell r="F121">
            <v>1288.52</v>
          </cell>
          <cell r="G121">
            <v>1288.4100000000001</v>
          </cell>
          <cell r="H121">
            <v>1287.08</v>
          </cell>
          <cell r="I121">
            <v>1286.8800000000001</v>
          </cell>
          <cell r="J121">
            <v>111.5</v>
          </cell>
          <cell r="K121">
            <v>0.17937219730925391</v>
          </cell>
          <cell r="L121" t="str">
            <v>Tramos Existentes</v>
          </cell>
          <cell r="M121" t="str">
            <v>Existente</v>
          </cell>
        </row>
        <row r="122">
          <cell r="B122">
            <v>1053</v>
          </cell>
          <cell r="C122">
            <v>1054</v>
          </cell>
          <cell r="D122">
            <v>1.4999999999999999E-2</v>
          </cell>
          <cell r="E122">
            <v>10</v>
          </cell>
          <cell r="F122">
            <v>1288.4100000000001</v>
          </cell>
          <cell r="G122">
            <v>1285.53</v>
          </cell>
          <cell r="H122">
            <v>1286.8800000000001</v>
          </cell>
          <cell r="I122">
            <v>1283.93</v>
          </cell>
          <cell r="J122">
            <v>87.4</v>
          </cell>
          <cell r="K122">
            <v>3.375286041189983</v>
          </cell>
          <cell r="L122" t="str">
            <v>Tramos Existentes</v>
          </cell>
          <cell r="M122" t="str">
            <v>Existente</v>
          </cell>
        </row>
        <row r="123">
          <cell r="B123">
            <v>1054</v>
          </cell>
          <cell r="C123">
            <v>1055</v>
          </cell>
          <cell r="D123">
            <v>1.4999999999999999E-2</v>
          </cell>
          <cell r="E123">
            <v>10</v>
          </cell>
          <cell r="F123">
            <v>1285.53</v>
          </cell>
          <cell r="G123">
            <v>1284.82</v>
          </cell>
          <cell r="H123">
            <v>1283.93</v>
          </cell>
          <cell r="I123">
            <v>1282.52</v>
          </cell>
          <cell r="J123">
            <v>40.299999999999997</v>
          </cell>
          <cell r="K123">
            <v>3.4987593052111214</v>
          </cell>
          <cell r="L123" t="str">
            <v>Tramos Existentes</v>
          </cell>
          <cell r="M123" t="str">
            <v>Existente</v>
          </cell>
        </row>
        <row r="124">
          <cell r="B124">
            <v>1055</v>
          </cell>
          <cell r="C124">
            <v>1057</v>
          </cell>
          <cell r="D124">
            <v>1.4999999999999999E-2</v>
          </cell>
          <cell r="E124">
            <v>10</v>
          </cell>
          <cell r="F124">
            <v>1284.82</v>
          </cell>
          <cell r="G124">
            <v>1285.0899999999999</v>
          </cell>
          <cell r="H124">
            <v>1282.52</v>
          </cell>
          <cell r="I124">
            <v>1282.18</v>
          </cell>
          <cell r="J124">
            <v>64.599999999999994</v>
          </cell>
          <cell r="K124">
            <v>0.52631578947355762</v>
          </cell>
          <cell r="L124" t="str">
            <v>Tramos Existentes</v>
          </cell>
          <cell r="M124" t="str">
            <v>Existente</v>
          </cell>
        </row>
        <row r="125">
          <cell r="B125">
            <v>922</v>
          </cell>
          <cell r="C125">
            <v>1098</v>
          </cell>
          <cell r="D125">
            <v>1.4999999999999999E-2</v>
          </cell>
          <cell r="E125">
            <v>8</v>
          </cell>
          <cell r="F125">
            <v>1301.8800000000001</v>
          </cell>
          <cell r="G125">
            <v>1301.19</v>
          </cell>
          <cell r="H125">
            <v>1300.03</v>
          </cell>
          <cell r="I125">
            <v>1299.3</v>
          </cell>
          <cell r="J125">
            <v>6.6</v>
          </cell>
          <cell r="K125">
            <v>11.060606060606338</v>
          </cell>
          <cell r="L125" t="str">
            <v>Tramos Existentes</v>
          </cell>
          <cell r="M125" t="str">
            <v>Existente</v>
          </cell>
        </row>
        <row r="126">
          <cell r="B126">
            <v>1056</v>
          </cell>
          <cell r="C126" t="str">
            <v>D38</v>
          </cell>
          <cell r="D126">
            <v>1.4999999999999999E-2</v>
          </cell>
          <cell r="E126">
            <v>10</v>
          </cell>
          <cell r="F126">
            <v>1284.2</v>
          </cell>
          <cell r="G126">
            <v>1281.25</v>
          </cell>
          <cell r="H126">
            <v>1281.26</v>
          </cell>
          <cell r="I126">
            <v>1281.25</v>
          </cell>
          <cell r="J126">
            <v>27.7</v>
          </cell>
          <cell r="K126">
            <v>3.6101083032458146E-2</v>
          </cell>
          <cell r="L126" t="str">
            <v>Tramos Existentes</v>
          </cell>
          <cell r="M126" t="str">
            <v>Existente</v>
          </cell>
        </row>
        <row r="127">
          <cell r="B127">
            <v>1064</v>
          </cell>
          <cell r="C127">
            <v>922</v>
          </cell>
          <cell r="D127">
            <v>1.4999999999999999E-2</v>
          </cell>
          <cell r="E127">
            <v>8</v>
          </cell>
          <cell r="F127">
            <v>1302.1400000000001</v>
          </cell>
          <cell r="G127">
            <v>1301.8800000000001</v>
          </cell>
          <cell r="H127">
            <v>1301.03</v>
          </cell>
          <cell r="I127">
            <v>1300.03</v>
          </cell>
          <cell r="J127">
            <v>34</v>
          </cell>
          <cell r="K127">
            <v>2.9411764705882351</v>
          </cell>
          <cell r="L127" t="str">
            <v>Tramos Existentes</v>
          </cell>
          <cell r="M127" t="str">
            <v>Existente</v>
          </cell>
        </row>
        <row r="128">
          <cell r="B128">
            <v>853</v>
          </cell>
          <cell r="C128">
            <v>851</v>
          </cell>
          <cell r="D128">
            <v>1.4999999999999999E-2</v>
          </cell>
          <cell r="E128">
            <v>10</v>
          </cell>
          <cell r="F128">
            <v>1315.85</v>
          </cell>
          <cell r="G128">
            <v>1311.92</v>
          </cell>
          <cell r="H128">
            <v>1312.57</v>
          </cell>
          <cell r="I128">
            <v>1308.48</v>
          </cell>
          <cell r="J128">
            <v>42.1</v>
          </cell>
          <cell r="K128">
            <v>9.7149643705461237</v>
          </cell>
          <cell r="L128" t="str">
            <v>Tramos Existentes</v>
          </cell>
          <cell r="M128" t="str">
            <v>Existente</v>
          </cell>
        </row>
        <row r="129">
          <cell r="B129">
            <v>851</v>
          </cell>
          <cell r="C129">
            <v>1058</v>
          </cell>
          <cell r="D129">
            <v>1.4999999999999999E-2</v>
          </cell>
          <cell r="E129">
            <v>10</v>
          </cell>
          <cell r="F129">
            <v>1311.92</v>
          </cell>
          <cell r="G129">
            <v>1311.88</v>
          </cell>
          <cell r="H129">
            <v>1308.48</v>
          </cell>
          <cell r="I129">
            <v>1308.3900000000001</v>
          </cell>
          <cell r="J129">
            <v>18.100000000000001</v>
          </cell>
          <cell r="K129">
            <v>0.49723756906032118</v>
          </cell>
          <cell r="L129" t="str">
            <v>Tramos Existentes</v>
          </cell>
          <cell r="M129" t="str">
            <v>Existente</v>
          </cell>
        </row>
        <row r="130">
          <cell r="B130">
            <v>1058</v>
          </cell>
          <cell r="C130">
            <v>789</v>
          </cell>
          <cell r="D130">
            <v>1.4999999999999999E-2</v>
          </cell>
          <cell r="E130">
            <v>10</v>
          </cell>
          <cell r="F130">
            <v>1311.88</v>
          </cell>
          <cell r="G130">
            <v>1307.8499999999999</v>
          </cell>
          <cell r="H130">
            <v>1308.3900000000001</v>
          </cell>
          <cell r="I130">
            <v>1303.8499999999999</v>
          </cell>
          <cell r="J130">
            <v>13.5</v>
          </cell>
          <cell r="K130">
            <v>33.629629629631047</v>
          </cell>
          <cell r="L130" t="str">
            <v>Tramos Existentes</v>
          </cell>
          <cell r="M130" t="str">
            <v>Existente</v>
          </cell>
        </row>
        <row r="131">
          <cell r="B131">
            <v>789</v>
          </cell>
          <cell r="C131">
            <v>696</v>
          </cell>
          <cell r="D131">
            <v>1.4999999999999999E-2</v>
          </cell>
          <cell r="E131">
            <v>10</v>
          </cell>
          <cell r="F131">
            <v>1307.8499999999999</v>
          </cell>
          <cell r="G131">
            <v>1302.32</v>
          </cell>
          <cell r="H131">
            <v>1303.8499999999999</v>
          </cell>
          <cell r="I131">
            <v>1299.3599999999999</v>
          </cell>
          <cell r="J131">
            <v>29.6</v>
          </cell>
          <cell r="K131">
            <v>15.16891891891895</v>
          </cell>
          <cell r="L131" t="str">
            <v>Tramos Existentes</v>
          </cell>
          <cell r="M131" t="str">
            <v>Existente</v>
          </cell>
        </row>
        <row r="132">
          <cell r="B132">
            <v>702</v>
          </cell>
          <cell r="C132">
            <v>704</v>
          </cell>
          <cell r="D132">
            <v>1.4999999999999999E-2</v>
          </cell>
          <cell r="E132">
            <v>32</v>
          </cell>
          <cell r="F132">
            <v>1301.99</v>
          </cell>
          <cell r="G132">
            <v>1294.8800000000001</v>
          </cell>
          <cell r="H132">
            <v>1293.02</v>
          </cell>
          <cell r="I132">
            <v>1292.8</v>
          </cell>
          <cell r="J132">
            <v>55</v>
          </cell>
          <cell r="K132">
            <v>0.40000000000004965</v>
          </cell>
          <cell r="L132" t="str">
            <v>Tramos Existentes</v>
          </cell>
          <cell r="M132" t="str">
            <v>Existente</v>
          </cell>
        </row>
        <row r="133">
          <cell r="B133">
            <v>704</v>
          </cell>
          <cell r="C133">
            <v>706</v>
          </cell>
          <cell r="D133">
            <v>1.4999999999999999E-2</v>
          </cell>
          <cell r="E133">
            <v>32</v>
          </cell>
          <cell r="F133">
            <v>1294.8800000000001</v>
          </cell>
          <cell r="G133">
            <v>1294.4100000000001</v>
          </cell>
          <cell r="H133">
            <v>1292.8</v>
          </cell>
          <cell r="I133">
            <v>1292.33</v>
          </cell>
          <cell r="J133">
            <v>24.4</v>
          </cell>
          <cell r="K133">
            <v>1.9262295081968333</v>
          </cell>
          <cell r="L133" t="str">
            <v>Tramos Existentes</v>
          </cell>
          <cell r="M133" t="str">
            <v>Existente</v>
          </cell>
        </row>
        <row r="134">
          <cell r="B134">
            <v>706</v>
          </cell>
          <cell r="C134">
            <v>705</v>
          </cell>
          <cell r="D134">
            <v>1.4999999999999999E-2</v>
          </cell>
          <cell r="E134">
            <v>32</v>
          </cell>
          <cell r="F134">
            <v>1294.4100000000001</v>
          </cell>
          <cell r="G134">
            <v>1286.1300000000001</v>
          </cell>
          <cell r="H134">
            <v>1292.33</v>
          </cell>
          <cell r="I134">
            <v>1284.26</v>
          </cell>
          <cell r="J134">
            <v>18.7</v>
          </cell>
          <cell r="K134">
            <v>43.155080213903403</v>
          </cell>
          <cell r="L134" t="str">
            <v>Tramos Existentes</v>
          </cell>
          <cell r="M134" t="str">
            <v>Existente</v>
          </cell>
        </row>
        <row r="135">
          <cell r="B135">
            <v>705</v>
          </cell>
          <cell r="C135" t="str">
            <v>D12</v>
          </cell>
          <cell r="D135">
            <v>1.4999999999999999E-2</v>
          </cell>
          <cell r="E135">
            <v>32</v>
          </cell>
          <cell r="F135">
            <v>1286.1300000000001</v>
          </cell>
          <cell r="G135">
            <v>1281.69</v>
          </cell>
          <cell r="H135">
            <v>1284.26</v>
          </cell>
          <cell r="I135">
            <v>1281.69</v>
          </cell>
          <cell r="J135">
            <v>29.3</v>
          </cell>
          <cell r="K135">
            <v>8.7713310580202588</v>
          </cell>
          <cell r="L135" t="str">
            <v>Inhabilitar</v>
          </cell>
          <cell r="M135" t="str">
            <v>Existente</v>
          </cell>
        </row>
        <row r="136">
          <cell r="B136">
            <v>799</v>
          </cell>
          <cell r="C136">
            <v>709</v>
          </cell>
          <cell r="D136">
            <v>1.4999999999999999E-2</v>
          </cell>
          <cell r="E136">
            <v>16</v>
          </cell>
          <cell r="F136">
            <v>1292.02</v>
          </cell>
          <cell r="G136">
            <v>1272.48</v>
          </cell>
          <cell r="H136">
            <v>1287.43</v>
          </cell>
          <cell r="I136">
            <v>1269.76</v>
          </cell>
          <cell r="J136">
            <v>66.599999999999994</v>
          </cell>
          <cell r="K136">
            <v>26.531531531531645</v>
          </cell>
          <cell r="L136" t="str">
            <v>Tramos Existentes</v>
          </cell>
          <cell r="M136" t="str">
            <v>Existente</v>
          </cell>
        </row>
        <row r="137">
          <cell r="B137">
            <v>1057</v>
          </cell>
          <cell r="C137">
            <v>1056</v>
          </cell>
          <cell r="D137">
            <v>1.4999999999999999E-2</v>
          </cell>
          <cell r="E137">
            <v>10</v>
          </cell>
          <cell r="F137">
            <v>1285.0899999999999</v>
          </cell>
          <cell r="G137">
            <v>1284.2</v>
          </cell>
          <cell r="H137">
            <v>1282.18</v>
          </cell>
          <cell r="I137">
            <v>1281.26</v>
          </cell>
          <cell r="J137">
            <v>72.400000000000006</v>
          </cell>
          <cell r="K137">
            <v>1.2707182320442993</v>
          </cell>
          <cell r="L137" t="str">
            <v>Tramos Existentes</v>
          </cell>
          <cell r="M137" t="str">
            <v>Existente</v>
          </cell>
        </row>
        <row r="138">
          <cell r="B138">
            <v>981</v>
          </cell>
          <cell r="C138">
            <v>108</v>
          </cell>
          <cell r="D138">
            <v>1.4999999999999999E-2</v>
          </cell>
          <cell r="E138">
            <v>8</v>
          </cell>
          <cell r="F138">
            <v>1294.44</v>
          </cell>
          <cell r="G138">
            <v>1287.77</v>
          </cell>
          <cell r="H138">
            <v>1291.94</v>
          </cell>
          <cell r="I138">
            <v>1284.2</v>
          </cell>
          <cell r="J138">
            <v>22.3</v>
          </cell>
          <cell r="K138">
            <v>34.708520179372236</v>
          </cell>
          <cell r="L138" t="str">
            <v>Tramos Existentes</v>
          </cell>
          <cell r="M138" t="str">
            <v>Existente</v>
          </cell>
        </row>
        <row r="139">
          <cell r="B139">
            <v>796</v>
          </cell>
          <cell r="C139">
            <v>797</v>
          </cell>
          <cell r="D139">
            <v>0.01</v>
          </cell>
          <cell r="E139">
            <v>12</v>
          </cell>
          <cell r="F139">
            <v>1312.06</v>
          </cell>
          <cell r="G139">
            <v>1307.72</v>
          </cell>
          <cell r="H139">
            <v>1309.6600000000001</v>
          </cell>
          <cell r="I139">
            <v>1303.94</v>
          </cell>
          <cell r="J139">
            <v>20.2</v>
          </cell>
          <cell r="K139">
            <v>28.316831683168452</v>
          </cell>
          <cell r="L139" t="str">
            <v>Tramos Existentes</v>
          </cell>
          <cell r="M139" t="str">
            <v>Existente</v>
          </cell>
        </row>
        <row r="140">
          <cell r="B140">
            <v>931</v>
          </cell>
          <cell r="C140">
            <v>1077</v>
          </cell>
          <cell r="D140">
            <v>1.4999999999999999E-2</v>
          </cell>
          <cell r="E140">
            <v>12</v>
          </cell>
          <cell r="F140">
            <v>1310.98</v>
          </cell>
          <cell r="G140">
            <v>1309.22</v>
          </cell>
          <cell r="H140">
            <v>1306.01</v>
          </cell>
          <cell r="I140">
            <v>1305.48</v>
          </cell>
          <cell r="J140">
            <v>28.1</v>
          </cell>
          <cell r="K140">
            <v>1.8861209964411838</v>
          </cell>
          <cell r="L140" t="str">
            <v>Tramos Existentes</v>
          </cell>
          <cell r="M140" t="str">
            <v>Existente</v>
          </cell>
        </row>
        <row r="141">
          <cell r="B141">
            <v>1077</v>
          </cell>
          <cell r="C141">
            <v>859</v>
          </cell>
          <cell r="D141">
            <v>1.4999999999999999E-2</v>
          </cell>
          <cell r="E141">
            <v>10</v>
          </cell>
          <cell r="F141">
            <v>1309.22</v>
          </cell>
          <cell r="G141">
            <v>1307.8699999999999</v>
          </cell>
          <cell r="H141">
            <v>1305.48</v>
          </cell>
          <cell r="I141">
            <v>1298.1199999999999</v>
          </cell>
          <cell r="J141">
            <v>47.5</v>
          </cell>
          <cell r="K141">
            <v>15.49473684210553</v>
          </cell>
          <cell r="L141" t="str">
            <v>Tramos Existentes</v>
          </cell>
          <cell r="M141" t="str">
            <v>Existente</v>
          </cell>
        </row>
        <row r="142">
          <cell r="B142">
            <v>859</v>
          </cell>
          <cell r="C142">
            <v>940</v>
          </cell>
          <cell r="D142">
            <v>1.4999999999999999E-2</v>
          </cell>
          <cell r="E142">
            <v>10</v>
          </cell>
          <cell r="F142">
            <v>1307.8699999999999</v>
          </cell>
          <cell r="G142">
            <v>1295.45</v>
          </cell>
          <cell r="H142">
            <v>1298.1199999999999</v>
          </cell>
          <cell r="I142">
            <v>1285.67</v>
          </cell>
          <cell r="J142">
            <v>24.6</v>
          </cell>
          <cell r="K142">
            <v>50.609756097560229</v>
          </cell>
          <cell r="L142" t="str">
            <v>Tramos Existentes</v>
          </cell>
          <cell r="M142" t="str">
            <v>Existente</v>
          </cell>
        </row>
        <row r="143">
          <cell r="B143">
            <v>940</v>
          </cell>
          <cell r="C143">
            <v>653</v>
          </cell>
          <cell r="D143">
            <v>1.4999999999999999E-2</v>
          </cell>
          <cell r="E143">
            <v>18</v>
          </cell>
          <cell r="F143">
            <v>1295.45</v>
          </cell>
          <cell r="G143">
            <v>1275.99</v>
          </cell>
          <cell r="H143">
            <v>1285.67</v>
          </cell>
          <cell r="I143">
            <v>1274.18</v>
          </cell>
          <cell r="J143">
            <v>99.3</v>
          </cell>
          <cell r="K143">
            <v>11.570996978851973</v>
          </cell>
          <cell r="L143" t="str">
            <v>Tramos Existentes</v>
          </cell>
          <cell r="M143" t="str">
            <v>Existente</v>
          </cell>
        </row>
        <row r="144">
          <cell r="B144" t="str">
            <v>579i</v>
          </cell>
          <cell r="C144">
            <v>719</v>
          </cell>
          <cell r="D144">
            <v>1.4999999999999999E-2</v>
          </cell>
          <cell r="E144">
            <v>16</v>
          </cell>
          <cell r="F144">
            <v>1315.81</v>
          </cell>
          <cell r="G144">
            <v>1311.44</v>
          </cell>
          <cell r="H144">
            <v>1313.15</v>
          </cell>
          <cell r="I144">
            <v>1307.9100000000001</v>
          </cell>
          <cell r="J144">
            <v>37.5</v>
          </cell>
          <cell r="K144">
            <v>13.973333333333358</v>
          </cell>
          <cell r="L144" t="str">
            <v>Tramos Existentes</v>
          </cell>
          <cell r="M144" t="str">
            <v>Existente</v>
          </cell>
        </row>
        <row r="145">
          <cell r="B145">
            <v>719</v>
          </cell>
          <cell r="C145">
            <v>720</v>
          </cell>
          <cell r="D145">
            <v>1.4999999999999999E-2</v>
          </cell>
          <cell r="E145">
            <v>16</v>
          </cell>
          <cell r="F145">
            <v>1311.44</v>
          </cell>
          <cell r="G145">
            <v>1308.43</v>
          </cell>
          <cell r="H145">
            <v>1307.9100000000001</v>
          </cell>
          <cell r="I145">
            <v>1305.52</v>
          </cell>
          <cell r="J145">
            <v>12.9</v>
          </cell>
          <cell r="K145">
            <v>18.527131782946512</v>
          </cell>
          <cell r="L145" t="str">
            <v>Tramos Existentes</v>
          </cell>
          <cell r="M145" t="str">
            <v>Existente</v>
          </cell>
        </row>
        <row r="146">
          <cell r="B146">
            <v>720</v>
          </cell>
          <cell r="C146">
            <v>801</v>
          </cell>
          <cell r="D146">
            <v>1.4999999999999999E-2</v>
          </cell>
          <cell r="E146">
            <v>14</v>
          </cell>
          <cell r="F146">
            <v>1308.43</v>
          </cell>
          <cell r="G146">
            <v>1307.6199999999999</v>
          </cell>
          <cell r="H146">
            <v>1305.52</v>
          </cell>
          <cell r="I146">
            <v>1304.68</v>
          </cell>
          <cell r="J146">
            <v>18.8</v>
          </cell>
          <cell r="K146">
            <v>4.4680851063825431</v>
          </cell>
          <cell r="L146" t="str">
            <v>Tramos Existentes</v>
          </cell>
          <cell r="M146" t="str">
            <v>Existente</v>
          </cell>
        </row>
        <row r="147">
          <cell r="B147">
            <v>801</v>
          </cell>
          <cell r="C147">
            <v>1079</v>
          </cell>
          <cell r="D147">
            <v>1.4999999999999999E-2</v>
          </cell>
          <cell r="E147">
            <v>12</v>
          </cell>
          <cell r="F147">
            <v>1307.6199999999999</v>
          </cell>
          <cell r="G147">
            <v>1307</v>
          </cell>
          <cell r="H147">
            <v>1304.68</v>
          </cell>
          <cell r="I147">
            <v>1304.08</v>
          </cell>
          <cell r="J147">
            <v>70.599999999999994</v>
          </cell>
          <cell r="K147">
            <v>0.84985835694070322</v>
          </cell>
          <cell r="L147" t="str">
            <v>Tramos Existentes</v>
          </cell>
          <cell r="M147" t="str">
            <v>Existente</v>
          </cell>
        </row>
        <row r="148">
          <cell r="B148">
            <v>860</v>
          </cell>
          <cell r="C148">
            <v>1077</v>
          </cell>
          <cell r="D148">
            <v>1.4999999999999999E-2</v>
          </cell>
          <cell r="E148">
            <v>10</v>
          </cell>
          <cell r="F148">
            <v>1308.3800000000001</v>
          </cell>
          <cell r="G148">
            <v>1309.22</v>
          </cell>
          <cell r="H148">
            <v>1305.57</v>
          </cell>
          <cell r="I148">
            <v>1305.48</v>
          </cell>
          <cell r="J148">
            <v>8.1999999999999993</v>
          </cell>
          <cell r="K148">
            <v>1.0975609756087581</v>
          </cell>
          <cell r="L148" t="str">
            <v>Tramos Existentes</v>
          </cell>
          <cell r="M148" t="str">
            <v>Existente</v>
          </cell>
        </row>
        <row r="149">
          <cell r="B149">
            <v>334</v>
          </cell>
          <cell r="C149">
            <v>333</v>
          </cell>
          <cell r="D149">
            <v>1.4999999999999999E-2</v>
          </cell>
          <cell r="E149">
            <v>18</v>
          </cell>
          <cell r="F149">
            <v>1302.5899999999999</v>
          </cell>
          <cell r="G149">
            <v>1300.6300000000001</v>
          </cell>
          <cell r="H149">
            <v>1299.6199999999999</v>
          </cell>
          <cell r="I149">
            <v>1299.46</v>
          </cell>
          <cell r="J149">
            <v>47.6</v>
          </cell>
          <cell r="K149">
            <v>0.33613445378120688</v>
          </cell>
          <cell r="L149" t="str">
            <v>Tramos Existentes</v>
          </cell>
          <cell r="M149" t="str">
            <v>Existente</v>
          </cell>
        </row>
        <row r="150">
          <cell r="B150">
            <v>1076</v>
          </cell>
          <cell r="C150">
            <v>860</v>
          </cell>
          <cell r="D150">
            <v>1.4999999999999999E-2</v>
          </cell>
          <cell r="E150">
            <v>10</v>
          </cell>
          <cell r="F150">
            <v>1309.1400000000001</v>
          </cell>
          <cell r="G150">
            <v>1308.3800000000001</v>
          </cell>
          <cell r="H150">
            <v>1306.6400000000001</v>
          </cell>
          <cell r="I150">
            <v>1305.57</v>
          </cell>
          <cell r="J150">
            <v>5.0999999999999996</v>
          </cell>
          <cell r="K150">
            <v>20.980392156865957</v>
          </cell>
          <cell r="L150" t="str">
            <v>Tramos Existentes</v>
          </cell>
          <cell r="M150" t="str">
            <v>Existente</v>
          </cell>
        </row>
        <row r="151">
          <cell r="B151">
            <v>108</v>
          </cell>
          <cell r="C151">
            <v>982</v>
          </cell>
          <cell r="D151">
            <v>1.4999999999999999E-2</v>
          </cell>
          <cell r="E151">
            <v>24</v>
          </cell>
          <cell r="F151">
            <v>1287.77</v>
          </cell>
          <cell r="G151">
            <v>1283.76</v>
          </cell>
          <cell r="H151">
            <v>1284.2</v>
          </cell>
          <cell r="I151">
            <v>1281.29</v>
          </cell>
          <cell r="J151">
            <v>10.199999999999999</v>
          </cell>
          <cell r="K151">
            <v>28.529411764706687</v>
          </cell>
          <cell r="L151" t="str">
            <v>Tramos Existentes</v>
          </cell>
          <cell r="M151" t="str">
            <v>Existente</v>
          </cell>
        </row>
        <row r="152">
          <cell r="B152" t="str">
            <v>878i</v>
          </cell>
          <cell r="C152">
            <v>879</v>
          </cell>
          <cell r="D152">
            <v>1.4999999999999999E-2</v>
          </cell>
          <cell r="E152">
            <v>10</v>
          </cell>
          <cell r="F152">
            <v>1318.61</v>
          </cell>
          <cell r="G152">
            <v>1315.55</v>
          </cell>
          <cell r="H152">
            <v>1316.76</v>
          </cell>
          <cell r="I152">
            <v>1312.85</v>
          </cell>
          <cell r="J152">
            <v>38.5</v>
          </cell>
          <cell r="K152">
            <v>10.155844155844369</v>
          </cell>
          <cell r="L152" t="str">
            <v>Tramos Existentes</v>
          </cell>
          <cell r="M152" t="str">
            <v>Existente</v>
          </cell>
        </row>
        <row r="153">
          <cell r="B153">
            <v>879</v>
          </cell>
          <cell r="C153">
            <v>992</v>
          </cell>
          <cell r="D153">
            <v>1.4999999999999999E-2</v>
          </cell>
          <cell r="E153">
            <v>10</v>
          </cell>
          <cell r="F153">
            <v>1315.55</v>
          </cell>
          <cell r="G153">
            <v>1313.22</v>
          </cell>
          <cell r="H153">
            <v>1312.85</v>
          </cell>
          <cell r="I153">
            <v>1309.17</v>
          </cell>
          <cell r="J153">
            <v>35.5</v>
          </cell>
          <cell r="K153">
            <v>10.36619718309813</v>
          </cell>
          <cell r="L153" t="str">
            <v>Tramos Existentes</v>
          </cell>
          <cell r="M153" t="str">
            <v>Existente</v>
          </cell>
        </row>
        <row r="154">
          <cell r="B154">
            <v>992</v>
          </cell>
          <cell r="C154">
            <v>1081</v>
          </cell>
          <cell r="D154">
            <v>1.4999999999999999E-2</v>
          </cell>
          <cell r="E154">
            <v>10</v>
          </cell>
          <cell r="F154">
            <v>1313.22</v>
          </cell>
          <cell r="G154">
            <v>1307.97</v>
          </cell>
          <cell r="H154">
            <v>1309.17</v>
          </cell>
          <cell r="I154">
            <v>1303.8800000000001</v>
          </cell>
          <cell r="J154">
            <v>44.3</v>
          </cell>
          <cell r="K154">
            <v>11.941309255078925</v>
          </cell>
          <cell r="L154" t="str">
            <v>Tramos Existentes</v>
          </cell>
          <cell r="M154" t="str">
            <v>Existente</v>
          </cell>
        </row>
        <row r="155">
          <cell r="B155">
            <v>1081</v>
          </cell>
          <cell r="C155">
            <v>1080</v>
          </cell>
          <cell r="D155">
            <v>0.01</v>
          </cell>
          <cell r="E155">
            <v>22</v>
          </cell>
          <cell r="F155">
            <v>1307.97</v>
          </cell>
          <cell r="G155">
            <v>1301.49</v>
          </cell>
          <cell r="H155">
            <v>1303.8800000000001</v>
          </cell>
          <cell r="I155">
            <v>1297.3599999999999</v>
          </cell>
          <cell r="J155">
            <v>18.2</v>
          </cell>
          <cell r="K155">
            <v>35.824175824176976</v>
          </cell>
          <cell r="L155" t="str">
            <v>Tramos Existentes</v>
          </cell>
          <cell r="M155" t="str">
            <v>Existente</v>
          </cell>
        </row>
        <row r="156">
          <cell r="B156">
            <v>1080</v>
          </cell>
          <cell r="C156">
            <v>993</v>
          </cell>
          <cell r="D156">
            <v>0.01</v>
          </cell>
          <cell r="E156">
            <v>22</v>
          </cell>
          <cell r="F156">
            <v>1301.49</v>
          </cell>
          <cell r="G156">
            <v>1295.44</v>
          </cell>
          <cell r="H156">
            <v>1297.3599999999999</v>
          </cell>
          <cell r="I156">
            <v>1293.28</v>
          </cell>
          <cell r="J156">
            <v>16.8</v>
          </cell>
          <cell r="K156">
            <v>24.285714285713851</v>
          </cell>
          <cell r="L156" t="str">
            <v>Tramos Existentes</v>
          </cell>
          <cell r="M156" t="str">
            <v>Existente</v>
          </cell>
        </row>
        <row r="157">
          <cell r="B157">
            <v>993</v>
          </cell>
          <cell r="C157">
            <v>995</v>
          </cell>
          <cell r="D157">
            <v>0.01</v>
          </cell>
          <cell r="E157">
            <v>22</v>
          </cell>
          <cell r="F157">
            <v>1295.44</v>
          </cell>
          <cell r="G157">
            <v>1295.1400000000001</v>
          </cell>
          <cell r="H157">
            <v>1293.28</v>
          </cell>
          <cell r="I157">
            <v>1292.98</v>
          </cell>
          <cell r="J157">
            <v>15.2</v>
          </cell>
          <cell r="K157">
            <v>1.9736842105260166</v>
          </cell>
          <cell r="L157" t="str">
            <v>Tramos Existentes</v>
          </cell>
          <cell r="M157" t="str">
            <v>Existente</v>
          </cell>
        </row>
        <row r="158">
          <cell r="B158">
            <v>995</v>
          </cell>
          <cell r="C158">
            <v>711</v>
          </cell>
          <cell r="D158">
            <v>0.01</v>
          </cell>
          <cell r="E158">
            <v>22</v>
          </cell>
          <cell r="F158">
            <v>1295.1400000000001</v>
          </cell>
          <cell r="G158">
            <v>1295.5899999999999</v>
          </cell>
          <cell r="H158">
            <v>1292.98</v>
          </cell>
          <cell r="I158">
            <v>1292.71</v>
          </cell>
          <cell r="J158">
            <v>38.1</v>
          </cell>
          <cell r="K158">
            <v>0.70866141732278687</v>
          </cell>
          <cell r="L158" t="str">
            <v>Tramos Existentes</v>
          </cell>
          <cell r="M158" t="str">
            <v>Existente</v>
          </cell>
        </row>
        <row r="159">
          <cell r="B159">
            <v>570</v>
          </cell>
          <cell r="C159">
            <v>568</v>
          </cell>
          <cell r="D159">
            <v>1.4999999999999999E-2</v>
          </cell>
          <cell r="E159">
            <v>8</v>
          </cell>
          <cell r="F159">
            <v>1323.83</v>
          </cell>
          <cell r="G159">
            <v>1323.17</v>
          </cell>
          <cell r="H159">
            <v>1322.25</v>
          </cell>
          <cell r="I159">
            <v>1321.54</v>
          </cell>
          <cell r="J159">
            <v>37</v>
          </cell>
          <cell r="K159">
            <v>1.9189189189190172</v>
          </cell>
          <cell r="L159" t="str">
            <v>Tramos Existentes</v>
          </cell>
          <cell r="M159" t="str">
            <v>Existente</v>
          </cell>
        </row>
        <row r="160">
          <cell r="B160">
            <v>1079</v>
          </cell>
          <cell r="C160">
            <v>334</v>
          </cell>
          <cell r="D160">
            <v>1.4999999999999999E-2</v>
          </cell>
          <cell r="E160">
            <v>18</v>
          </cell>
          <cell r="F160">
            <v>1307</v>
          </cell>
          <cell r="G160">
            <v>1302.5899999999999</v>
          </cell>
          <cell r="H160">
            <v>1304.08</v>
          </cell>
          <cell r="I160">
            <v>1299.6199999999999</v>
          </cell>
          <cell r="J160">
            <v>102.7</v>
          </cell>
          <cell r="K160">
            <v>4.3427458617332393</v>
          </cell>
          <cell r="L160" t="str">
            <v>Tramos Existentes</v>
          </cell>
          <cell r="M160" t="str">
            <v>Existente</v>
          </cell>
        </row>
        <row r="161">
          <cell r="B161">
            <v>451</v>
          </cell>
          <cell r="C161">
            <v>840</v>
          </cell>
          <cell r="D161">
            <v>1.4999999999999999E-2</v>
          </cell>
          <cell r="E161">
            <v>16</v>
          </cell>
          <cell r="F161">
            <v>1307.22</v>
          </cell>
          <cell r="G161">
            <v>1306.33</v>
          </cell>
          <cell r="H161">
            <v>1303.81</v>
          </cell>
          <cell r="I161">
            <v>1300.3499999999999</v>
          </cell>
          <cell r="J161">
            <v>20.8</v>
          </cell>
          <cell r="K161">
            <v>16.634615384615557</v>
          </cell>
          <cell r="L161" t="str">
            <v>Tramos Existentes</v>
          </cell>
          <cell r="M161" t="str">
            <v>Existente</v>
          </cell>
        </row>
        <row r="162">
          <cell r="B162">
            <v>161</v>
          </cell>
          <cell r="C162">
            <v>162</v>
          </cell>
          <cell r="D162">
            <v>0.01</v>
          </cell>
          <cell r="E162">
            <v>4</v>
          </cell>
          <cell r="F162">
            <v>1305</v>
          </cell>
          <cell r="G162">
            <v>1303.28</v>
          </cell>
          <cell r="H162">
            <v>1304.33</v>
          </cell>
          <cell r="I162">
            <v>1302.57</v>
          </cell>
          <cell r="J162">
            <v>17.7</v>
          </cell>
          <cell r="K162">
            <v>9.9435028248587063</v>
          </cell>
          <cell r="L162" t="str">
            <v>Tramos Existentes</v>
          </cell>
          <cell r="M162" t="str">
            <v>Existente</v>
          </cell>
        </row>
        <row r="163">
          <cell r="B163">
            <v>1074</v>
          </cell>
          <cell r="C163">
            <v>1073</v>
          </cell>
          <cell r="D163">
            <v>1.4999999999999999E-2</v>
          </cell>
          <cell r="E163">
            <v>12</v>
          </cell>
          <cell r="F163">
            <v>1269.52</v>
          </cell>
          <cell r="G163">
            <v>1262.6099999999999</v>
          </cell>
          <cell r="H163">
            <v>1267.01</v>
          </cell>
          <cell r="I163">
            <v>1260.9000000000001</v>
          </cell>
          <cell r="J163">
            <v>40.9</v>
          </cell>
          <cell r="K163">
            <v>14.938875305623228</v>
          </cell>
          <cell r="L163" t="str">
            <v>Tramos Existentes</v>
          </cell>
          <cell r="M163" t="str">
            <v>Existente</v>
          </cell>
        </row>
        <row r="164">
          <cell r="B164">
            <v>1073</v>
          </cell>
          <cell r="C164">
            <v>1069</v>
          </cell>
          <cell r="D164">
            <v>1.4999999999999999E-2</v>
          </cell>
          <cell r="E164">
            <v>12</v>
          </cell>
          <cell r="F164">
            <v>1262.6099999999999</v>
          </cell>
          <cell r="G164">
            <v>1260.82</v>
          </cell>
          <cell r="H164">
            <v>1260.9000000000001</v>
          </cell>
          <cell r="I164">
            <v>1256.01</v>
          </cell>
          <cell r="J164">
            <v>17.100000000000001</v>
          </cell>
          <cell r="K164">
            <v>28.596491228070757</v>
          </cell>
          <cell r="L164" t="str">
            <v>Tramos Existentes</v>
          </cell>
          <cell r="M164" t="str">
            <v>Existente</v>
          </cell>
        </row>
        <row r="165">
          <cell r="B165">
            <v>1068</v>
          </cell>
          <cell r="C165" t="str">
            <v>D32</v>
          </cell>
          <cell r="D165">
            <v>1.4999999999999999E-2</v>
          </cell>
          <cell r="E165">
            <v>12</v>
          </cell>
          <cell r="F165">
            <v>1251.29</v>
          </cell>
          <cell r="G165">
            <v>1249.49</v>
          </cell>
          <cell r="H165">
            <v>1249.5999999999999</v>
          </cell>
          <cell r="I165">
            <v>1249.49</v>
          </cell>
          <cell r="J165">
            <v>14.5</v>
          </cell>
          <cell r="K165">
            <v>0.75862068965448248</v>
          </cell>
          <cell r="L165" t="str">
            <v>Inhabilitar</v>
          </cell>
          <cell r="M165" t="str">
            <v>Existente</v>
          </cell>
        </row>
        <row r="166">
          <cell r="B166">
            <v>1070</v>
          </cell>
          <cell r="C166">
            <v>795</v>
          </cell>
          <cell r="D166">
            <v>1.4999999999999999E-2</v>
          </cell>
          <cell r="E166">
            <v>6</v>
          </cell>
          <cell r="F166">
            <v>1266.08</v>
          </cell>
          <cell r="G166">
            <v>1260.99</v>
          </cell>
          <cell r="H166">
            <v>1264.94</v>
          </cell>
          <cell r="I166">
            <v>1259.75</v>
          </cell>
          <cell r="J166">
            <v>27.8</v>
          </cell>
          <cell r="K166">
            <v>18.669064748201635</v>
          </cell>
          <cell r="L166" t="str">
            <v>Tramos Existentes</v>
          </cell>
          <cell r="M166" t="str">
            <v>Existente</v>
          </cell>
        </row>
        <row r="167">
          <cell r="B167">
            <v>795</v>
          </cell>
          <cell r="C167">
            <v>794</v>
          </cell>
          <cell r="D167">
            <v>1.4999999999999999E-2</v>
          </cell>
          <cell r="E167">
            <v>8</v>
          </cell>
          <cell r="F167">
            <v>1260.99</v>
          </cell>
          <cell r="G167">
            <v>1259.79</v>
          </cell>
          <cell r="H167">
            <v>1259.75</v>
          </cell>
          <cell r="I167">
            <v>1258.52</v>
          </cell>
          <cell r="J167">
            <v>19.100000000000001</v>
          </cell>
          <cell r="K167">
            <v>6.4397905759163248</v>
          </cell>
          <cell r="L167" t="str">
            <v>Tramos Existentes</v>
          </cell>
          <cell r="M167" t="str">
            <v>Existente</v>
          </cell>
        </row>
        <row r="168">
          <cell r="B168">
            <v>794</v>
          </cell>
          <cell r="C168">
            <v>792</v>
          </cell>
          <cell r="D168">
            <v>1.4999999999999999E-2</v>
          </cell>
          <cell r="E168">
            <v>16</v>
          </cell>
          <cell r="F168">
            <v>1259.79</v>
          </cell>
          <cell r="G168">
            <v>1259.3800000000001</v>
          </cell>
          <cell r="H168">
            <v>1258.52</v>
          </cell>
          <cell r="I168">
            <v>1257.9100000000001</v>
          </cell>
          <cell r="J168">
            <v>40</v>
          </cell>
          <cell r="K168">
            <v>1.5249999999997499</v>
          </cell>
          <cell r="L168" t="str">
            <v>Tramos Existentes</v>
          </cell>
          <cell r="M168" t="str">
            <v>Existente</v>
          </cell>
        </row>
        <row r="169">
          <cell r="B169">
            <v>792</v>
          </cell>
          <cell r="C169">
            <v>793</v>
          </cell>
          <cell r="D169">
            <v>1.4999999999999999E-2</v>
          </cell>
          <cell r="E169">
            <v>16</v>
          </cell>
          <cell r="F169">
            <v>1259.3800000000001</v>
          </cell>
          <cell r="G169">
            <v>1259.71</v>
          </cell>
          <cell r="H169">
            <v>1257.9100000000001</v>
          </cell>
          <cell r="I169">
            <v>1257.81</v>
          </cell>
          <cell r="J169">
            <v>55.8</v>
          </cell>
          <cell r="K169">
            <v>0.17921146953429468</v>
          </cell>
          <cell r="L169" t="str">
            <v>Tramos Existentes</v>
          </cell>
          <cell r="M169" t="str">
            <v>Existente</v>
          </cell>
        </row>
        <row r="170">
          <cell r="B170" t="str">
            <v>1071i</v>
          </cell>
          <cell r="C170">
            <v>522</v>
          </cell>
          <cell r="D170">
            <v>1.4999999999999999E-2</v>
          </cell>
          <cell r="E170">
            <v>8</v>
          </cell>
          <cell r="F170">
            <v>1311.96</v>
          </cell>
          <cell r="G170">
            <v>1310.07</v>
          </cell>
          <cell r="H170">
            <v>1310.3900000000001</v>
          </cell>
          <cell r="I170">
            <v>1307.96</v>
          </cell>
          <cell r="J170">
            <v>52.8</v>
          </cell>
          <cell r="K170">
            <v>4.6022727272728474</v>
          </cell>
          <cell r="L170" t="str">
            <v>Tramos Existentes</v>
          </cell>
          <cell r="M170" t="str">
            <v>Existente</v>
          </cell>
        </row>
        <row r="171">
          <cell r="B171">
            <v>932</v>
          </cell>
          <cell r="C171">
            <v>931</v>
          </cell>
          <cell r="D171">
            <v>1.4999999999999999E-2</v>
          </cell>
          <cell r="E171">
            <v>12</v>
          </cell>
          <cell r="F171">
            <v>1316.66</v>
          </cell>
          <cell r="G171">
            <v>1310.98</v>
          </cell>
          <cell r="H171">
            <v>1314.84</v>
          </cell>
          <cell r="I171">
            <v>1306.01</v>
          </cell>
          <cell r="J171">
            <v>70.599999999999994</v>
          </cell>
          <cell r="K171">
            <v>12.507082152974402</v>
          </cell>
          <cell r="L171" t="str">
            <v>Tramos Existentes</v>
          </cell>
          <cell r="M171" t="str">
            <v>Existente</v>
          </cell>
        </row>
        <row r="172">
          <cell r="B172">
            <v>1071</v>
          </cell>
          <cell r="C172">
            <v>455</v>
          </cell>
          <cell r="D172">
            <v>1.4999999999999999E-2</v>
          </cell>
          <cell r="E172">
            <v>12</v>
          </cell>
          <cell r="F172">
            <v>1311.96</v>
          </cell>
          <cell r="G172">
            <v>1311.6</v>
          </cell>
          <cell r="H172">
            <v>1310.3800000000001</v>
          </cell>
          <cell r="I172">
            <v>1309.77</v>
          </cell>
          <cell r="J172">
            <v>26.9</v>
          </cell>
          <cell r="K172">
            <v>2.2676579925655291</v>
          </cell>
          <cell r="L172" t="str">
            <v>Tramos Existentes</v>
          </cell>
          <cell r="M172" t="str">
            <v>Existente</v>
          </cell>
        </row>
        <row r="173">
          <cell r="B173">
            <v>797</v>
          </cell>
          <cell r="C173">
            <v>798</v>
          </cell>
          <cell r="D173">
            <v>1.4999999999999999E-2</v>
          </cell>
          <cell r="E173">
            <v>12</v>
          </cell>
          <cell r="F173">
            <v>1307.72</v>
          </cell>
          <cell r="G173">
            <v>1293.68</v>
          </cell>
          <cell r="H173">
            <v>1303.94</v>
          </cell>
          <cell r="I173">
            <v>1289.5</v>
          </cell>
          <cell r="J173">
            <v>35.5</v>
          </cell>
          <cell r="K173">
            <v>40.676056338028324</v>
          </cell>
          <cell r="L173" t="str">
            <v>Tramos Existentes</v>
          </cell>
          <cell r="M173" t="str">
            <v>Existente</v>
          </cell>
        </row>
        <row r="174">
          <cell r="B174">
            <v>840</v>
          </cell>
          <cell r="C174">
            <v>839</v>
          </cell>
          <cell r="D174">
            <v>1.4999999999999999E-2</v>
          </cell>
          <cell r="E174">
            <v>16</v>
          </cell>
          <cell r="F174">
            <v>1306.33</v>
          </cell>
          <cell r="G174">
            <v>1299.25</v>
          </cell>
          <cell r="H174">
            <v>1300.3499999999999</v>
          </cell>
          <cell r="I174">
            <v>1295.96</v>
          </cell>
          <cell r="J174">
            <v>69.5</v>
          </cell>
          <cell r="K174">
            <v>6.3165467625897449</v>
          </cell>
          <cell r="L174" t="str">
            <v>Tramos Existentes</v>
          </cell>
          <cell r="M174" t="str">
            <v>Existente</v>
          </cell>
        </row>
        <row r="175">
          <cell r="B175">
            <v>839</v>
          </cell>
          <cell r="C175">
            <v>837</v>
          </cell>
          <cell r="D175">
            <v>1.4999999999999999E-2</v>
          </cell>
          <cell r="E175">
            <v>16</v>
          </cell>
          <cell r="F175">
            <v>1299.25</v>
          </cell>
          <cell r="G175">
            <v>1295.8599999999999</v>
          </cell>
          <cell r="H175">
            <v>1295.96</v>
          </cell>
          <cell r="I175">
            <v>1293.77</v>
          </cell>
          <cell r="J175">
            <v>74.400000000000006</v>
          </cell>
          <cell r="K175">
            <v>2.9435483870968473</v>
          </cell>
          <cell r="L175" t="str">
            <v>Tramos Existentes</v>
          </cell>
          <cell r="M175" t="str">
            <v>Existente</v>
          </cell>
        </row>
        <row r="176">
          <cell r="B176">
            <v>837</v>
          </cell>
          <cell r="C176">
            <v>835</v>
          </cell>
          <cell r="D176">
            <v>1.4999999999999999E-2</v>
          </cell>
          <cell r="E176">
            <v>16</v>
          </cell>
          <cell r="F176">
            <v>1295.8599999999999</v>
          </cell>
          <cell r="G176">
            <v>1294.8599999999999</v>
          </cell>
          <cell r="H176">
            <v>1293.77</v>
          </cell>
          <cell r="I176">
            <v>1292.68</v>
          </cell>
          <cell r="J176">
            <v>65.3</v>
          </cell>
          <cell r="K176">
            <v>1.6692189892801197</v>
          </cell>
          <cell r="L176" t="str">
            <v>Tramos Existentes</v>
          </cell>
          <cell r="M176" t="str">
            <v>Existente</v>
          </cell>
        </row>
        <row r="177">
          <cell r="B177">
            <v>1072</v>
          </cell>
          <cell r="C177">
            <v>599</v>
          </cell>
          <cell r="D177">
            <v>1.4999999999999999E-2</v>
          </cell>
          <cell r="E177">
            <v>12</v>
          </cell>
          <cell r="F177">
            <v>1315.16</v>
          </cell>
          <cell r="G177">
            <v>1315.3</v>
          </cell>
          <cell r="H177">
            <v>1312.84</v>
          </cell>
          <cell r="I177">
            <v>1311.83</v>
          </cell>
          <cell r="J177">
            <v>5.3</v>
          </cell>
          <cell r="K177">
            <v>19.056603773584733</v>
          </cell>
          <cell r="L177" t="str">
            <v>Renovacion</v>
          </cell>
          <cell r="M177" t="str">
            <v>Existente</v>
          </cell>
        </row>
        <row r="178">
          <cell r="B178">
            <v>599</v>
          </cell>
          <cell r="C178">
            <v>597</v>
          </cell>
          <cell r="D178">
            <v>1.4999999999999999E-2</v>
          </cell>
          <cell r="E178">
            <v>12</v>
          </cell>
          <cell r="F178">
            <v>1315.3</v>
          </cell>
          <cell r="G178">
            <v>1315.87</v>
          </cell>
          <cell r="H178">
            <v>1311.83</v>
          </cell>
          <cell r="I178">
            <v>1311.23</v>
          </cell>
          <cell r="J178">
            <v>24.3</v>
          </cell>
          <cell r="K178">
            <v>2.4691358024687613</v>
          </cell>
          <cell r="L178" t="str">
            <v>Renovacion</v>
          </cell>
          <cell r="M178" t="str">
            <v>Existente</v>
          </cell>
        </row>
        <row r="179">
          <cell r="B179">
            <v>597</v>
          </cell>
          <cell r="C179">
            <v>596</v>
          </cell>
          <cell r="D179">
            <v>1.4999999999999999E-2</v>
          </cell>
          <cell r="E179">
            <v>12</v>
          </cell>
          <cell r="F179">
            <v>1315.87</v>
          </cell>
          <cell r="G179">
            <v>1313.92</v>
          </cell>
          <cell r="H179">
            <v>1311.23</v>
          </cell>
          <cell r="I179">
            <v>1308.6400000000001</v>
          </cell>
          <cell r="J179">
            <v>29.2</v>
          </cell>
          <cell r="K179">
            <v>8.8698630136983496</v>
          </cell>
          <cell r="L179" t="str">
            <v>Tramos Existentes</v>
          </cell>
          <cell r="M179" t="str">
            <v>Existente</v>
          </cell>
        </row>
        <row r="180">
          <cell r="B180">
            <v>596</v>
          </cell>
          <cell r="C180">
            <v>728</v>
          </cell>
          <cell r="D180">
            <v>0.01</v>
          </cell>
          <cell r="E180">
            <v>12</v>
          </cell>
          <cell r="F180">
            <v>1313.92</v>
          </cell>
          <cell r="G180">
            <v>1309</v>
          </cell>
          <cell r="H180">
            <v>1308.6400000000001</v>
          </cell>
          <cell r="I180">
            <v>1305.7</v>
          </cell>
          <cell r="J180">
            <v>15.7</v>
          </cell>
          <cell r="K180">
            <v>18.726114649681875</v>
          </cell>
          <cell r="L180" t="str">
            <v>Tramos Existentes</v>
          </cell>
          <cell r="M180" t="str">
            <v>Existente</v>
          </cell>
        </row>
        <row r="181">
          <cell r="B181">
            <v>85</v>
          </cell>
          <cell r="C181">
            <v>1075</v>
          </cell>
          <cell r="D181">
            <v>1.4999999999999999E-2</v>
          </cell>
          <cell r="E181">
            <v>10</v>
          </cell>
          <cell r="F181">
            <v>1311.93</v>
          </cell>
          <cell r="G181">
            <v>1303.19</v>
          </cell>
          <cell r="H181">
            <v>1309.4100000000001</v>
          </cell>
          <cell r="I181">
            <v>1294.0899999999999</v>
          </cell>
          <cell r="J181">
            <v>47.9</v>
          </cell>
          <cell r="K181">
            <v>31.983298538622474</v>
          </cell>
          <cell r="L181" t="str">
            <v>Tramos Existentes</v>
          </cell>
          <cell r="M181" t="str">
            <v>Existente</v>
          </cell>
        </row>
        <row r="182">
          <cell r="B182">
            <v>1075</v>
          </cell>
          <cell r="C182">
            <v>380</v>
          </cell>
          <cell r="D182">
            <v>1.4999999999999999E-2</v>
          </cell>
          <cell r="E182">
            <v>24</v>
          </cell>
          <cell r="F182">
            <v>1303.19</v>
          </cell>
          <cell r="G182">
            <v>1303.8599999999999</v>
          </cell>
          <cell r="H182">
            <v>1294.0899999999999</v>
          </cell>
          <cell r="I182">
            <v>1294.03</v>
          </cell>
          <cell r="J182">
            <v>204.5</v>
          </cell>
          <cell r="K182">
            <v>2.9339853300706813E-2</v>
          </cell>
          <cell r="L182" t="str">
            <v>Tramos Existentes</v>
          </cell>
          <cell r="M182" t="str">
            <v>Existente</v>
          </cell>
        </row>
        <row r="183">
          <cell r="B183">
            <v>522</v>
          </cell>
          <cell r="C183">
            <v>452</v>
          </cell>
          <cell r="D183">
            <v>1.4999999999999999E-2</v>
          </cell>
          <cell r="E183">
            <v>12</v>
          </cell>
          <cell r="F183">
            <v>1310.07</v>
          </cell>
          <cell r="G183">
            <v>1310</v>
          </cell>
          <cell r="H183">
            <v>1307.96</v>
          </cell>
          <cell r="I183">
            <v>1303.8499999999999</v>
          </cell>
          <cell r="J183">
            <v>24.3</v>
          </cell>
          <cell r="K183">
            <v>16.913580246914105</v>
          </cell>
          <cell r="L183" t="str">
            <v>Tramos Existentes</v>
          </cell>
          <cell r="M183" t="str">
            <v>Existente</v>
          </cell>
        </row>
        <row r="184">
          <cell r="B184" t="str">
            <v>217i</v>
          </cell>
          <cell r="C184">
            <v>805</v>
          </cell>
          <cell r="D184">
            <v>1.4999999999999999E-2</v>
          </cell>
          <cell r="E184">
            <v>16</v>
          </cell>
          <cell r="F184">
            <v>1311.22</v>
          </cell>
          <cell r="G184">
            <v>1305.8</v>
          </cell>
          <cell r="H184">
            <v>1309.33</v>
          </cell>
          <cell r="I184">
            <v>1301.83</v>
          </cell>
          <cell r="J184">
            <v>73.5</v>
          </cell>
          <cell r="K184">
            <v>10.204081632653061</v>
          </cell>
          <cell r="L184" t="str">
            <v>Tramos Existentes</v>
          </cell>
          <cell r="M184" t="str">
            <v>Existente</v>
          </cell>
        </row>
        <row r="185">
          <cell r="B185">
            <v>205</v>
          </cell>
          <cell r="C185">
            <v>207</v>
          </cell>
          <cell r="D185">
            <v>1.4999999999999999E-2</v>
          </cell>
          <cell r="E185">
            <v>12</v>
          </cell>
          <cell r="F185">
            <v>1318.96</v>
          </cell>
          <cell r="G185">
            <v>1318.64</v>
          </cell>
          <cell r="H185">
            <v>1317.25</v>
          </cell>
          <cell r="I185">
            <v>1316.4</v>
          </cell>
          <cell r="J185">
            <v>35.299999999999997</v>
          </cell>
          <cell r="K185">
            <v>2.4079320113311873</v>
          </cell>
          <cell r="L185" t="str">
            <v>Tramos Existentes</v>
          </cell>
          <cell r="M185" t="str">
            <v>Existente</v>
          </cell>
        </row>
        <row r="186">
          <cell r="B186">
            <v>206</v>
          </cell>
          <cell r="C186">
            <v>914</v>
          </cell>
          <cell r="D186">
            <v>1.4999999999999999E-2</v>
          </cell>
          <cell r="E186">
            <v>12</v>
          </cell>
          <cell r="F186">
            <v>1319.04</v>
          </cell>
          <cell r="G186">
            <v>1318.92</v>
          </cell>
          <cell r="H186">
            <v>1317.58</v>
          </cell>
          <cell r="I186">
            <v>1316.21</v>
          </cell>
          <cell r="J186">
            <v>69.599999999999994</v>
          </cell>
          <cell r="K186">
            <v>1.9683908045975445</v>
          </cell>
          <cell r="L186" t="str">
            <v>Tramos Existentes</v>
          </cell>
          <cell r="M186" t="str">
            <v>Existente</v>
          </cell>
        </row>
        <row r="187">
          <cell r="B187">
            <v>914</v>
          </cell>
          <cell r="C187">
            <v>903</v>
          </cell>
          <cell r="D187">
            <v>1.4999999999999999E-2</v>
          </cell>
          <cell r="E187">
            <v>12</v>
          </cell>
          <cell r="F187">
            <v>1318.92</v>
          </cell>
          <cell r="G187">
            <v>1319.13</v>
          </cell>
          <cell r="H187">
            <v>1316.21</v>
          </cell>
          <cell r="I187">
            <v>1315.2</v>
          </cell>
          <cell r="J187">
            <v>43.3</v>
          </cell>
          <cell r="K187">
            <v>2.332563510392589</v>
          </cell>
          <cell r="L187" t="str">
            <v>Tramos Existentes</v>
          </cell>
          <cell r="M187" t="str">
            <v>Existente</v>
          </cell>
        </row>
        <row r="188">
          <cell r="B188">
            <v>903</v>
          </cell>
          <cell r="C188">
            <v>906</v>
          </cell>
          <cell r="D188">
            <v>1.4999999999999999E-2</v>
          </cell>
          <cell r="E188">
            <v>12</v>
          </cell>
          <cell r="F188">
            <v>1319.13</v>
          </cell>
          <cell r="G188">
            <v>1320.61</v>
          </cell>
          <cell r="H188">
            <v>1315.2</v>
          </cell>
          <cell r="I188">
            <v>1313.27</v>
          </cell>
          <cell r="J188">
            <v>45.1</v>
          </cell>
          <cell r="K188">
            <v>4.2793791574280791</v>
          </cell>
          <cell r="L188" t="str">
            <v>Tramos Existentes</v>
          </cell>
          <cell r="M188" t="str">
            <v>Existente</v>
          </cell>
        </row>
        <row r="189">
          <cell r="B189">
            <v>210</v>
          </cell>
          <cell r="C189">
            <v>211</v>
          </cell>
          <cell r="D189">
            <v>1.4999999999999999E-2</v>
          </cell>
          <cell r="E189">
            <v>12</v>
          </cell>
          <cell r="F189">
            <v>1318.42</v>
          </cell>
          <cell r="G189">
            <v>1315.61</v>
          </cell>
          <cell r="H189">
            <v>1317.14</v>
          </cell>
          <cell r="I189">
            <v>1313.94</v>
          </cell>
          <cell r="J189">
            <v>73</v>
          </cell>
          <cell r="K189">
            <v>4.3835616438356793</v>
          </cell>
          <cell r="L189" t="str">
            <v>Tramos Existentes</v>
          </cell>
          <cell r="M189" t="str">
            <v>Existente</v>
          </cell>
        </row>
        <row r="190">
          <cell r="B190">
            <v>211</v>
          </cell>
          <cell r="C190">
            <v>213</v>
          </cell>
          <cell r="D190">
            <v>1.4999999999999999E-2</v>
          </cell>
          <cell r="E190">
            <v>12</v>
          </cell>
          <cell r="F190">
            <v>1315.61</v>
          </cell>
          <cell r="G190">
            <v>1315.51</v>
          </cell>
          <cell r="H190">
            <v>1313.94</v>
          </cell>
          <cell r="I190">
            <v>1313.61</v>
          </cell>
          <cell r="J190">
            <v>23.1</v>
          </cell>
          <cell r="K190">
            <v>1.4285714285720978</v>
          </cell>
          <cell r="L190" t="str">
            <v>Tramos Existentes</v>
          </cell>
          <cell r="M190" t="str">
            <v>Existente</v>
          </cell>
        </row>
        <row r="191">
          <cell r="B191">
            <v>213</v>
          </cell>
          <cell r="C191">
            <v>214</v>
          </cell>
          <cell r="D191">
            <v>1.4999999999999999E-2</v>
          </cell>
          <cell r="E191">
            <v>12</v>
          </cell>
          <cell r="F191">
            <v>1315.51</v>
          </cell>
          <cell r="G191">
            <v>1315.68</v>
          </cell>
          <cell r="H191">
            <v>1313.61</v>
          </cell>
          <cell r="I191">
            <v>1312.27</v>
          </cell>
          <cell r="J191">
            <v>53</v>
          </cell>
          <cell r="K191">
            <v>2.5283018867922986</v>
          </cell>
          <cell r="L191" t="str">
            <v>Tramos Existentes</v>
          </cell>
          <cell r="M191" t="str">
            <v>Existente</v>
          </cell>
        </row>
        <row r="192">
          <cell r="B192">
            <v>212</v>
          </cell>
          <cell r="C192">
            <v>658</v>
          </cell>
          <cell r="D192">
            <v>1.4999999999999999E-2</v>
          </cell>
          <cell r="E192">
            <v>12</v>
          </cell>
          <cell r="F192">
            <v>1315</v>
          </cell>
          <cell r="G192">
            <v>1313.47</v>
          </cell>
          <cell r="H192">
            <v>1313.24</v>
          </cell>
          <cell r="I192">
            <v>1310.17</v>
          </cell>
          <cell r="J192">
            <v>46.8</v>
          </cell>
          <cell r="K192">
            <v>6.5598290598289237</v>
          </cell>
          <cell r="L192" t="str">
            <v>Tramos Existentes</v>
          </cell>
          <cell r="M192" t="str">
            <v>Existente</v>
          </cell>
        </row>
        <row r="193">
          <cell r="B193" t="str">
            <v>185i</v>
          </cell>
          <cell r="C193">
            <v>184</v>
          </cell>
          <cell r="D193">
            <v>1.4999999999999999E-2</v>
          </cell>
          <cell r="E193">
            <v>12</v>
          </cell>
          <cell r="F193">
            <v>1302.43</v>
          </cell>
          <cell r="G193">
            <v>1296.22</v>
          </cell>
          <cell r="H193">
            <v>1300.81</v>
          </cell>
          <cell r="I193">
            <v>1290.92</v>
          </cell>
          <cell r="J193">
            <v>43.3</v>
          </cell>
          <cell r="K193">
            <v>22.840646651269918</v>
          </cell>
          <cell r="L193" t="str">
            <v>Tramos Existentes</v>
          </cell>
          <cell r="M193" t="str">
            <v>Existente</v>
          </cell>
        </row>
        <row r="194">
          <cell r="B194">
            <v>790</v>
          </cell>
          <cell r="C194">
            <v>789</v>
          </cell>
          <cell r="D194">
            <v>1.4999999999999999E-2</v>
          </cell>
          <cell r="E194">
            <v>12</v>
          </cell>
          <cell r="F194">
            <v>1311.18</v>
          </cell>
          <cell r="G194">
            <v>1307.8499999999999</v>
          </cell>
          <cell r="H194">
            <v>1306.98</v>
          </cell>
          <cell r="I194">
            <v>1303.8499999999999</v>
          </cell>
          <cell r="J194">
            <v>26.9</v>
          </cell>
          <cell r="K194">
            <v>11.635687732342413</v>
          </cell>
          <cell r="L194" t="str">
            <v>Tramos Existentes</v>
          </cell>
          <cell r="M194" t="str">
            <v>Existente</v>
          </cell>
        </row>
        <row r="195">
          <cell r="B195" t="str">
            <v>205i</v>
          </cell>
          <cell r="C195">
            <v>204</v>
          </cell>
          <cell r="D195">
            <v>1.4999999999999999E-2</v>
          </cell>
          <cell r="E195">
            <v>12</v>
          </cell>
          <cell r="F195">
            <v>1318.96</v>
          </cell>
          <cell r="G195">
            <v>1317.32</v>
          </cell>
          <cell r="H195">
            <v>1317.29</v>
          </cell>
          <cell r="I195">
            <v>1314.61</v>
          </cell>
          <cell r="J195">
            <v>37.9</v>
          </cell>
          <cell r="K195">
            <v>7.0712401055410652</v>
          </cell>
          <cell r="L195" t="str">
            <v>Tramos Existentes</v>
          </cell>
          <cell r="M195" t="str">
            <v>Existente</v>
          </cell>
        </row>
        <row r="196">
          <cell r="B196">
            <v>805</v>
          </cell>
          <cell r="C196">
            <v>142</v>
          </cell>
          <cell r="D196">
            <v>1.4999999999999999E-2</v>
          </cell>
          <cell r="E196">
            <v>28</v>
          </cell>
          <cell r="F196">
            <v>1305.8</v>
          </cell>
          <cell r="G196">
            <v>1304.44</v>
          </cell>
          <cell r="H196">
            <v>1301.83</v>
          </cell>
          <cell r="I196">
            <v>1299.93</v>
          </cell>
          <cell r="J196">
            <v>71.8</v>
          </cell>
          <cell r="K196">
            <v>2.6462395543173587</v>
          </cell>
          <cell r="L196" t="str">
            <v>Tramos Existentes</v>
          </cell>
          <cell r="M196" t="str">
            <v>Existente</v>
          </cell>
        </row>
        <row r="197">
          <cell r="B197" t="str">
            <v>655i</v>
          </cell>
          <cell r="C197">
            <v>217</v>
          </cell>
          <cell r="D197">
            <v>1.4999999999999999E-2</v>
          </cell>
          <cell r="E197">
            <v>12</v>
          </cell>
          <cell r="F197">
            <v>1315.43</v>
          </cell>
          <cell r="G197">
            <v>1311.22</v>
          </cell>
          <cell r="H197">
            <v>1313.87</v>
          </cell>
          <cell r="I197">
            <v>1308.8599999999999</v>
          </cell>
          <cell r="J197">
            <v>72.900000000000006</v>
          </cell>
          <cell r="K197">
            <v>6.8724279835390814</v>
          </cell>
          <cell r="L197" t="str">
            <v>Tramos Existentes</v>
          </cell>
          <cell r="M197" t="str">
            <v>Existente</v>
          </cell>
        </row>
        <row r="198">
          <cell r="B198">
            <v>217</v>
          </cell>
          <cell r="C198">
            <v>99</v>
          </cell>
          <cell r="D198">
            <v>0.01</v>
          </cell>
          <cell r="E198">
            <v>24</v>
          </cell>
          <cell r="F198">
            <v>1311.22</v>
          </cell>
          <cell r="G198">
            <v>1310.6600000000001</v>
          </cell>
          <cell r="H198">
            <v>1308.8599999999999</v>
          </cell>
          <cell r="I198">
            <v>1307.5999999999999</v>
          </cell>
          <cell r="J198">
            <v>72</v>
          </cell>
          <cell r="K198">
            <v>1.7499999999999873</v>
          </cell>
          <cell r="L198" t="str">
            <v>Tramos Existentes</v>
          </cell>
          <cell r="M198" t="str">
            <v>Existente</v>
          </cell>
        </row>
        <row r="199">
          <cell r="B199">
            <v>218</v>
          </cell>
          <cell r="C199">
            <v>219</v>
          </cell>
          <cell r="D199">
            <v>1.4999999999999999E-2</v>
          </cell>
          <cell r="E199">
            <v>12</v>
          </cell>
          <cell r="F199">
            <v>1311.77</v>
          </cell>
          <cell r="G199">
            <v>1311.74</v>
          </cell>
          <cell r="H199">
            <v>1310.72</v>
          </cell>
          <cell r="I199">
            <v>1309.33</v>
          </cell>
          <cell r="J199">
            <v>49</v>
          </cell>
          <cell r="K199">
            <v>2.8367346938777551</v>
          </cell>
          <cell r="L199" t="str">
            <v>Tramos Existentes</v>
          </cell>
          <cell r="M199" t="str">
            <v>Existente</v>
          </cell>
        </row>
        <row r="200">
          <cell r="B200">
            <v>219</v>
          </cell>
          <cell r="C200">
            <v>722</v>
          </cell>
          <cell r="D200">
            <v>1.4999999999999999E-2</v>
          </cell>
          <cell r="E200">
            <v>12</v>
          </cell>
          <cell r="F200">
            <v>1311.74</v>
          </cell>
          <cell r="G200">
            <v>1311.74</v>
          </cell>
          <cell r="H200">
            <v>1309.33</v>
          </cell>
          <cell r="I200">
            <v>1308.74</v>
          </cell>
          <cell r="J200">
            <v>27.8</v>
          </cell>
          <cell r="K200">
            <v>2.122302158273087</v>
          </cell>
          <cell r="L200" t="str">
            <v>Tramos Existentes</v>
          </cell>
          <cell r="M200" t="str">
            <v>Existente</v>
          </cell>
        </row>
        <row r="201">
          <cell r="B201">
            <v>722</v>
          </cell>
          <cell r="C201">
            <v>723</v>
          </cell>
          <cell r="D201">
            <v>1.4999999999999999E-2</v>
          </cell>
          <cell r="E201">
            <v>12</v>
          </cell>
          <cell r="F201">
            <v>1311.74</v>
          </cell>
          <cell r="G201">
            <v>1311.78</v>
          </cell>
          <cell r="H201">
            <v>1308.74</v>
          </cell>
          <cell r="I201">
            <v>1308.3900000000001</v>
          </cell>
          <cell r="J201">
            <v>29.4</v>
          </cell>
          <cell r="K201">
            <v>1.1904761904758812</v>
          </cell>
          <cell r="L201" t="str">
            <v>Tramos Existentes</v>
          </cell>
          <cell r="M201" t="str">
            <v>Existente</v>
          </cell>
        </row>
        <row r="202">
          <cell r="B202">
            <v>723</v>
          </cell>
          <cell r="C202">
            <v>725</v>
          </cell>
          <cell r="D202">
            <v>1.4999999999999999E-2</v>
          </cell>
          <cell r="E202">
            <v>12</v>
          </cell>
          <cell r="F202">
            <v>1311.78</v>
          </cell>
          <cell r="G202">
            <v>1311.77</v>
          </cell>
          <cell r="H202">
            <v>1308.3900000000001</v>
          </cell>
          <cell r="I202">
            <v>1307.83</v>
          </cell>
          <cell r="J202">
            <v>27.1</v>
          </cell>
          <cell r="K202">
            <v>2.0664206642072793</v>
          </cell>
          <cell r="L202" t="str">
            <v>Tramos Existentes</v>
          </cell>
          <cell r="M202" t="str">
            <v>Existente</v>
          </cell>
        </row>
        <row r="203">
          <cell r="B203">
            <v>725</v>
          </cell>
          <cell r="C203">
            <v>726</v>
          </cell>
          <cell r="D203">
            <v>1.4999999999999999E-2</v>
          </cell>
          <cell r="E203">
            <v>12</v>
          </cell>
          <cell r="F203">
            <v>1311.77</v>
          </cell>
          <cell r="G203">
            <v>1312.28</v>
          </cell>
          <cell r="H203">
            <v>1307.83</v>
          </cell>
          <cell r="I203">
            <v>1307.6600000000001</v>
          </cell>
          <cell r="J203">
            <v>31.4</v>
          </cell>
          <cell r="K203">
            <v>0.54140127388485793</v>
          </cell>
          <cell r="L203" t="str">
            <v>Tramos Existentes</v>
          </cell>
          <cell r="M203" t="str">
            <v>Existente</v>
          </cell>
        </row>
        <row r="204">
          <cell r="B204">
            <v>726</v>
          </cell>
          <cell r="C204">
            <v>900</v>
          </cell>
          <cell r="D204">
            <v>1.4999999999999999E-2</v>
          </cell>
          <cell r="E204">
            <v>12</v>
          </cell>
          <cell r="F204">
            <v>1312.28</v>
          </cell>
          <cell r="G204">
            <v>1312.36</v>
          </cell>
          <cell r="H204">
            <v>1307.6600000000001</v>
          </cell>
          <cell r="I204">
            <v>1307.56</v>
          </cell>
          <cell r="J204">
            <v>15</v>
          </cell>
          <cell r="K204">
            <v>0.66666666666757612</v>
          </cell>
          <cell r="L204" t="str">
            <v>Tramos Existentes</v>
          </cell>
          <cell r="M204" t="str">
            <v>Existente</v>
          </cell>
        </row>
        <row r="205">
          <cell r="B205">
            <v>658</v>
          </cell>
          <cell r="C205">
            <v>790</v>
          </cell>
          <cell r="D205">
            <v>1.4999999999999999E-2</v>
          </cell>
          <cell r="E205">
            <v>12</v>
          </cell>
          <cell r="F205">
            <v>1313.47</v>
          </cell>
          <cell r="G205">
            <v>1311.18</v>
          </cell>
          <cell r="H205">
            <v>1310.17</v>
          </cell>
          <cell r="I205">
            <v>1306.98</v>
          </cell>
          <cell r="J205">
            <v>34.6</v>
          </cell>
          <cell r="K205">
            <v>9.2196531791909084</v>
          </cell>
          <cell r="L205" t="str">
            <v>Tramos Existentes</v>
          </cell>
          <cell r="M205" t="str">
            <v>Existente</v>
          </cell>
        </row>
        <row r="206">
          <cell r="B206" t="str">
            <v>2i</v>
          </cell>
          <cell r="C206">
            <v>1</v>
          </cell>
          <cell r="D206">
            <v>1.4999999999999999E-2</v>
          </cell>
          <cell r="E206">
            <v>8</v>
          </cell>
          <cell r="F206">
            <v>1305.6600000000001</v>
          </cell>
          <cell r="G206">
            <v>1303.77</v>
          </cell>
          <cell r="H206">
            <v>1304.3599999999999</v>
          </cell>
          <cell r="I206">
            <v>1302.03</v>
          </cell>
          <cell r="J206">
            <v>74.3</v>
          </cell>
          <cell r="K206">
            <v>3.1359353970389332</v>
          </cell>
          <cell r="L206" t="str">
            <v>Tramos Existentes</v>
          </cell>
          <cell r="M206" t="str">
            <v>Existente</v>
          </cell>
        </row>
        <row r="207">
          <cell r="B207">
            <v>452</v>
          </cell>
          <cell r="C207">
            <v>451</v>
          </cell>
          <cell r="D207">
            <v>1.4999999999999999E-2</v>
          </cell>
          <cell r="E207">
            <v>12</v>
          </cell>
          <cell r="F207">
            <v>1310</v>
          </cell>
          <cell r="G207">
            <v>1307.22</v>
          </cell>
          <cell r="H207">
            <v>1303.8499999999999</v>
          </cell>
          <cell r="I207">
            <v>1303.81</v>
          </cell>
          <cell r="J207">
            <v>35.6</v>
          </cell>
          <cell r="K207">
            <v>0.11235955056169557</v>
          </cell>
          <cell r="L207" t="str">
            <v>Tramos Existentes</v>
          </cell>
          <cell r="M207" t="str">
            <v>Existente</v>
          </cell>
        </row>
        <row r="208">
          <cell r="B208">
            <v>186</v>
          </cell>
          <cell r="C208">
            <v>187</v>
          </cell>
          <cell r="D208">
            <v>0.01</v>
          </cell>
          <cell r="E208">
            <v>10</v>
          </cell>
          <cell r="F208">
            <v>1301.95</v>
          </cell>
          <cell r="G208">
            <v>1296.96</v>
          </cell>
          <cell r="H208">
            <v>1299.3900000000001</v>
          </cell>
          <cell r="I208">
            <v>1294.76</v>
          </cell>
          <cell r="J208">
            <v>20.100000000000001</v>
          </cell>
          <cell r="K208">
            <v>23.034825870647307</v>
          </cell>
          <cell r="L208" t="str">
            <v>Tramos Existentes</v>
          </cell>
          <cell r="M208" t="str">
            <v>Existente</v>
          </cell>
        </row>
        <row r="209">
          <cell r="B209">
            <v>187</v>
          </cell>
          <cell r="C209">
            <v>188</v>
          </cell>
          <cell r="D209">
            <v>0.01</v>
          </cell>
          <cell r="E209">
            <v>10</v>
          </cell>
          <cell r="F209">
            <v>1296.96</v>
          </cell>
          <cell r="G209">
            <v>1290.81</v>
          </cell>
          <cell r="H209">
            <v>1294.76</v>
          </cell>
          <cell r="I209">
            <v>1287.82</v>
          </cell>
          <cell r="J209">
            <v>19.3</v>
          </cell>
          <cell r="K209">
            <v>35.958549222798212</v>
          </cell>
          <cell r="L209" t="str">
            <v>Tramos Existentes</v>
          </cell>
          <cell r="M209" t="str">
            <v>Existente</v>
          </cell>
        </row>
        <row r="210">
          <cell r="B210">
            <v>188</v>
          </cell>
          <cell r="C210">
            <v>189</v>
          </cell>
          <cell r="D210">
            <v>0.01</v>
          </cell>
          <cell r="E210">
            <v>12</v>
          </cell>
          <cell r="F210">
            <v>1290.81</v>
          </cell>
          <cell r="G210">
            <v>1289.75</v>
          </cell>
          <cell r="H210">
            <v>1287.82</v>
          </cell>
          <cell r="I210">
            <v>1285.76</v>
          </cell>
          <cell r="J210">
            <v>26.3</v>
          </cell>
          <cell r="K210">
            <v>7.8326996197716543</v>
          </cell>
          <cell r="L210" t="str">
            <v>Tramos Existentes</v>
          </cell>
          <cell r="M210" t="str">
            <v>Existente</v>
          </cell>
        </row>
        <row r="211">
          <cell r="B211">
            <v>189</v>
          </cell>
          <cell r="C211">
            <v>943</v>
          </cell>
          <cell r="D211">
            <v>1.4999999999999999E-2</v>
          </cell>
          <cell r="E211">
            <v>12</v>
          </cell>
          <cell r="F211">
            <v>1289.75</v>
          </cell>
          <cell r="G211">
            <v>1279.1500000000001</v>
          </cell>
          <cell r="H211">
            <v>1285.76</v>
          </cell>
          <cell r="I211">
            <v>1274.93</v>
          </cell>
          <cell r="J211">
            <v>18.3</v>
          </cell>
          <cell r="K211">
            <v>59.180327868852054</v>
          </cell>
          <cell r="L211" t="str">
            <v>Tramos Existentes</v>
          </cell>
          <cell r="M211" t="str">
            <v>Existente</v>
          </cell>
        </row>
        <row r="212">
          <cell r="B212">
            <v>944</v>
          </cell>
          <cell r="C212" t="str">
            <v>D14</v>
          </cell>
          <cell r="D212">
            <v>0.01</v>
          </cell>
          <cell r="E212">
            <v>24</v>
          </cell>
          <cell r="F212">
            <v>1277.8</v>
          </cell>
          <cell r="G212">
            <v>1274.25</v>
          </cell>
          <cell r="H212">
            <v>1274.76</v>
          </cell>
          <cell r="I212">
            <v>1274.25</v>
          </cell>
          <cell r="J212">
            <v>19.100000000000001</v>
          </cell>
          <cell r="K212">
            <v>2.6701570680627795</v>
          </cell>
          <cell r="L212" t="str">
            <v>Inhabilitar</v>
          </cell>
          <cell r="M212" t="str">
            <v>Existente</v>
          </cell>
        </row>
        <row r="213">
          <cell r="B213">
            <v>192</v>
          </cell>
          <cell r="C213">
            <v>191</v>
          </cell>
          <cell r="D213">
            <v>0.01</v>
          </cell>
          <cell r="E213">
            <v>10</v>
          </cell>
          <cell r="F213">
            <v>1301.69</v>
          </cell>
          <cell r="G213">
            <v>1297</v>
          </cell>
          <cell r="H213">
            <v>1300.0899999999999</v>
          </cell>
          <cell r="I213">
            <v>1295.1199999999999</v>
          </cell>
          <cell r="J213">
            <v>18.399999999999999</v>
          </cell>
          <cell r="K213">
            <v>27.010869565217543</v>
          </cell>
          <cell r="L213" t="str">
            <v>Tramos Existentes</v>
          </cell>
          <cell r="M213" t="str">
            <v>Existente</v>
          </cell>
        </row>
        <row r="214">
          <cell r="B214">
            <v>191</v>
          </cell>
          <cell r="C214">
            <v>190</v>
          </cell>
          <cell r="D214">
            <v>0.01</v>
          </cell>
          <cell r="E214">
            <v>10</v>
          </cell>
          <cell r="F214">
            <v>1297</v>
          </cell>
          <cell r="G214">
            <v>1291.76</v>
          </cell>
          <cell r="H214">
            <v>1295.1199999999999</v>
          </cell>
          <cell r="I214">
            <v>1290.29</v>
          </cell>
          <cell r="J214">
            <v>14.5</v>
          </cell>
          <cell r="K214">
            <v>33.310344827585702</v>
          </cell>
          <cell r="L214" t="str">
            <v>Tramos Existentes</v>
          </cell>
          <cell r="M214" t="str">
            <v>Existente</v>
          </cell>
        </row>
        <row r="215">
          <cell r="B215">
            <v>190</v>
          </cell>
          <cell r="C215">
            <v>189</v>
          </cell>
          <cell r="D215">
            <v>0.01</v>
          </cell>
          <cell r="E215">
            <v>12</v>
          </cell>
          <cell r="F215">
            <v>1291.76</v>
          </cell>
          <cell r="G215">
            <v>1289.75</v>
          </cell>
          <cell r="H215">
            <v>1290.29</v>
          </cell>
          <cell r="I215">
            <v>1285.76</v>
          </cell>
          <cell r="J215">
            <v>9.8000000000000007</v>
          </cell>
          <cell r="K215">
            <v>46.224489795918082</v>
          </cell>
          <cell r="L215" t="str">
            <v>Tramos Existentes</v>
          </cell>
          <cell r="M215" t="str">
            <v>Existente</v>
          </cell>
        </row>
        <row r="216">
          <cell r="B216">
            <v>203</v>
          </cell>
          <cell r="C216">
            <v>201</v>
          </cell>
          <cell r="D216">
            <v>1.4999999999999999E-2</v>
          </cell>
          <cell r="E216">
            <v>12</v>
          </cell>
          <cell r="F216">
            <v>1314.39</v>
          </cell>
          <cell r="G216">
            <v>1315.63</v>
          </cell>
          <cell r="H216">
            <v>1313.1</v>
          </cell>
          <cell r="I216">
            <v>1311.67</v>
          </cell>
          <cell r="J216">
            <v>25.7</v>
          </cell>
          <cell r="K216">
            <v>5.5642023346297131</v>
          </cell>
          <cell r="L216" t="str">
            <v>Tramos Existentes</v>
          </cell>
          <cell r="M216" t="str">
            <v>Existente</v>
          </cell>
        </row>
        <row r="217">
          <cell r="B217">
            <v>194</v>
          </cell>
          <cell r="C217">
            <v>189</v>
          </cell>
          <cell r="D217">
            <v>0.01</v>
          </cell>
          <cell r="E217">
            <v>12</v>
          </cell>
          <cell r="F217">
            <v>1291.99</v>
          </cell>
          <cell r="G217">
            <v>1289.75</v>
          </cell>
          <cell r="H217">
            <v>1289.33</v>
          </cell>
          <cell r="I217">
            <v>1285.76</v>
          </cell>
          <cell r="J217">
            <v>27.9</v>
          </cell>
          <cell r="K217">
            <v>12.795698924730955</v>
          </cell>
          <cell r="L217" t="str">
            <v>Tramos Existentes</v>
          </cell>
          <cell r="M217" t="str">
            <v>Existente</v>
          </cell>
        </row>
        <row r="218">
          <cell r="B218">
            <v>204</v>
          </cell>
          <cell r="C218">
            <v>203</v>
          </cell>
          <cell r="D218">
            <v>1.4999999999999999E-2</v>
          </cell>
          <cell r="E218">
            <v>12</v>
          </cell>
          <cell r="F218">
            <v>1317.32</v>
          </cell>
          <cell r="G218">
            <v>1314.39</v>
          </cell>
          <cell r="H218">
            <v>1314.61</v>
          </cell>
          <cell r="I218">
            <v>1313.1</v>
          </cell>
          <cell r="J218">
            <v>94.4</v>
          </cell>
          <cell r="K218">
            <v>1.599576271186431</v>
          </cell>
          <cell r="L218" t="str">
            <v>Tramos Existentes</v>
          </cell>
          <cell r="M218" t="str">
            <v>Existente</v>
          </cell>
        </row>
        <row r="219">
          <cell r="B219" t="str">
            <v>20i</v>
          </cell>
          <cell r="C219">
            <v>16</v>
          </cell>
          <cell r="D219">
            <v>1.4999999999999999E-2</v>
          </cell>
          <cell r="E219">
            <v>12</v>
          </cell>
          <cell r="F219">
            <v>1309.57</v>
          </cell>
          <cell r="G219">
            <v>1308.6500000000001</v>
          </cell>
          <cell r="H219">
            <v>1308.1099999999999</v>
          </cell>
          <cell r="I219">
            <v>1306.68</v>
          </cell>
          <cell r="J219">
            <v>72.900000000000006</v>
          </cell>
          <cell r="K219">
            <v>1.9615912208502555</v>
          </cell>
          <cell r="L219" t="str">
            <v>Tramos Existentes</v>
          </cell>
          <cell r="M219" t="str">
            <v>Existente</v>
          </cell>
        </row>
        <row r="220">
          <cell r="B220">
            <v>41</v>
          </cell>
          <cell r="C220">
            <v>20</v>
          </cell>
          <cell r="D220">
            <v>1.4999999999999999E-2</v>
          </cell>
          <cell r="E220">
            <v>10</v>
          </cell>
          <cell r="F220">
            <v>1311.23</v>
          </cell>
          <cell r="G220">
            <v>1309.57</v>
          </cell>
          <cell r="H220">
            <v>1310.08</v>
          </cell>
          <cell r="I220">
            <v>1308.01</v>
          </cell>
          <cell r="J220">
            <v>74.2</v>
          </cell>
          <cell r="K220">
            <v>2.7897574123988358</v>
          </cell>
          <cell r="L220" t="str">
            <v>Tramos Existentes</v>
          </cell>
          <cell r="M220" t="str">
            <v>Existente</v>
          </cell>
        </row>
        <row r="221">
          <cell r="B221">
            <v>20</v>
          </cell>
          <cell r="C221">
            <v>19</v>
          </cell>
          <cell r="D221">
            <v>1.4999999999999999E-2</v>
          </cell>
          <cell r="E221">
            <v>12</v>
          </cell>
          <cell r="F221">
            <v>1309.57</v>
          </cell>
          <cell r="G221">
            <v>1306.6300000000001</v>
          </cell>
          <cell r="H221">
            <v>1308.01</v>
          </cell>
          <cell r="I221">
            <v>1304.68</v>
          </cell>
          <cell r="J221">
            <v>76.5</v>
          </cell>
          <cell r="K221">
            <v>4.3529411764704928</v>
          </cell>
          <cell r="L221" t="str">
            <v>Tramos Existentes</v>
          </cell>
          <cell r="M221" t="str">
            <v>Existente</v>
          </cell>
        </row>
        <row r="222">
          <cell r="B222">
            <v>209</v>
          </cell>
          <cell r="C222">
            <v>202</v>
          </cell>
          <cell r="D222">
            <v>1.4999999999999999E-2</v>
          </cell>
          <cell r="E222">
            <v>12</v>
          </cell>
          <cell r="F222">
            <v>1318.26</v>
          </cell>
          <cell r="G222">
            <v>1316.29</v>
          </cell>
          <cell r="H222">
            <v>1316.66</v>
          </cell>
          <cell r="I222">
            <v>1313.03</v>
          </cell>
          <cell r="J222">
            <v>52.1</v>
          </cell>
          <cell r="K222">
            <v>6.9673704414589421</v>
          </cell>
          <cell r="L222" t="str">
            <v>Tramos Existentes</v>
          </cell>
          <cell r="M222" t="str">
            <v>Existente</v>
          </cell>
        </row>
        <row r="223">
          <cell r="B223">
            <v>202</v>
          </cell>
          <cell r="C223">
            <v>201</v>
          </cell>
          <cell r="D223">
            <v>1.4999999999999999E-2</v>
          </cell>
          <cell r="E223">
            <v>12</v>
          </cell>
          <cell r="F223">
            <v>1316.29</v>
          </cell>
          <cell r="G223">
            <v>1315.63</v>
          </cell>
          <cell r="H223">
            <v>1313.03</v>
          </cell>
          <cell r="I223">
            <v>1311.67</v>
          </cell>
          <cell r="J223">
            <v>15.4</v>
          </cell>
          <cell r="K223">
            <v>8.8311688311681813</v>
          </cell>
          <cell r="L223" t="str">
            <v>Tramos Existentes</v>
          </cell>
          <cell r="M223" t="str">
            <v>Existente</v>
          </cell>
        </row>
        <row r="224">
          <cell r="B224">
            <v>201</v>
          </cell>
          <cell r="C224">
            <v>660</v>
          </cell>
          <cell r="D224">
            <v>1.4999999999999999E-2</v>
          </cell>
          <cell r="E224">
            <v>18</v>
          </cell>
          <cell r="F224">
            <v>1315.63</v>
          </cell>
          <cell r="G224">
            <v>1312.45</v>
          </cell>
          <cell r="H224">
            <v>1311.67</v>
          </cell>
          <cell r="I224">
            <v>1309.55</v>
          </cell>
          <cell r="J224">
            <v>38.299999999999997</v>
          </cell>
          <cell r="K224">
            <v>5.5352480417757661</v>
          </cell>
          <cell r="L224" t="str">
            <v>Tramos Existentes</v>
          </cell>
          <cell r="M224" t="str">
            <v>Existente</v>
          </cell>
        </row>
        <row r="225">
          <cell r="B225">
            <v>660</v>
          </cell>
          <cell r="C225">
            <v>697</v>
          </cell>
          <cell r="D225">
            <v>1.4999999999999999E-2</v>
          </cell>
          <cell r="E225">
            <v>12</v>
          </cell>
          <cell r="F225">
            <v>1312.45</v>
          </cell>
          <cell r="G225">
            <v>1304.71</v>
          </cell>
          <cell r="H225">
            <v>1309.55</v>
          </cell>
          <cell r="I225">
            <v>1301.26</v>
          </cell>
          <cell r="J225">
            <v>18.7</v>
          </cell>
          <cell r="K225">
            <v>44.33155080213885</v>
          </cell>
          <cell r="L225" t="str">
            <v>Tramos Existentes</v>
          </cell>
          <cell r="M225" t="str">
            <v>Existente</v>
          </cell>
        </row>
        <row r="226">
          <cell r="B226">
            <v>697</v>
          </cell>
          <cell r="C226">
            <v>696</v>
          </cell>
          <cell r="D226">
            <v>1.4999999999999999E-2</v>
          </cell>
          <cell r="E226">
            <v>24</v>
          </cell>
          <cell r="F226">
            <v>1304.71</v>
          </cell>
          <cell r="G226">
            <v>1302.32</v>
          </cell>
          <cell r="H226">
            <v>1301.26</v>
          </cell>
          <cell r="I226">
            <v>1299.3599999999999</v>
          </cell>
          <cell r="J226">
            <v>66</v>
          </cell>
          <cell r="K226">
            <v>2.8787878787880166</v>
          </cell>
          <cell r="L226" t="str">
            <v>Tramos Existentes</v>
          </cell>
          <cell r="M226" t="str">
            <v>Existente</v>
          </cell>
        </row>
        <row r="227">
          <cell r="B227">
            <v>721</v>
          </cell>
          <cell r="C227" t="str">
            <v>D16</v>
          </cell>
          <cell r="D227">
            <v>1.4999999999999999E-2</v>
          </cell>
          <cell r="E227">
            <v>12</v>
          </cell>
          <cell r="F227">
            <v>1292.8800000000001</v>
          </cell>
          <cell r="G227">
            <v>1282.06</v>
          </cell>
          <cell r="H227">
            <v>1289.28</v>
          </cell>
          <cell r="I227">
            <v>1282.06</v>
          </cell>
          <cell r="J227">
            <v>13.1</v>
          </cell>
          <cell r="K227">
            <v>55.114503816794105</v>
          </cell>
          <cell r="L227" t="str">
            <v>Tramos Existentes</v>
          </cell>
          <cell r="M227" t="str">
            <v>Existente</v>
          </cell>
        </row>
        <row r="228">
          <cell r="B228">
            <v>193</v>
          </cell>
          <cell r="C228">
            <v>194</v>
          </cell>
          <cell r="D228">
            <v>0.01</v>
          </cell>
          <cell r="E228">
            <v>10</v>
          </cell>
          <cell r="F228">
            <v>1301.6300000000001</v>
          </cell>
          <cell r="G228">
            <v>1291.99</v>
          </cell>
          <cell r="H228">
            <v>1298.6199999999999</v>
          </cell>
          <cell r="I228">
            <v>1289.33</v>
          </cell>
          <cell r="J228">
            <v>43.6</v>
          </cell>
          <cell r="K228">
            <v>21.307339449541203</v>
          </cell>
          <cell r="L228" t="str">
            <v>Tramos Existentes</v>
          </cell>
          <cell r="M228" t="str">
            <v>Existente</v>
          </cell>
        </row>
        <row r="229">
          <cell r="B229">
            <v>371</v>
          </cell>
          <cell r="C229">
            <v>772</v>
          </cell>
          <cell r="D229">
            <v>1.4999999999999999E-2</v>
          </cell>
          <cell r="E229">
            <v>12</v>
          </cell>
          <cell r="F229">
            <v>1311.93</v>
          </cell>
          <cell r="G229">
            <v>1310.3399999999999</v>
          </cell>
          <cell r="H229">
            <v>1308.6199999999999</v>
          </cell>
          <cell r="I229">
            <v>1307.77</v>
          </cell>
          <cell r="J229">
            <v>77.400000000000006</v>
          </cell>
          <cell r="K229">
            <v>1.0981912144701667</v>
          </cell>
          <cell r="L229" t="str">
            <v>Tramos Existentes</v>
          </cell>
          <cell r="M229" t="str">
            <v>Existente</v>
          </cell>
        </row>
        <row r="230">
          <cell r="B230">
            <v>724</v>
          </cell>
          <cell r="C230">
            <v>220</v>
          </cell>
          <cell r="D230">
            <v>1.4999999999999999E-2</v>
          </cell>
          <cell r="E230">
            <v>12</v>
          </cell>
          <cell r="F230">
            <v>1311.77</v>
          </cell>
          <cell r="G230">
            <v>1311.74</v>
          </cell>
          <cell r="H230">
            <v>1310.23</v>
          </cell>
          <cell r="I230">
            <v>1307.04</v>
          </cell>
          <cell r="J230">
            <v>29.6</v>
          </cell>
          <cell r="K230">
            <v>10.777027027027211</v>
          </cell>
          <cell r="L230" t="str">
            <v>Tramos Existentes</v>
          </cell>
          <cell r="M230" t="str">
            <v>Existente</v>
          </cell>
        </row>
        <row r="231">
          <cell r="B231">
            <v>234</v>
          </cell>
          <cell r="C231">
            <v>232</v>
          </cell>
          <cell r="D231">
            <v>1.4999999999999999E-2</v>
          </cell>
          <cell r="E231">
            <v>14</v>
          </cell>
          <cell r="F231">
            <v>1295.93</v>
          </cell>
          <cell r="G231">
            <v>1293.05</v>
          </cell>
          <cell r="H231">
            <v>1292.75</v>
          </cell>
          <cell r="I231">
            <v>1290.1199999999999</v>
          </cell>
          <cell r="J231">
            <v>56.9</v>
          </cell>
          <cell r="K231">
            <v>4.6221441124782237</v>
          </cell>
          <cell r="L231" t="str">
            <v>Tramos Existentes</v>
          </cell>
          <cell r="M231" t="str">
            <v>Existente</v>
          </cell>
        </row>
        <row r="232">
          <cell r="B232">
            <v>237</v>
          </cell>
          <cell r="C232">
            <v>235</v>
          </cell>
          <cell r="D232">
            <v>1.4999999999999999E-2</v>
          </cell>
          <cell r="E232">
            <v>10</v>
          </cell>
          <cell r="F232">
            <v>1299.6400000000001</v>
          </cell>
          <cell r="G232">
            <v>1296.42</v>
          </cell>
          <cell r="H232">
            <v>1298.01</v>
          </cell>
          <cell r="I232">
            <v>1293.8399999999999</v>
          </cell>
          <cell r="J232">
            <v>28.6</v>
          </cell>
          <cell r="K232">
            <v>14.580419580419834</v>
          </cell>
          <cell r="L232" t="str">
            <v>Tramos Existentes</v>
          </cell>
          <cell r="M232" t="str">
            <v>Existente</v>
          </cell>
        </row>
        <row r="233">
          <cell r="B233">
            <v>301</v>
          </cell>
          <cell r="C233">
            <v>240</v>
          </cell>
          <cell r="D233">
            <v>1.4999999999999999E-2</v>
          </cell>
          <cell r="E233">
            <v>12</v>
          </cell>
          <cell r="F233">
            <v>1310.75</v>
          </cell>
          <cell r="G233">
            <v>1306.75</v>
          </cell>
          <cell r="H233">
            <v>1309</v>
          </cell>
          <cell r="I233">
            <v>1305.55</v>
          </cell>
          <cell r="J233">
            <v>86.5</v>
          </cell>
          <cell r="K233">
            <v>3.9884393063584342</v>
          </cell>
          <cell r="L233" t="str">
            <v>Tramos Existentes</v>
          </cell>
          <cell r="M233" t="str">
            <v>Existente</v>
          </cell>
        </row>
        <row r="234">
          <cell r="B234" t="str">
            <v>241i</v>
          </cell>
          <cell r="C234">
            <v>983</v>
          </cell>
          <cell r="D234">
            <v>1.4999999999999999E-2</v>
          </cell>
          <cell r="E234">
            <v>10</v>
          </cell>
          <cell r="F234">
            <v>1299.1099999999999</v>
          </cell>
          <cell r="G234">
            <v>1292.94</v>
          </cell>
          <cell r="H234">
            <v>1296.76</v>
          </cell>
          <cell r="I234">
            <v>1287.79</v>
          </cell>
          <cell r="J234">
            <v>34.5</v>
          </cell>
          <cell r="K234">
            <v>26.000000000000078</v>
          </cell>
          <cell r="L234" t="str">
            <v>Tramos Existentes</v>
          </cell>
          <cell r="M234" t="str">
            <v>Existente</v>
          </cell>
        </row>
        <row r="235">
          <cell r="B235">
            <v>983</v>
          </cell>
          <cell r="C235">
            <v>984</v>
          </cell>
          <cell r="D235">
            <v>1.4999999999999999E-2</v>
          </cell>
          <cell r="E235">
            <v>10</v>
          </cell>
          <cell r="F235">
            <v>1292.94</v>
          </cell>
          <cell r="G235">
            <v>1286.42</v>
          </cell>
          <cell r="H235">
            <v>1287.79</v>
          </cell>
          <cell r="I235">
            <v>1281.23</v>
          </cell>
          <cell r="J235">
            <v>8.4</v>
          </cell>
          <cell r="K235">
            <v>78.095238095237434</v>
          </cell>
          <cell r="L235" t="str">
            <v>Tramos Existentes</v>
          </cell>
          <cell r="M235" t="str">
            <v>Existente</v>
          </cell>
        </row>
        <row r="236">
          <cell r="B236">
            <v>984</v>
          </cell>
          <cell r="C236">
            <v>281</v>
          </cell>
          <cell r="D236">
            <v>0.01</v>
          </cell>
          <cell r="E236">
            <v>12</v>
          </cell>
          <cell r="F236">
            <v>1286.42</v>
          </cell>
          <cell r="G236">
            <v>1279.49</v>
          </cell>
          <cell r="H236">
            <v>1281.23</v>
          </cell>
          <cell r="I236">
            <v>1277.8499999999999</v>
          </cell>
          <cell r="J236">
            <v>29.8</v>
          </cell>
          <cell r="K236">
            <v>11.342281879194998</v>
          </cell>
          <cell r="L236" t="str">
            <v>Tramos Existentes</v>
          </cell>
          <cell r="M236" t="str">
            <v>Existente</v>
          </cell>
        </row>
        <row r="237">
          <cell r="B237">
            <v>242</v>
          </cell>
          <cell r="C237">
            <v>241</v>
          </cell>
          <cell r="D237">
            <v>1.4999999999999999E-2</v>
          </cell>
          <cell r="E237">
            <v>10</v>
          </cell>
          <cell r="F237">
            <v>1298.0899999999999</v>
          </cell>
          <cell r="G237">
            <v>1299.1099999999999</v>
          </cell>
          <cell r="H237">
            <v>1296.8900000000001</v>
          </cell>
          <cell r="I237">
            <v>1296.23</v>
          </cell>
          <cell r="J237">
            <v>23.7</v>
          </cell>
          <cell r="K237">
            <v>2.7848101265826242</v>
          </cell>
          <cell r="L237" t="str">
            <v>Tramos Existentes</v>
          </cell>
          <cell r="M237" t="str">
            <v>Existente</v>
          </cell>
        </row>
        <row r="238">
          <cell r="B238">
            <v>246</v>
          </cell>
          <cell r="C238">
            <v>245</v>
          </cell>
          <cell r="D238">
            <v>1.4999999999999999E-2</v>
          </cell>
          <cell r="E238">
            <v>10</v>
          </cell>
          <cell r="F238">
            <v>1302.54</v>
          </cell>
          <cell r="G238">
            <v>1300.0999999999999</v>
          </cell>
          <cell r="H238">
            <v>1300.47</v>
          </cell>
          <cell r="I238">
            <v>1298.21</v>
          </cell>
          <cell r="J238">
            <v>38.4</v>
          </cell>
          <cell r="K238">
            <v>5.885416666666643</v>
          </cell>
          <cell r="L238" t="str">
            <v>Tramos Existentes</v>
          </cell>
          <cell r="M238" t="str">
            <v>Existente</v>
          </cell>
        </row>
        <row r="239">
          <cell r="B239">
            <v>236</v>
          </cell>
          <cell r="C239">
            <v>235</v>
          </cell>
          <cell r="D239">
            <v>1.4999999999999999E-2</v>
          </cell>
          <cell r="E239">
            <v>14</v>
          </cell>
          <cell r="F239">
            <v>1295.8900000000001</v>
          </cell>
          <cell r="G239">
            <v>1296.42</v>
          </cell>
          <cell r="H239">
            <v>1293.8699999999999</v>
          </cell>
          <cell r="I239">
            <v>1293.8399999999999</v>
          </cell>
          <cell r="J239">
            <v>16.399999999999999</v>
          </cell>
          <cell r="K239">
            <v>0.18292682926812634</v>
          </cell>
          <cell r="L239" t="str">
            <v>Tramos Existentes</v>
          </cell>
          <cell r="M239" t="str">
            <v>Existente</v>
          </cell>
        </row>
        <row r="240">
          <cell r="B240">
            <v>249</v>
          </cell>
          <cell r="C240">
            <v>371</v>
          </cell>
          <cell r="D240">
            <v>1.4999999999999999E-2</v>
          </cell>
          <cell r="E240">
            <v>12</v>
          </cell>
          <cell r="F240">
            <v>1312.18</v>
          </cell>
          <cell r="G240">
            <v>1311.93</v>
          </cell>
          <cell r="H240">
            <v>1310.6600000000001</v>
          </cell>
          <cell r="I240">
            <v>1308.6199999999999</v>
          </cell>
          <cell r="J240">
            <v>33.1</v>
          </cell>
          <cell r="K240">
            <v>6.1631419939582806</v>
          </cell>
          <cell r="L240" t="str">
            <v>Tramos Existentes</v>
          </cell>
          <cell r="M240" t="str">
            <v>Existente</v>
          </cell>
        </row>
        <row r="241">
          <cell r="B241">
            <v>232</v>
          </cell>
          <cell r="C241">
            <v>226</v>
          </cell>
          <cell r="D241">
            <v>1.4999999999999999E-2</v>
          </cell>
          <cell r="E241">
            <v>16</v>
          </cell>
          <cell r="F241">
            <v>1293.05</v>
          </cell>
          <cell r="G241">
            <v>1294.8</v>
          </cell>
          <cell r="H241">
            <v>1290.1199999999999</v>
          </cell>
          <cell r="I241">
            <v>1287.8900000000001</v>
          </cell>
          <cell r="J241">
            <v>61.9</v>
          </cell>
          <cell r="K241">
            <v>3.6025848142161401</v>
          </cell>
          <cell r="L241" t="str">
            <v>Tramos Existentes</v>
          </cell>
          <cell r="M241" t="str">
            <v>Existente</v>
          </cell>
        </row>
        <row r="242">
          <cell r="B242">
            <v>772</v>
          </cell>
          <cell r="C242">
            <v>303</v>
          </cell>
          <cell r="D242">
            <v>1.4999999999999999E-2</v>
          </cell>
          <cell r="E242">
            <v>12</v>
          </cell>
          <cell r="F242">
            <v>1310.3399999999999</v>
          </cell>
          <cell r="G242">
            <v>1310.08</v>
          </cell>
          <cell r="H242">
            <v>1307.77</v>
          </cell>
          <cell r="I242">
            <v>1307.45</v>
          </cell>
          <cell r="J242">
            <v>5.3</v>
          </cell>
          <cell r="K242">
            <v>6.0377358490554025</v>
          </cell>
          <cell r="L242" t="str">
            <v>Tramos Existentes</v>
          </cell>
          <cell r="M242" t="str">
            <v>Existente</v>
          </cell>
        </row>
        <row r="243">
          <cell r="B243">
            <v>25</v>
          </cell>
          <cell r="C243">
            <v>24</v>
          </cell>
          <cell r="D243">
            <v>1.4999999999999999E-2</v>
          </cell>
          <cell r="E243">
            <v>12</v>
          </cell>
          <cell r="F243">
            <v>1298.3800000000001</v>
          </cell>
          <cell r="G243">
            <v>1298.8</v>
          </cell>
          <cell r="H243">
            <v>1297.02</v>
          </cell>
          <cell r="I243">
            <v>1296.3599999999999</v>
          </cell>
          <cell r="J243">
            <v>30.8</v>
          </cell>
          <cell r="K243">
            <v>2.1428571428574088</v>
          </cell>
          <cell r="L243" t="str">
            <v>Renovacion</v>
          </cell>
          <cell r="M243" t="str">
            <v>Existente</v>
          </cell>
        </row>
        <row r="244">
          <cell r="B244">
            <v>250</v>
          </cell>
          <cell r="C244">
            <v>371</v>
          </cell>
          <cell r="D244">
            <v>0.01</v>
          </cell>
          <cell r="E244">
            <v>12</v>
          </cell>
          <cell r="F244">
            <v>1311.03</v>
          </cell>
          <cell r="G244">
            <v>1311.93</v>
          </cell>
          <cell r="H244">
            <v>1308.8900000000001</v>
          </cell>
          <cell r="I244">
            <v>1308.6199999999999</v>
          </cell>
          <cell r="J244">
            <v>58.2</v>
          </cell>
          <cell r="K244">
            <v>0.46391752577355533</v>
          </cell>
          <cell r="L244" t="str">
            <v>Tramos Existentes</v>
          </cell>
          <cell r="M244" t="str">
            <v>Existente</v>
          </cell>
        </row>
        <row r="245">
          <cell r="B245">
            <v>767</v>
          </cell>
          <cell r="C245">
            <v>251</v>
          </cell>
          <cell r="D245">
            <v>1.4999999999999999E-2</v>
          </cell>
          <cell r="E245">
            <v>8</v>
          </cell>
          <cell r="F245">
            <v>1310.3</v>
          </cell>
          <cell r="G245">
            <v>1309.71</v>
          </cell>
          <cell r="H245">
            <v>1308.8900000000001</v>
          </cell>
          <cell r="I245">
            <v>1308.05</v>
          </cell>
          <cell r="J245">
            <v>78.3</v>
          </cell>
          <cell r="K245">
            <v>1.0727969348660862</v>
          </cell>
          <cell r="L245" t="str">
            <v>Tramos Existentes</v>
          </cell>
          <cell r="M245" t="str">
            <v>Existente</v>
          </cell>
        </row>
        <row r="246">
          <cell r="B246">
            <v>256</v>
          </cell>
          <cell r="C246">
            <v>257</v>
          </cell>
          <cell r="D246">
            <v>1.4999999999999999E-2</v>
          </cell>
          <cell r="E246">
            <v>10</v>
          </cell>
          <cell r="F246">
            <v>1309.75</v>
          </cell>
          <cell r="G246">
            <v>1309.75</v>
          </cell>
          <cell r="H246">
            <v>1307.8800000000001</v>
          </cell>
          <cell r="I246">
            <v>1307.1600000000001</v>
          </cell>
          <cell r="J246">
            <v>10.8</v>
          </cell>
          <cell r="K246">
            <v>6.6666666666669192</v>
          </cell>
          <cell r="L246" t="str">
            <v>Tramos Existentes</v>
          </cell>
          <cell r="M246" t="str">
            <v>Existente</v>
          </cell>
        </row>
        <row r="247">
          <cell r="B247">
            <v>257</v>
          </cell>
          <cell r="C247">
            <v>322</v>
          </cell>
          <cell r="D247">
            <v>1.4999999999999999E-2</v>
          </cell>
          <cell r="E247">
            <v>10</v>
          </cell>
          <cell r="F247">
            <v>1309.75</v>
          </cell>
          <cell r="G247">
            <v>1309.32</v>
          </cell>
          <cell r="H247">
            <v>1307.1600000000001</v>
          </cell>
          <cell r="I247">
            <v>1304.92</v>
          </cell>
          <cell r="J247">
            <v>62.3</v>
          </cell>
          <cell r="K247">
            <v>3.5955056179775431</v>
          </cell>
          <cell r="L247" t="str">
            <v>Tramos Existentes</v>
          </cell>
          <cell r="M247" t="str">
            <v>Existente</v>
          </cell>
        </row>
        <row r="248">
          <cell r="B248">
            <v>322</v>
          </cell>
          <cell r="C248">
            <v>671</v>
          </cell>
          <cell r="D248">
            <v>1.4999999999999999E-2</v>
          </cell>
          <cell r="E248">
            <v>24</v>
          </cell>
          <cell r="F248">
            <v>1309.32</v>
          </cell>
          <cell r="G248">
            <v>1303.6400000000001</v>
          </cell>
          <cell r="H248">
            <v>1304.92</v>
          </cell>
          <cell r="I248">
            <v>1298.6600000000001</v>
          </cell>
          <cell r="J248">
            <v>28.1</v>
          </cell>
          <cell r="K248">
            <v>22.277580071174345</v>
          </cell>
          <cell r="L248" t="str">
            <v>Tramos Existentes</v>
          </cell>
          <cell r="M248" t="str">
            <v>Existente</v>
          </cell>
        </row>
        <row r="249">
          <cell r="B249">
            <v>671</v>
          </cell>
          <cell r="C249" t="str">
            <v>D7</v>
          </cell>
          <cell r="D249">
            <v>1.4999999999999999E-2</v>
          </cell>
          <cell r="E249">
            <v>20</v>
          </cell>
          <cell r="F249">
            <v>1303.6400000000001</v>
          </cell>
          <cell r="G249">
            <v>1255.76</v>
          </cell>
          <cell r="H249">
            <v>1298.6600000000001</v>
          </cell>
          <cell r="I249">
            <v>1287.4100000000001</v>
          </cell>
          <cell r="J249">
            <v>73.7</v>
          </cell>
          <cell r="K249">
            <v>15.264586160108548</v>
          </cell>
          <cell r="L249" t="str">
            <v>Tramos Existentes</v>
          </cell>
          <cell r="M249" t="str">
            <v>Existente</v>
          </cell>
        </row>
        <row r="250">
          <cell r="B250">
            <v>766</v>
          </cell>
          <cell r="C250">
            <v>252</v>
          </cell>
          <cell r="D250">
            <v>1.4999999999999999E-2</v>
          </cell>
          <cell r="E250">
            <v>8</v>
          </cell>
          <cell r="F250">
            <v>1310.26</v>
          </cell>
          <cell r="G250">
            <v>1309.7</v>
          </cell>
          <cell r="H250">
            <v>1309.5</v>
          </cell>
          <cell r="I250">
            <v>1308.5899999999999</v>
          </cell>
          <cell r="J250">
            <v>74</v>
          </cell>
          <cell r="K250">
            <v>1.2297297297298404</v>
          </cell>
          <cell r="L250" t="str">
            <v>Tramos Existentes</v>
          </cell>
          <cell r="M250" t="str">
            <v>Existente</v>
          </cell>
        </row>
        <row r="251">
          <cell r="B251">
            <v>245</v>
          </cell>
          <cell r="C251">
            <v>244</v>
          </cell>
          <cell r="D251">
            <v>1.4999999999999999E-2</v>
          </cell>
          <cell r="E251">
            <v>10</v>
          </cell>
          <cell r="F251">
            <v>1300.0999999999999</v>
          </cell>
          <cell r="G251">
            <v>1299.44</v>
          </cell>
          <cell r="H251">
            <v>1298.21</v>
          </cell>
          <cell r="I251">
            <v>1297.5</v>
          </cell>
          <cell r="J251">
            <v>7</v>
          </cell>
          <cell r="K251">
            <v>10.142857142857663</v>
          </cell>
          <cell r="L251" t="str">
            <v>Tramos Existentes</v>
          </cell>
          <cell r="M251" t="str">
            <v>Existente</v>
          </cell>
        </row>
        <row r="252">
          <cell r="B252">
            <v>266</v>
          </cell>
          <cell r="C252">
            <v>227</v>
          </cell>
          <cell r="D252">
            <v>1.4999999999999999E-2</v>
          </cell>
          <cell r="E252">
            <v>12</v>
          </cell>
          <cell r="F252">
            <v>1305.69</v>
          </cell>
          <cell r="G252">
            <v>1294.8800000000001</v>
          </cell>
          <cell r="H252">
            <v>1303.74</v>
          </cell>
          <cell r="I252">
            <v>1292.3</v>
          </cell>
          <cell r="J252">
            <v>96.2</v>
          </cell>
          <cell r="K252">
            <v>11.891891891891948</v>
          </cell>
          <cell r="L252" t="str">
            <v>Tramos Existentes</v>
          </cell>
          <cell r="M252" t="str">
            <v>Existente</v>
          </cell>
        </row>
        <row r="253">
          <cell r="B253">
            <v>180</v>
          </cell>
          <cell r="C253">
            <v>179</v>
          </cell>
          <cell r="D253">
            <v>1.4999999999999999E-2</v>
          </cell>
          <cell r="E253">
            <v>12</v>
          </cell>
          <cell r="F253">
            <v>1294.96</v>
          </cell>
          <cell r="G253">
            <v>1294.8399999999999</v>
          </cell>
          <cell r="H253">
            <v>1293.03</v>
          </cell>
          <cell r="I253">
            <v>1292.42</v>
          </cell>
          <cell r="J253">
            <v>9.3000000000000007</v>
          </cell>
          <cell r="K253">
            <v>6.5591397849451605</v>
          </cell>
          <cell r="L253" t="str">
            <v>Tramos Existentes</v>
          </cell>
          <cell r="M253" t="str">
            <v>Existente</v>
          </cell>
        </row>
        <row r="254">
          <cell r="B254">
            <v>267</v>
          </cell>
          <cell r="C254">
            <v>268</v>
          </cell>
          <cell r="D254">
            <v>1.4999999999999999E-2</v>
          </cell>
          <cell r="E254">
            <v>10</v>
          </cell>
          <cell r="F254">
            <v>1296.46</v>
          </cell>
          <cell r="G254">
            <v>1295.82</v>
          </cell>
          <cell r="H254">
            <v>1294.8800000000001</v>
          </cell>
          <cell r="I254">
            <v>1293.95</v>
          </cell>
          <cell r="J254">
            <v>38</v>
          </cell>
          <cell r="K254">
            <v>2.4473684210527988</v>
          </cell>
          <cell r="L254" t="str">
            <v>Tramos Existentes</v>
          </cell>
          <cell r="M254" t="str">
            <v>Existente</v>
          </cell>
        </row>
        <row r="255">
          <cell r="B255">
            <v>268</v>
          </cell>
          <cell r="C255">
            <v>222</v>
          </cell>
          <cell r="D255">
            <v>1.4999999999999999E-2</v>
          </cell>
          <cell r="E255">
            <v>10</v>
          </cell>
          <cell r="F255">
            <v>1295.82</v>
          </cell>
          <cell r="G255">
            <v>1293.4100000000001</v>
          </cell>
          <cell r="H255">
            <v>1293.95</v>
          </cell>
          <cell r="I255">
            <v>1291.26</v>
          </cell>
          <cell r="J255">
            <v>39.9</v>
          </cell>
          <cell r="K255">
            <v>6.741854636591615</v>
          </cell>
          <cell r="L255" t="str">
            <v>Tramos Existentes</v>
          </cell>
          <cell r="M255" t="str">
            <v>Existente</v>
          </cell>
        </row>
        <row r="256">
          <cell r="B256">
            <v>222</v>
          </cell>
          <cell r="C256">
            <v>224</v>
          </cell>
          <cell r="D256">
            <v>1.4999999999999999E-2</v>
          </cell>
          <cell r="E256">
            <v>16</v>
          </cell>
          <cell r="F256">
            <v>1293.4100000000001</v>
          </cell>
          <cell r="G256">
            <v>1293.01</v>
          </cell>
          <cell r="H256">
            <v>1291.26</v>
          </cell>
          <cell r="I256">
            <v>1290.04</v>
          </cell>
          <cell r="J256">
            <v>42.3</v>
          </cell>
          <cell r="K256">
            <v>2.8841607565012466</v>
          </cell>
          <cell r="L256" t="str">
            <v>Tramos Existentes</v>
          </cell>
          <cell r="M256" t="str">
            <v>Existente</v>
          </cell>
        </row>
        <row r="257">
          <cell r="B257">
            <v>816</v>
          </cell>
          <cell r="C257">
            <v>225</v>
          </cell>
          <cell r="D257">
            <v>0.01</v>
          </cell>
          <cell r="E257">
            <v>10</v>
          </cell>
          <cell r="F257">
            <v>1303.82</v>
          </cell>
          <cell r="G257">
            <v>1302.48</v>
          </cell>
          <cell r="H257">
            <v>1302.57</v>
          </cell>
          <cell r="I257">
            <v>1299.0899999999999</v>
          </cell>
          <cell r="J257">
            <v>25.9</v>
          </cell>
          <cell r="K257">
            <v>13.436293436293505</v>
          </cell>
          <cell r="L257" t="str">
            <v>Tramos Existentes</v>
          </cell>
          <cell r="M257" t="str">
            <v>Existente</v>
          </cell>
        </row>
        <row r="258">
          <cell r="B258">
            <v>225</v>
          </cell>
          <cell r="C258">
            <v>1099</v>
          </cell>
          <cell r="D258">
            <v>0.01</v>
          </cell>
          <cell r="E258">
            <v>10</v>
          </cell>
          <cell r="F258">
            <v>1302.48</v>
          </cell>
          <cell r="G258">
            <v>1293.19</v>
          </cell>
          <cell r="H258">
            <v>1299.0899999999999</v>
          </cell>
          <cell r="I258">
            <v>1283.8</v>
          </cell>
          <cell r="J258">
            <v>103.3</v>
          </cell>
          <cell r="K258">
            <v>14.801548886737622</v>
          </cell>
          <cell r="L258" t="str">
            <v>Tramos Existentes</v>
          </cell>
          <cell r="M258" t="str">
            <v>Existente</v>
          </cell>
        </row>
        <row r="259">
          <cell r="B259" t="str">
            <v>240i</v>
          </cell>
          <cell r="C259">
            <v>261</v>
          </cell>
          <cell r="D259">
            <v>1.4999999999999999E-2</v>
          </cell>
          <cell r="E259">
            <v>12</v>
          </cell>
          <cell r="F259">
            <v>1306.75</v>
          </cell>
          <cell r="G259">
            <v>1306.48</v>
          </cell>
          <cell r="H259">
            <v>1305.8399999999999</v>
          </cell>
          <cell r="I259">
            <v>1305.55</v>
          </cell>
          <cell r="J259">
            <v>18</v>
          </cell>
          <cell r="K259">
            <v>1.6111111111109091</v>
          </cell>
          <cell r="L259" t="str">
            <v>Tramos Existentes</v>
          </cell>
          <cell r="M259" t="str">
            <v>Existente</v>
          </cell>
        </row>
        <row r="260">
          <cell r="B260">
            <v>262</v>
          </cell>
          <cell r="C260">
            <v>263</v>
          </cell>
          <cell r="D260">
            <v>1.4999999999999999E-2</v>
          </cell>
          <cell r="E260">
            <v>8</v>
          </cell>
          <cell r="F260">
            <v>1306.55</v>
          </cell>
          <cell r="G260">
            <v>1306.6099999999999</v>
          </cell>
          <cell r="H260">
            <v>1305.19</v>
          </cell>
          <cell r="I260">
            <v>1304.6199999999999</v>
          </cell>
          <cell r="J260">
            <v>32.1</v>
          </cell>
          <cell r="K260">
            <v>1.775700934579949</v>
          </cell>
          <cell r="L260" t="str">
            <v>Tramos Existentes</v>
          </cell>
          <cell r="M260" t="str">
            <v>Existente</v>
          </cell>
        </row>
        <row r="261">
          <cell r="B261">
            <v>263</v>
          </cell>
          <cell r="C261">
            <v>264</v>
          </cell>
          <cell r="D261">
            <v>1.4999999999999999E-2</v>
          </cell>
          <cell r="E261">
            <v>8</v>
          </cell>
          <cell r="F261">
            <v>1306.6099999999999</v>
          </cell>
          <cell r="G261">
            <v>1306.95</v>
          </cell>
          <cell r="H261">
            <v>1304.6199999999999</v>
          </cell>
          <cell r="I261">
            <v>1304.0899999999999</v>
          </cell>
          <cell r="J261">
            <v>27.4</v>
          </cell>
          <cell r="K261">
            <v>1.934306569342966</v>
          </cell>
          <cell r="L261" t="str">
            <v>Tramos Existentes</v>
          </cell>
          <cell r="M261" t="str">
            <v>Existente</v>
          </cell>
        </row>
        <row r="262">
          <cell r="B262">
            <v>235</v>
          </cell>
          <cell r="C262">
            <v>234</v>
          </cell>
          <cell r="D262">
            <v>1.4999999999999999E-2</v>
          </cell>
          <cell r="E262">
            <v>14</v>
          </cell>
          <cell r="F262">
            <v>1296.42</v>
          </cell>
          <cell r="G262">
            <v>1295.93</v>
          </cell>
          <cell r="H262">
            <v>1293.8399999999999</v>
          </cell>
          <cell r="I262">
            <v>1292.75</v>
          </cell>
          <cell r="J262">
            <v>4.8</v>
          </cell>
          <cell r="K262">
            <v>22.70833333333163</v>
          </cell>
          <cell r="L262" t="str">
            <v>Tramos Existentes</v>
          </cell>
          <cell r="M262" t="str">
            <v>Existente</v>
          </cell>
        </row>
        <row r="263">
          <cell r="B263">
            <v>265</v>
          </cell>
          <cell r="C263">
            <v>266</v>
          </cell>
          <cell r="D263">
            <v>1.4999999999999999E-2</v>
          </cell>
          <cell r="E263">
            <v>10</v>
          </cell>
          <cell r="F263">
            <v>1306.58</v>
          </cell>
          <cell r="G263">
            <v>1305.69</v>
          </cell>
          <cell r="H263">
            <v>1303.98</v>
          </cell>
          <cell r="I263">
            <v>1303.74</v>
          </cell>
          <cell r="J263">
            <v>35.299999999999997</v>
          </cell>
          <cell r="K263">
            <v>0.67988668555243381</v>
          </cell>
          <cell r="L263" t="str">
            <v>Tramos Existentes</v>
          </cell>
          <cell r="M263" t="str">
            <v>Existente</v>
          </cell>
        </row>
        <row r="264">
          <cell r="B264">
            <v>220</v>
          </cell>
          <cell r="C264">
            <v>721</v>
          </cell>
          <cell r="D264">
            <v>1.4999999999999999E-2</v>
          </cell>
          <cell r="E264">
            <v>12</v>
          </cell>
          <cell r="F264">
            <v>1311.74</v>
          </cell>
          <cell r="G264">
            <v>1292.8800000000001</v>
          </cell>
          <cell r="H264">
            <v>1307.04</v>
          </cell>
          <cell r="I264">
            <v>1289.28</v>
          </cell>
          <cell r="J264">
            <v>34.799999999999997</v>
          </cell>
          <cell r="K264">
            <v>51.034482758620669</v>
          </cell>
          <cell r="L264" t="str">
            <v>Tramos Existentes</v>
          </cell>
          <cell r="M264" t="str">
            <v>Existente</v>
          </cell>
        </row>
        <row r="265">
          <cell r="B265">
            <v>227</v>
          </cell>
          <cell r="C265">
            <v>226</v>
          </cell>
          <cell r="D265">
            <v>0.01</v>
          </cell>
          <cell r="E265">
            <v>16</v>
          </cell>
          <cell r="F265">
            <v>1294.8800000000001</v>
          </cell>
          <cell r="G265">
            <v>1294.8</v>
          </cell>
          <cell r="H265">
            <v>1292.3</v>
          </cell>
          <cell r="I265">
            <v>1287.8900000000001</v>
          </cell>
          <cell r="J265">
            <v>4.2</v>
          </cell>
          <cell r="K265">
            <v>104.99999999999655</v>
          </cell>
          <cell r="L265" t="str">
            <v>Tramos Existentes</v>
          </cell>
          <cell r="M265" t="str">
            <v>Existente</v>
          </cell>
        </row>
        <row r="266">
          <cell r="B266">
            <v>226</v>
          </cell>
          <cell r="C266">
            <v>229</v>
          </cell>
          <cell r="D266">
            <v>1.4999999999999999E-2</v>
          </cell>
          <cell r="E266">
            <v>10</v>
          </cell>
          <cell r="F266">
            <v>1294.8</v>
          </cell>
          <cell r="G266">
            <v>1293.69</v>
          </cell>
          <cell r="H266">
            <v>1287.8900000000001</v>
          </cell>
          <cell r="I266">
            <v>1283.8399999999999</v>
          </cell>
          <cell r="J266">
            <v>41.6</v>
          </cell>
          <cell r="K266">
            <v>9.7355769230773603</v>
          </cell>
          <cell r="L266" t="str">
            <v>Tramos Existentes</v>
          </cell>
          <cell r="M266" t="str">
            <v>Existente</v>
          </cell>
        </row>
        <row r="267">
          <cell r="B267">
            <v>229</v>
          </cell>
          <cell r="C267">
            <v>1099</v>
          </cell>
          <cell r="D267">
            <v>1.4999999999999999E-2</v>
          </cell>
          <cell r="E267">
            <v>10</v>
          </cell>
          <cell r="F267">
            <v>1293.69</v>
          </cell>
          <cell r="G267">
            <v>1293.19</v>
          </cell>
          <cell r="H267">
            <v>1283.8399999999999</v>
          </cell>
          <cell r="I267">
            <v>1283.8</v>
          </cell>
          <cell r="J267">
            <v>54.5</v>
          </cell>
          <cell r="K267">
            <v>7.3394495412777289E-2</v>
          </cell>
          <cell r="L267" t="str">
            <v>Tramos Existentes</v>
          </cell>
          <cell r="M267" t="str">
            <v>Existente</v>
          </cell>
        </row>
        <row r="268">
          <cell r="B268">
            <v>111</v>
          </cell>
          <cell r="C268">
            <v>112</v>
          </cell>
          <cell r="D268">
            <v>1.2999999999999999E-2</v>
          </cell>
          <cell r="E268">
            <v>27</v>
          </cell>
          <cell r="F268">
            <v>1301.22</v>
          </cell>
          <cell r="G268">
            <v>1301.32</v>
          </cell>
          <cell r="H268">
            <v>1270.67</v>
          </cell>
          <cell r="I268">
            <v>1270.6300000000001</v>
          </cell>
          <cell r="J268">
            <v>21.8</v>
          </cell>
          <cell r="K268">
            <v>0.18348623853194321</v>
          </cell>
          <cell r="L268" t="str">
            <v>Unificacion de Vertimientos</v>
          </cell>
          <cell r="M268" t="str">
            <v>Nuevo</v>
          </cell>
        </row>
        <row r="269">
          <cell r="B269">
            <v>231</v>
          </cell>
          <cell r="C269">
            <v>230</v>
          </cell>
          <cell r="D269">
            <v>1.4999999999999999E-2</v>
          </cell>
          <cell r="E269">
            <v>10</v>
          </cell>
          <cell r="F269">
            <v>1294.32</v>
          </cell>
          <cell r="G269">
            <v>1292.75</v>
          </cell>
          <cell r="H269">
            <v>1292.1099999999999</v>
          </cell>
          <cell r="I269">
            <v>1290.74</v>
          </cell>
          <cell r="J269">
            <v>8.1999999999999993</v>
          </cell>
          <cell r="K269">
            <v>16.707317073169403</v>
          </cell>
          <cell r="L269" t="str">
            <v>Tramos Existentes</v>
          </cell>
          <cell r="M269" t="str">
            <v>Existente</v>
          </cell>
        </row>
        <row r="270">
          <cell r="B270">
            <v>110</v>
          </cell>
          <cell r="C270">
            <v>111</v>
          </cell>
          <cell r="D270">
            <v>1.2999999999999999E-2</v>
          </cell>
          <cell r="E270">
            <v>27</v>
          </cell>
          <cell r="F270">
            <v>1299.8900000000001</v>
          </cell>
          <cell r="G270">
            <v>1301.22</v>
          </cell>
          <cell r="H270">
            <v>1270.72</v>
          </cell>
          <cell r="I270">
            <v>1270.67</v>
          </cell>
          <cell r="J270">
            <v>24.8</v>
          </cell>
          <cell r="K270">
            <v>0.20161290322562309</v>
          </cell>
          <cell r="L270" t="str">
            <v>Unificacion de Vertimientos</v>
          </cell>
          <cell r="M270" t="str">
            <v>Nuevo</v>
          </cell>
        </row>
        <row r="271">
          <cell r="B271">
            <v>228</v>
          </cell>
          <cell r="C271">
            <v>229</v>
          </cell>
          <cell r="D271">
            <v>1.4999999999999999E-2</v>
          </cell>
          <cell r="E271">
            <v>10</v>
          </cell>
          <cell r="F271">
            <v>1292.67</v>
          </cell>
          <cell r="G271">
            <v>1293.69</v>
          </cell>
          <cell r="H271">
            <v>1289.27</v>
          </cell>
          <cell r="I271">
            <v>1283.8399999999999</v>
          </cell>
          <cell r="J271">
            <v>16.2</v>
          </cell>
          <cell r="K271">
            <v>33.518518518518917</v>
          </cell>
          <cell r="L271" t="str">
            <v>Tramos Existentes</v>
          </cell>
          <cell r="M271" t="str">
            <v>Existente</v>
          </cell>
        </row>
        <row r="272">
          <cell r="B272">
            <v>238</v>
          </cell>
          <cell r="C272">
            <v>233</v>
          </cell>
          <cell r="D272">
            <v>1.4999999999999999E-2</v>
          </cell>
          <cell r="E272">
            <v>10</v>
          </cell>
          <cell r="F272">
            <v>1300.54</v>
          </cell>
          <cell r="G272">
            <v>1293.23</v>
          </cell>
          <cell r="H272">
            <v>1298.6199999999999</v>
          </cell>
          <cell r="I272">
            <v>1291.07</v>
          </cell>
          <cell r="J272">
            <v>40.9</v>
          </cell>
          <cell r="K272">
            <v>18.459657701711382</v>
          </cell>
          <cell r="L272" t="str">
            <v>Tramos Existentes</v>
          </cell>
          <cell r="M272" t="str">
            <v>Existente</v>
          </cell>
        </row>
        <row r="273">
          <cell r="B273">
            <v>233</v>
          </cell>
          <cell r="C273">
            <v>232</v>
          </cell>
          <cell r="D273">
            <v>1.4999999999999999E-2</v>
          </cell>
          <cell r="E273">
            <v>12</v>
          </cell>
          <cell r="F273">
            <v>1293.23</v>
          </cell>
          <cell r="G273">
            <v>1293.05</v>
          </cell>
          <cell r="H273">
            <v>1291.07</v>
          </cell>
          <cell r="I273">
            <v>1290.1199999999999</v>
          </cell>
          <cell r="J273">
            <v>27.6</v>
          </cell>
          <cell r="K273">
            <v>3.4420289855074109</v>
          </cell>
          <cell r="L273" t="str">
            <v>Tramos Existentes</v>
          </cell>
          <cell r="M273" t="str">
            <v>Existente</v>
          </cell>
        </row>
        <row r="274">
          <cell r="B274">
            <v>264</v>
          </cell>
          <cell r="C274">
            <v>265</v>
          </cell>
          <cell r="D274">
            <v>1.4999999999999999E-2</v>
          </cell>
          <cell r="E274">
            <v>10</v>
          </cell>
          <cell r="F274">
            <v>1306.95</v>
          </cell>
          <cell r="G274">
            <v>1306.58</v>
          </cell>
          <cell r="H274">
            <v>1304.0899999999999</v>
          </cell>
          <cell r="I274">
            <v>1303.98</v>
          </cell>
          <cell r="J274">
            <v>30.9</v>
          </cell>
          <cell r="K274">
            <v>0.35598705501585748</v>
          </cell>
          <cell r="L274" t="str">
            <v>Tramos Existentes</v>
          </cell>
          <cell r="M274" t="str">
            <v>Existente</v>
          </cell>
        </row>
        <row r="275">
          <cell r="B275" t="str">
            <v>14i</v>
          </cell>
          <cell r="C275">
            <v>10</v>
          </cell>
          <cell r="D275">
            <v>1.4999999999999999E-2</v>
          </cell>
          <cell r="E275">
            <v>12</v>
          </cell>
          <cell r="F275">
            <v>1309.31</v>
          </cell>
          <cell r="G275">
            <v>1310.04</v>
          </cell>
          <cell r="H275">
            <v>1307.78</v>
          </cell>
          <cell r="I275">
            <v>1306.51</v>
          </cell>
          <cell r="J275">
            <v>76.599999999999994</v>
          </cell>
          <cell r="K275">
            <v>1.6579634464751722</v>
          </cell>
          <cell r="L275" t="str">
            <v>Tramos Existentes</v>
          </cell>
          <cell r="M275" t="str">
            <v>Existente</v>
          </cell>
        </row>
        <row r="276">
          <cell r="B276" t="str">
            <v>133i</v>
          </cell>
          <cell r="C276">
            <v>132</v>
          </cell>
          <cell r="D276">
            <v>1.4999999999999999E-2</v>
          </cell>
          <cell r="E276">
            <v>10</v>
          </cell>
          <cell r="F276">
            <v>1296.27</v>
          </cell>
          <cell r="G276">
            <v>1270</v>
          </cell>
          <cell r="H276">
            <v>1294.69</v>
          </cell>
          <cell r="I276">
            <v>1293.18</v>
          </cell>
          <cell r="J276">
            <v>71.5</v>
          </cell>
          <cell r="K276">
            <v>2.1118881118880992</v>
          </cell>
          <cell r="L276" t="str">
            <v>Tramos Existentes</v>
          </cell>
          <cell r="M276" t="str">
            <v>Existente</v>
          </cell>
        </row>
        <row r="277">
          <cell r="B277">
            <v>132</v>
          </cell>
          <cell r="C277">
            <v>131</v>
          </cell>
          <cell r="D277">
            <v>1.4999999999999999E-2</v>
          </cell>
          <cell r="E277">
            <v>10</v>
          </cell>
          <cell r="F277">
            <v>1270</v>
          </cell>
          <cell r="G277">
            <v>1269.8800000000001</v>
          </cell>
          <cell r="H277">
            <v>1293.18</v>
          </cell>
          <cell r="I277">
            <v>1291.54</v>
          </cell>
          <cell r="J277">
            <v>8.6</v>
          </cell>
          <cell r="K277">
            <v>19.069767441861629</v>
          </cell>
          <cell r="L277" t="str">
            <v>Tramos Existentes</v>
          </cell>
          <cell r="M277" t="str">
            <v>Existente</v>
          </cell>
        </row>
        <row r="278">
          <cell r="B278">
            <v>134</v>
          </cell>
          <cell r="C278">
            <v>133</v>
          </cell>
          <cell r="D278">
            <v>1.4999999999999999E-2</v>
          </cell>
          <cell r="E278">
            <v>10</v>
          </cell>
          <cell r="F278">
            <v>1270</v>
          </cell>
          <cell r="G278">
            <v>1269.6500000000001</v>
          </cell>
          <cell r="H278">
            <v>1295.44</v>
          </cell>
          <cell r="I278">
            <v>1294.3399999999999</v>
          </cell>
          <cell r="J278">
            <v>25.2</v>
          </cell>
          <cell r="K278">
            <v>4.3650793650799065</v>
          </cell>
          <cell r="L278" t="str">
            <v>Tramos Existentes</v>
          </cell>
          <cell r="M278" t="str">
            <v>Existente</v>
          </cell>
        </row>
        <row r="279">
          <cell r="B279">
            <v>133</v>
          </cell>
          <cell r="C279">
            <v>135</v>
          </cell>
          <cell r="D279">
            <v>1.4999999999999999E-2</v>
          </cell>
          <cell r="E279">
            <v>10</v>
          </cell>
          <cell r="F279">
            <v>1269.6500000000001</v>
          </cell>
          <cell r="G279">
            <v>1270.67</v>
          </cell>
          <cell r="H279">
            <v>1294.3399999999999</v>
          </cell>
          <cell r="I279">
            <v>1292.07</v>
          </cell>
          <cell r="J279">
            <v>76.5</v>
          </cell>
          <cell r="K279">
            <v>2.9673202614378846</v>
          </cell>
          <cell r="L279" t="str">
            <v>Tramos Existentes</v>
          </cell>
          <cell r="M279" t="str">
            <v>Existente</v>
          </cell>
        </row>
        <row r="280">
          <cell r="B280">
            <v>135</v>
          </cell>
          <cell r="C280">
            <v>136</v>
          </cell>
          <cell r="D280">
            <v>1.4999999999999999E-2</v>
          </cell>
          <cell r="E280">
            <v>12</v>
          </cell>
          <cell r="F280">
            <v>1270.67</v>
          </cell>
          <cell r="G280">
            <v>1270.0999999999999</v>
          </cell>
          <cell r="H280">
            <v>1292.07</v>
          </cell>
          <cell r="I280">
            <v>1273.73</v>
          </cell>
          <cell r="J280">
            <v>73.599999999999994</v>
          </cell>
          <cell r="K280">
            <v>24.918478260869456</v>
          </cell>
          <cell r="L280" t="str">
            <v>Tramos Existentes</v>
          </cell>
          <cell r="M280" t="str">
            <v>Existente</v>
          </cell>
        </row>
        <row r="281">
          <cell r="B281">
            <v>136</v>
          </cell>
          <cell r="C281" t="str">
            <v>D25</v>
          </cell>
          <cell r="D281">
            <v>0.01</v>
          </cell>
          <cell r="E281">
            <v>12</v>
          </cell>
          <cell r="F281">
            <v>1270.0999999999999</v>
          </cell>
          <cell r="G281">
            <v>1273.01</v>
          </cell>
          <cell r="H281">
            <v>1273.73</v>
          </cell>
          <cell r="I281">
            <v>1273.01</v>
          </cell>
          <cell r="J281">
            <v>5.5</v>
          </cell>
          <cell r="K281">
            <v>13.090909090909586</v>
          </cell>
          <cell r="L281" t="str">
            <v>Tramos Existentes</v>
          </cell>
          <cell r="M281" t="str">
            <v>Existente</v>
          </cell>
        </row>
        <row r="282">
          <cell r="B282">
            <v>138</v>
          </cell>
          <cell r="C282">
            <v>137</v>
          </cell>
          <cell r="D282">
            <v>1.4999999999999999E-2</v>
          </cell>
          <cell r="E282">
            <v>10</v>
          </cell>
          <cell r="F282">
            <v>1262.56</v>
          </cell>
          <cell r="G282">
            <v>1265</v>
          </cell>
          <cell r="H282">
            <v>1297.08</v>
          </cell>
          <cell r="I282">
            <v>1296.07</v>
          </cell>
          <cell r="J282">
            <v>1.8</v>
          </cell>
          <cell r="K282">
            <v>56.111111111110603</v>
          </cell>
          <cell r="L282" t="str">
            <v>Tramos Existentes</v>
          </cell>
          <cell r="M282" t="str">
            <v>Existente</v>
          </cell>
        </row>
        <row r="283">
          <cell r="B283">
            <v>137</v>
          </cell>
          <cell r="C283">
            <v>135</v>
          </cell>
          <cell r="D283">
            <v>1.4999999999999999E-2</v>
          </cell>
          <cell r="E283">
            <v>10</v>
          </cell>
          <cell r="F283">
            <v>1265</v>
          </cell>
          <cell r="G283">
            <v>1270.67</v>
          </cell>
          <cell r="H283">
            <v>1296.07</v>
          </cell>
          <cell r="I283">
            <v>1292.07</v>
          </cell>
          <cell r="J283">
            <v>74.8</v>
          </cell>
          <cell r="K283">
            <v>5.3475935828877006</v>
          </cell>
          <cell r="L283" t="str">
            <v>Tramos Existentes</v>
          </cell>
          <cell r="M283" t="str">
            <v>Existente</v>
          </cell>
        </row>
        <row r="284">
          <cell r="B284">
            <v>184</v>
          </cell>
          <cell r="C284">
            <v>181</v>
          </cell>
          <cell r="D284">
            <v>1.4999999999999999E-2</v>
          </cell>
          <cell r="E284">
            <v>12</v>
          </cell>
          <cell r="F284">
            <v>1296.22</v>
          </cell>
          <cell r="G284">
            <v>1290.73</v>
          </cell>
          <cell r="H284">
            <v>1290.92</v>
          </cell>
          <cell r="I284">
            <v>1287.19</v>
          </cell>
          <cell r="J284">
            <v>39.5</v>
          </cell>
          <cell r="K284">
            <v>9.4430379746835911</v>
          </cell>
          <cell r="L284" t="str">
            <v>Tramos Existentes</v>
          </cell>
          <cell r="M284" t="str">
            <v>Existente</v>
          </cell>
        </row>
        <row r="285">
          <cell r="B285">
            <v>139</v>
          </cell>
          <cell r="C285">
            <v>137</v>
          </cell>
          <cell r="D285">
            <v>1.4999999999999999E-2</v>
          </cell>
          <cell r="E285">
            <v>10</v>
          </cell>
          <cell r="F285">
            <v>1260</v>
          </cell>
          <cell r="G285">
            <v>1265</v>
          </cell>
          <cell r="H285">
            <v>1297.1400000000001</v>
          </cell>
          <cell r="I285">
            <v>1296.07</v>
          </cell>
          <cell r="J285">
            <v>62.4</v>
          </cell>
          <cell r="K285">
            <v>1.7147435897438521</v>
          </cell>
          <cell r="L285" t="str">
            <v>Tramos Existentes</v>
          </cell>
          <cell r="M285" t="str">
            <v>Existente</v>
          </cell>
        </row>
        <row r="286">
          <cell r="B286" t="str">
            <v>13i</v>
          </cell>
          <cell r="C286">
            <v>14</v>
          </cell>
          <cell r="D286">
            <v>1.4999999999999999E-2</v>
          </cell>
          <cell r="E286">
            <v>8</v>
          </cell>
          <cell r="F286">
            <v>1309.29</v>
          </cell>
          <cell r="G286">
            <v>1309.31</v>
          </cell>
          <cell r="H286">
            <v>1306.8499999999999</v>
          </cell>
          <cell r="I286">
            <v>1306.81</v>
          </cell>
          <cell r="J286">
            <v>1.6</v>
          </cell>
          <cell r="K286">
            <v>2.4999999999977263</v>
          </cell>
          <cell r="L286" t="str">
            <v>Tramos Existentes</v>
          </cell>
          <cell r="M286" t="str">
            <v>Existente</v>
          </cell>
        </row>
        <row r="287">
          <cell r="B287" t="str">
            <v>247i</v>
          </cell>
          <cell r="C287">
            <v>248</v>
          </cell>
          <cell r="D287">
            <v>1.4999999999999999E-2</v>
          </cell>
          <cell r="E287">
            <v>8</v>
          </cell>
          <cell r="F287">
            <v>1304.74</v>
          </cell>
          <cell r="G287">
            <v>1302.21</v>
          </cell>
          <cell r="H287">
            <v>1303.1300000000001</v>
          </cell>
          <cell r="I287">
            <v>1300.53</v>
          </cell>
          <cell r="J287">
            <v>37.799999999999997</v>
          </cell>
          <cell r="K287">
            <v>6.8783068783072405</v>
          </cell>
          <cell r="L287" t="str">
            <v>Tramos Existentes</v>
          </cell>
          <cell r="M287" t="str">
            <v>Existente</v>
          </cell>
        </row>
        <row r="288">
          <cell r="B288">
            <v>248</v>
          </cell>
          <cell r="C288">
            <v>200</v>
          </cell>
          <cell r="D288">
            <v>1.4999999999999999E-2</v>
          </cell>
          <cell r="E288">
            <v>10</v>
          </cell>
          <cell r="F288">
            <v>1302.21</v>
          </cell>
          <cell r="G288">
            <v>1300.94</v>
          </cell>
          <cell r="H288">
            <v>1300.53</v>
          </cell>
          <cell r="I288">
            <v>1299.25</v>
          </cell>
          <cell r="J288">
            <v>37.799999999999997</v>
          </cell>
          <cell r="K288">
            <v>3.3862433862433141</v>
          </cell>
          <cell r="L288" t="str">
            <v>Tramos Existentes</v>
          </cell>
          <cell r="M288" t="str">
            <v>Existente</v>
          </cell>
        </row>
        <row r="289">
          <cell r="B289">
            <v>140</v>
          </cell>
          <cell r="C289">
            <v>133</v>
          </cell>
          <cell r="D289">
            <v>1.4999999999999999E-2</v>
          </cell>
          <cell r="E289">
            <v>10</v>
          </cell>
          <cell r="F289">
            <v>1260.2</v>
          </cell>
          <cell r="G289">
            <v>1269.6500000000001</v>
          </cell>
          <cell r="H289">
            <v>1297.1400000000001</v>
          </cell>
          <cell r="I289">
            <v>1294.3399999999999</v>
          </cell>
          <cell r="J289">
            <v>76.099999999999994</v>
          </cell>
          <cell r="K289">
            <v>3.6793692509857845</v>
          </cell>
          <cell r="L289" t="str">
            <v>Tramos Existentes</v>
          </cell>
          <cell r="M289" t="str">
            <v>Existente</v>
          </cell>
        </row>
        <row r="290">
          <cell r="B290">
            <v>145</v>
          </cell>
          <cell r="C290">
            <v>146</v>
          </cell>
          <cell r="D290">
            <v>1.4999999999999999E-2</v>
          </cell>
          <cell r="E290">
            <v>16</v>
          </cell>
          <cell r="F290">
            <v>1304.79</v>
          </cell>
          <cell r="G290">
            <v>1303.98</v>
          </cell>
          <cell r="H290">
            <v>1303.2</v>
          </cell>
          <cell r="I290">
            <v>1299.78</v>
          </cell>
          <cell r="J290">
            <v>72.3</v>
          </cell>
          <cell r="K290">
            <v>4.7302904564316366</v>
          </cell>
          <cell r="L290" t="str">
            <v>Tramos Existentes</v>
          </cell>
          <cell r="M290" t="str">
            <v>Existente</v>
          </cell>
        </row>
        <row r="291">
          <cell r="B291">
            <v>146</v>
          </cell>
          <cell r="C291">
            <v>147</v>
          </cell>
          <cell r="D291">
            <v>1.4999999999999999E-2</v>
          </cell>
          <cell r="E291">
            <v>28</v>
          </cell>
          <cell r="F291">
            <v>1303.98</v>
          </cell>
          <cell r="G291">
            <v>1303.92</v>
          </cell>
          <cell r="H291">
            <v>1299.78</v>
          </cell>
          <cell r="I291">
            <v>1296.6099999999999</v>
          </cell>
          <cell r="J291">
            <v>2.4</v>
          </cell>
          <cell r="K291">
            <v>132.08333333333638</v>
          </cell>
          <cell r="L291" t="str">
            <v>Tramos Existentes</v>
          </cell>
          <cell r="M291" t="str">
            <v>Existente</v>
          </cell>
        </row>
        <row r="292">
          <cell r="B292">
            <v>152</v>
          </cell>
          <cell r="C292">
            <v>149</v>
          </cell>
          <cell r="D292">
            <v>1.4999999999999999E-2</v>
          </cell>
          <cell r="E292">
            <v>10</v>
          </cell>
          <cell r="F292">
            <v>1304.6099999999999</v>
          </cell>
          <cell r="G292">
            <v>1303.46</v>
          </cell>
          <cell r="H292">
            <v>1301.43</v>
          </cell>
          <cell r="I292">
            <v>1300.21</v>
          </cell>
          <cell r="J292">
            <v>45.7</v>
          </cell>
          <cell r="K292">
            <v>2.669584245076646</v>
          </cell>
          <cell r="L292" t="str">
            <v>Tramos Existentes</v>
          </cell>
          <cell r="M292" t="str">
            <v>Existente</v>
          </cell>
        </row>
        <row r="293">
          <cell r="B293">
            <v>149</v>
          </cell>
          <cell r="C293">
            <v>146</v>
          </cell>
          <cell r="D293">
            <v>1.4999999999999999E-2</v>
          </cell>
          <cell r="E293">
            <v>18</v>
          </cell>
          <cell r="F293">
            <v>1303.46</v>
          </cell>
          <cell r="G293">
            <v>1303.98</v>
          </cell>
          <cell r="H293">
            <v>1300.21</v>
          </cell>
          <cell r="I293">
            <v>1299.78</v>
          </cell>
          <cell r="J293">
            <v>25.4</v>
          </cell>
          <cell r="K293">
            <v>1.6929133858270224</v>
          </cell>
          <cell r="L293" t="str">
            <v>Tramos Existentes</v>
          </cell>
          <cell r="M293" t="str">
            <v>Existente</v>
          </cell>
        </row>
        <row r="294">
          <cell r="B294" t="str">
            <v>15i</v>
          </cell>
          <cell r="C294">
            <v>16</v>
          </cell>
          <cell r="D294">
            <v>1.4999999999999999E-2</v>
          </cell>
          <cell r="E294">
            <v>10</v>
          </cell>
          <cell r="F294">
            <v>1308.67</v>
          </cell>
          <cell r="G294">
            <v>1308.6500000000001</v>
          </cell>
          <cell r="H294">
            <v>1307.25</v>
          </cell>
          <cell r="I294">
            <v>1306.68</v>
          </cell>
          <cell r="J294">
            <v>3.3</v>
          </cell>
          <cell r="K294">
            <v>17.272727272725344</v>
          </cell>
          <cell r="L294" t="str">
            <v>Tramos Existentes</v>
          </cell>
          <cell r="M294" t="str">
            <v>Existente</v>
          </cell>
        </row>
        <row r="295">
          <cell r="B295">
            <v>16</v>
          </cell>
          <cell r="C295">
            <v>2</v>
          </cell>
          <cell r="D295">
            <v>1.4999999999999999E-2</v>
          </cell>
          <cell r="E295">
            <v>12</v>
          </cell>
          <cell r="F295">
            <v>1308.6500000000001</v>
          </cell>
          <cell r="G295">
            <v>1305.6600000000001</v>
          </cell>
          <cell r="H295">
            <v>1306.68</v>
          </cell>
          <cell r="I295">
            <v>1302.76</v>
          </cell>
          <cell r="J295">
            <v>75.400000000000006</v>
          </cell>
          <cell r="K295">
            <v>5.1989389920425362</v>
          </cell>
          <cell r="L295" t="str">
            <v>Tramos Existentes</v>
          </cell>
          <cell r="M295" t="str">
            <v>Existente</v>
          </cell>
        </row>
        <row r="296">
          <cell r="B296" t="str">
            <v>137i</v>
          </cell>
          <cell r="C296">
            <v>286</v>
          </cell>
          <cell r="D296">
            <v>0.01</v>
          </cell>
          <cell r="E296">
            <v>10</v>
          </cell>
          <cell r="F296">
            <v>1298.0899999999999</v>
          </cell>
          <cell r="G296">
            <v>1277.01</v>
          </cell>
          <cell r="H296">
            <v>1296.0899999999999</v>
          </cell>
          <cell r="I296">
            <v>1275.25</v>
          </cell>
          <cell r="J296">
            <v>67.2</v>
          </cell>
          <cell r="K296">
            <v>31.011904761904642</v>
          </cell>
          <cell r="L296" t="str">
            <v>Tramos Existentes</v>
          </cell>
          <cell r="M296" t="str">
            <v>Existente</v>
          </cell>
        </row>
        <row r="297">
          <cell r="B297">
            <v>128</v>
          </cell>
          <cell r="C297">
            <v>127</v>
          </cell>
          <cell r="D297">
            <v>1.4999999999999999E-2</v>
          </cell>
          <cell r="E297">
            <v>10</v>
          </cell>
          <cell r="F297">
            <v>1267.02</v>
          </cell>
          <cell r="G297">
            <v>1267.5999999999999</v>
          </cell>
          <cell r="H297">
            <v>1300.6400000000001</v>
          </cell>
          <cell r="I297">
            <v>1299.79</v>
          </cell>
          <cell r="J297">
            <v>26.1</v>
          </cell>
          <cell r="K297">
            <v>3.2567049808434341</v>
          </cell>
          <cell r="L297" t="str">
            <v>Tramos Existentes</v>
          </cell>
          <cell r="M297" t="str">
            <v>Existente</v>
          </cell>
        </row>
        <row r="298">
          <cell r="B298">
            <v>162</v>
          </cell>
          <cell r="C298">
            <v>163</v>
          </cell>
          <cell r="D298">
            <v>0.01</v>
          </cell>
          <cell r="E298">
            <v>6</v>
          </cell>
          <cell r="F298">
            <v>1303.28</v>
          </cell>
          <cell r="G298">
            <v>1302.27</v>
          </cell>
          <cell r="H298">
            <v>1302.57</v>
          </cell>
          <cell r="I298">
            <v>1301.52</v>
          </cell>
          <cell r="J298">
            <v>17.600000000000001</v>
          </cell>
          <cell r="K298">
            <v>5.9659090909088324</v>
          </cell>
          <cell r="L298" t="str">
            <v>Tramos Existentes</v>
          </cell>
          <cell r="M298" t="str">
            <v>Existente</v>
          </cell>
        </row>
        <row r="299">
          <cell r="B299">
            <v>163</v>
          </cell>
          <cell r="C299">
            <v>166</v>
          </cell>
          <cell r="D299">
            <v>0.01</v>
          </cell>
          <cell r="E299">
            <v>6</v>
          </cell>
          <cell r="F299">
            <v>1302.27</v>
          </cell>
          <cell r="G299">
            <v>1302</v>
          </cell>
          <cell r="H299">
            <v>1301.52</v>
          </cell>
          <cell r="I299">
            <v>1300.19</v>
          </cell>
          <cell r="J299">
            <v>19.7</v>
          </cell>
          <cell r="K299">
            <v>6.7512690355326255</v>
          </cell>
          <cell r="L299" t="str">
            <v>Tramos Existentes</v>
          </cell>
          <cell r="M299" t="str">
            <v>Existente</v>
          </cell>
        </row>
        <row r="300">
          <cell r="B300">
            <v>166</v>
          </cell>
          <cell r="C300" t="str">
            <v>P8</v>
          </cell>
          <cell r="D300">
            <v>1.4999999999999999E-2</v>
          </cell>
          <cell r="E300">
            <v>6</v>
          </cell>
          <cell r="F300">
            <v>1302</v>
          </cell>
          <cell r="G300">
            <v>1300.42</v>
          </cell>
          <cell r="H300">
            <v>1300.19</v>
          </cell>
          <cell r="I300">
            <v>1298.58</v>
          </cell>
          <cell r="J300">
            <v>10.199999999999999</v>
          </cell>
          <cell r="K300">
            <v>15.784313725491444</v>
          </cell>
          <cell r="L300" t="str">
            <v>Tramos Existentes</v>
          </cell>
          <cell r="M300" t="str">
            <v>Existente</v>
          </cell>
        </row>
        <row r="301">
          <cell r="B301" t="str">
            <v>P8</v>
          </cell>
          <cell r="C301">
            <v>169</v>
          </cell>
          <cell r="D301">
            <v>1.4999999999999999E-2</v>
          </cell>
          <cell r="E301">
            <v>8</v>
          </cell>
          <cell r="F301">
            <v>1300.42</v>
          </cell>
          <cell r="G301">
            <v>1299.76</v>
          </cell>
          <cell r="H301">
            <v>1298.58</v>
          </cell>
          <cell r="I301">
            <v>1297.6600000000001</v>
          </cell>
          <cell r="J301">
            <v>3.9</v>
          </cell>
          <cell r="K301">
            <v>23.589743589739626</v>
          </cell>
          <cell r="L301" t="str">
            <v>Tramos Existentes</v>
          </cell>
          <cell r="M301" t="str">
            <v>Existente</v>
          </cell>
        </row>
        <row r="302">
          <cell r="B302">
            <v>79</v>
          </cell>
          <cell r="C302">
            <v>121</v>
          </cell>
          <cell r="D302">
            <v>1.4999999999999999E-2</v>
          </cell>
          <cell r="E302">
            <v>10</v>
          </cell>
          <cell r="F302">
            <v>1298.42</v>
          </cell>
          <cell r="G302">
            <v>1271.45</v>
          </cell>
          <cell r="H302">
            <v>1295.81</v>
          </cell>
          <cell r="I302">
            <v>1295.25</v>
          </cell>
          <cell r="J302">
            <v>21.4</v>
          </cell>
          <cell r="K302">
            <v>2.616822429906287</v>
          </cell>
          <cell r="L302" t="str">
            <v>Tramos Existentes</v>
          </cell>
          <cell r="M302" t="str">
            <v>Existente</v>
          </cell>
        </row>
        <row r="303">
          <cell r="B303">
            <v>121</v>
          </cell>
          <cell r="C303">
            <v>123</v>
          </cell>
          <cell r="D303">
            <v>1.4999999999999999E-2</v>
          </cell>
          <cell r="E303">
            <v>10</v>
          </cell>
          <cell r="F303">
            <v>1271.45</v>
          </cell>
          <cell r="G303">
            <v>1269.1400000000001</v>
          </cell>
          <cell r="H303">
            <v>1295.25</v>
          </cell>
          <cell r="I303">
            <v>1293.3599999999999</v>
          </cell>
          <cell r="J303">
            <v>26.5</v>
          </cell>
          <cell r="K303">
            <v>7.1320754716984904</v>
          </cell>
          <cell r="L303" t="str">
            <v>Tramos Existentes</v>
          </cell>
          <cell r="M303" t="str">
            <v>Existente</v>
          </cell>
        </row>
        <row r="304">
          <cell r="B304">
            <v>123</v>
          </cell>
          <cell r="C304">
            <v>125</v>
          </cell>
          <cell r="D304">
            <v>1.4999999999999999E-2</v>
          </cell>
          <cell r="E304">
            <v>10</v>
          </cell>
          <cell r="F304">
            <v>1269.1400000000001</v>
          </cell>
          <cell r="G304">
            <v>1270</v>
          </cell>
          <cell r="H304">
            <v>1293.3599999999999</v>
          </cell>
          <cell r="I304">
            <v>1292.31</v>
          </cell>
          <cell r="J304">
            <v>26.6</v>
          </cell>
          <cell r="K304">
            <v>3.9473684210524604</v>
          </cell>
          <cell r="L304" t="str">
            <v>Tramos Existentes</v>
          </cell>
          <cell r="M304" t="str">
            <v>Existente</v>
          </cell>
        </row>
        <row r="305">
          <cell r="B305">
            <v>125</v>
          </cell>
          <cell r="C305">
            <v>126</v>
          </cell>
          <cell r="D305">
            <v>1.4999999999999999E-2</v>
          </cell>
          <cell r="E305">
            <v>12</v>
          </cell>
          <cell r="F305">
            <v>1270</v>
          </cell>
          <cell r="G305">
            <v>1266.78</v>
          </cell>
          <cell r="H305">
            <v>1292.31</v>
          </cell>
          <cell r="I305">
            <v>1283.43</v>
          </cell>
          <cell r="J305">
            <v>25.1</v>
          </cell>
          <cell r="K305">
            <v>35.37848605577642</v>
          </cell>
          <cell r="L305" t="str">
            <v>Tramos Existentes</v>
          </cell>
          <cell r="M305" t="str">
            <v>Existente</v>
          </cell>
        </row>
        <row r="306">
          <cell r="B306">
            <v>126</v>
          </cell>
          <cell r="C306">
            <v>634</v>
          </cell>
          <cell r="D306">
            <v>0.01</v>
          </cell>
          <cell r="E306">
            <v>12</v>
          </cell>
          <cell r="F306">
            <v>1266.78</v>
          </cell>
          <cell r="G306">
            <v>1280.93</v>
          </cell>
          <cell r="H306">
            <v>1283.43</v>
          </cell>
          <cell r="I306">
            <v>1278.6199999999999</v>
          </cell>
          <cell r="J306">
            <v>7.7</v>
          </cell>
          <cell r="K306">
            <v>62.467532467534717</v>
          </cell>
          <cell r="L306" t="str">
            <v>Tramos Existentes</v>
          </cell>
          <cell r="M306" t="str">
            <v>Existente</v>
          </cell>
        </row>
        <row r="307">
          <cell r="B307">
            <v>5</v>
          </cell>
          <cell r="C307">
            <v>4</v>
          </cell>
          <cell r="D307">
            <v>1.4999999999999999E-2</v>
          </cell>
          <cell r="E307">
            <v>10</v>
          </cell>
          <cell r="F307">
            <v>1302.53</v>
          </cell>
          <cell r="G307">
            <v>1302.46</v>
          </cell>
          <cell r="H307">
            <v>1301.01</v>
          </cell>
          <cell r="I307">
            <v>1299.0899999999999</v>
          </cell>
          <cell r="J307">
            <v>4.2</v>
          </cell>
          <cell r="K307">
            <v>45.714285714287442</v>
          </cell>
          <cell r="L307" t="str">
            <v>Tramos Existentes</v>
          </cell>
          <cell r="M307" t="str">
            <v>Existente</v>
          </cell>
        </row>
        <row r="308">
          <cell r="B308">
            <v>124</v>
          </cell>
          <cell r="C308">
            <v>125</v>
          </cell>
          <cell r="D308">
            <v>1.4999999999999999E-2</v>
          </cell>
          <cell r="E308">
            <v>12</v>
          </cell>
          <cell r="F308">
            <v>1269.22</v>
          </cell>
          <cell r="G308">
            <v>1270</v>
          </cell>
          <cell r="H308">
            <v>1292.8599999999999</v>
          </cell>
          <cell r="I308">
            <v>1292.31</v>
          </cell>
          <cell r="J308">
            <v>52.8</v>
          </cell>
          <cell r="K308">
            <v>1.0416666666665806</v>
          </cell>
          <cell r="L308" t="str">
            <v>Tramos Existentes</v>
          </cell>
          <cell r="M308" t="str">
            <v>Existente</v>
          </cell>
        </row>
        <row r="309">
          <cell r="B309">
            <v>14</v>
          </cell>
          <cell r="C309">
            <v>5</v>
          </cell>
          <cell r="D309">
            <v>1.4999999999999999E-2</v>
          </cell>
          <cell r="E309">
            <v>12</v>
          </cell>
          <cell r="F309">
            <v>1309.31</v>
          </cell>
          <cell r="G309">
            <v>1302.53</v>
          </cell>
          <cell r="H309">
            <v>1306.81</v>
          </cell>
          <cell r="I309">
            <v>1301.01</v>
          </cell>
          <cell r="J309">
            <v>71.2</v>
          </cell>
          <cell r="K309">
            <v>8.1460674157302719</v>
          </cell>
          <cell r="L309" t="str">
            <v>Tramos Existentes</v>
          </cell>
          <cell r="M309" t="str">
            <v>Existente</v>
          </cell>
        </row>
        <row r="310">
          <cell r="B310">
            <v>127</v>
          </cell>
          <cell r="C310">
            <v>75</v>
          </cell>
          <cell r="D310">
            <v>1.4999999999999999E-2</v>
          </cell>
          <cell r="E310">
            <v>10</v>
          </cell>
          <cell r="F310">
            <v>1267.5999999999999</v>
          </cell>
          <cell r="G310">
            <v>1300.83</v>
          </cell>
          <cell r="H310">
            <v>1299.79</v>
          </cell>
          <cell r="I310">
            <v>1299.19</v>
          </cell>
          <cell r="J310">
            <v>21.3</v>
          </cell>
          <cell r="K310">
            <v>2.8169014084502773</v>
          </cell>
          <cell r="L310" t="str">
            <v>Tramos Existentes</v>
          </cell>
          <cell r="M310" t="str">
            <v>Existente</v>
          </cell>
        </row>
        <row r="311">
          <cell r="B311">
            <v>76</v>
          </cell>
          <cell r="C311">
            <v>77</v>
          </cell>
          <cell r="D311">
            <v>1.4999999999999999E-2</v>
          </cell>
          <cell r="E311">
            <v>10</v>
          </cell>
          <cell r="F311">
            <v>1298.8599999999999</v>
          </cell>
          <cell r="G311">
            <v>1298.25</v>
          </cell>
          <cell r="H311">
            <v>1297.3900000000001</v>
          </cell>
          <cell r="I311">
            <v>1295.3599999999999</v>
          </cell>
          <cell r="J311">
            <v>16.2</v>
          </cell>
          <cell r="K311">
            <v>12.530864197532098</v>
          </cell>
          <cell r="L311" t="str">
            <v>Tramos Existentes</v>
          </cell>
          <cell r="M311" t="str">
            <v>Existente</v>
          </cell>
        </row>
        <row r="312">
          <cell r="B312">
            <v>196</v>
          </cell>
          <cell r="C312">
            <v>195</v>
          </cell>
          <cell r="D312">
            <v>1.4999999999999999E-2</v>
          </cell>
          <cell r="E312">
            <v>10</v>
          </cell>
          <cell r="F312">
            <v>1302.83</v>
          </cell>
          <cell r="G312">
            <v>1302.5999999999999</v>
          </cell>
          <cell r="H312">
            <v>1301.4000000000001</v>
          </cell>
          <cell r="I312">
            <v>1299.44</v>
          </cell>
          <cell r="J312">
            <v>69.099999999999994</v>
          </cell>
          <cell r="K312">
            <v>2.8364688856729909</v>
          </cell>
          <cell r="L312" t="str">
            <v>Tramos Existentes</v>
          </cell>
          <cell r="M312" t="str">
            <v>Existente</v>
          </cell>
        </row>
        <row r="313">
          <cell r="B313">
            <v>195</v>
          </cell>
          <cell r="C313">
            <v>185</v>
          </cell>
          <cell r="D313">
            <v>1.4999999999999999E-2</v>
          </cell>
          <cell r="E313">
            <v>10</v>
          </cell>
          <cell r="F313">
            <v>1302.5999999999999</v>
          </cell>
          <cell r="G313">
            <v>1302.43</v>
          </cell>
          <cell r="H313">
            <v>1299.44</v>
          </cell>
          <cell r="I313">
            <v>1297.97</v>
          </cell>
          <cell r="J313">
            <v>80.900000000000006</v>
          </cell>
          <cell r="K313">
            <v>1.8170580964153613</v>
          </cell>
          <cell r="L313" t="str">
            <v>Tramos Existentes</v>
          </cell>
          <cell r="M313" t="str">
            <v>Existente</v>
          </cell>
        </row>
        <row r="314">
          <cell r="B314">
            <v>185</v>
          </cell>
          <cell r="C314">
            <v>129</v>
          </cell>
          <cell r="D314">
            <v>1.4999999999999999E-2</v>
          </cell>
          <cell r="E314">
            <v>10</v>
          </cell>
          <cell r="F314">
            <v>1302.43</v>
          </cell>
          <cell r="G314">
            <v>1267</v>
          </cell>
          <cell r="H314">
            <v>1297.97</v>
          </cell>
          <cell r="I314">
            <v>1297.93</v>
          </cell>
          <cell r="J314">
            <v>75.099999999999994</v>
          </cell>
          <cell r="K314">
            <v>5.3262316910737184E-2</v>
          </cell>
          <cell r="L314" t="str">
            <v>Tramos Existentes</v>
          </cell>
          <cell r="M314" t="str">
            <v>Existente</v>
          </cell>
        </row>
        <row r="315">
          <cell r="B315">
            <v>129</v>
          </cell>
          <cell r="C315">
            <v>130</v>
          </cell>
          <cell r="D315">
            <v>1.4999999999999999E-2</v>
          </cell>
          <cell r="E315">
            <v>10</v>
          </cell>
          <cell r="F315">
            <v>1267</v>
          </cell>
          <cell r="G315">
            <v>1266.28</v>
          </cell>
          <cell r="H315">
            <v>1297.93</v>
          </cell>
          <cell r="I315">
            <v>1297.6199999999999</v>
          </cell>
          <cell r="J315">
            <v>6.5</v>
          </cell>
          <cell r="K315">
            <v>4.7692307692334275</v>
          </cell>
          <cell r="L315" t="str">
            <v>Tramos Existentes</v>
          </cell>
          <cell r="M315" t="str">
            <v>Existente</v>
          </cell>
        </row>
        <row r="316">
          <cell r="B316">
            <v>130</v>
          </cell>
          <cell r="C316">
            <v>131</v>
          </cell>
          <cell r="D316">
            <v>1.4999999999999999E-2</v>
          </cell>
          <cell r="E316">
            <v>10</v>
          </cell>
          <cell r="F316">
            <v>1266.28</v>
          </cell>
          <cell r="G316">
            <v>1269.8800000000001</v>
          </cell>
          <cell r="H316">
            <v>1297.6199999999999</v>
          </cell>
          <cell r="I316">
            <v>1291.54</v>
          </cell>
          <cell r="J316">
            <v>46.5</v>
          </cell>
          <cell r="K316">
            <v>13.075268817204144</v>
          </cell>
          <cell r="L316" t="str">
            <v>Tramos Existentes</v>
          </cell>
          <cell r="M316" t="str">
            <v>Existente</v>
          </cell>
        </row>
        <row r="317">
          <cell r="B317">
            <v>131</v>
          </cell>
          <cell r="C317">
            <v>181</v>
          </cell>
          <cell r="D317">
            <v>1.4999999999999999E-2</v>
          </cell>
          <cell r="E317">
            <v>10</v>
          </cell>
          <cell r="F317">
            <v>1269.8800000000001</v>
          </cell>
          <cell r="G317">
            <v>1290.73</v>
          </cell>
          <cell r="H317">
            <v>1291.54</v>
          </cell>
          <cell r="I317">
            <v>1287.19</v>
          </cell>
          <cell r="J317">
            <v>38.299999999999997</v>
          </cell>
          <cell r="K317">
            <v>11.357702349869216</v>
          </cell>
          <cell r="L317" t="str">
            <v>Tramos Existentes</v>
          </cell>
          <cell r="M317" t="str">
            <v>Existente</v>
          </cell>
        </row>
        <row r="318">
          <cell r="B318">
            <v>4</v>
          </cell>
          <cell r="C318">
            <v>6</v>
          </cell>
          <cell r="D318">
            <v>1.4999999999999999E-2</v>
          </cell>
          <cell r="E318">
            <v>18</v>
          </cell>
          <cell r="F318">
            <v>1302.46</v>
          </cell>
          <cell r="G318">
            <v>1300.6199999999999</v>
          </cell>
          <cell r="H318">
            <v>1299.0899999999999</v>
          </cell>
          <cell r="I318">
            <v>1298.08</v>
          </cell>
          <cell r="J318">
            <v>39</v>
          </cell>
          <cell r="K318">
            <v>2.5897435897435663</v>
          </cell>
          <cell r="L318" t="str">
            <v>Tramos Existentes</v>
          </cell>
          <cell r="M318" t="str">
            <v>Existente</v>
          </cell>
        </row>
        <row r="319">
          <cell r="B319">
            <v>122</v>
          </cell>
          <cell r="C319">
            <v>123</v>
          </cell>
          <cell r="D319">
            <v>1.4999999999999999E-2</v>
          </cell>
          <cell r="E319">
            <v>10</v>
          </cell>
          <cell r="F319">
            <v>1270.1300000000001</v>
          </cell>
          <cell r="G319">
            <v>1269.1400000000001</v>
          </cell>
          <cell r="H319">
            <v>1294.48</v>
          </cell>
          <cell r="I319">
            <v>1293.3599999999999</v>
          </cell>
          <cell r="J319">
            <v>58.7</v>
          </cell>
          <cell r="K319">
            <v>1.9080068143102524</v>
          </cell>
          <cell r="L319" t="str">
            <v>Tramos Existentes</v>
          </cell>
          <cell r="M319" t="str">
            <v>Existente</v>
          </cell>
        </row>
        <row r="320">
          <cell r="B320">
            <v>179</v>
          </cell>
          <cell r="C320">
            <v>223</v>
          </cell>
          <cell r="D320">
            <v>1.4999999999999999E-2</v>
          </cell>
          <cell r="E320">
            <v>16</v>
          </cell>
          <cell r="F320">
            <v>1294.8399999999999</v>
          </cell>
          <cell r="G320">
            <v>1294.71</v>
          </cell>
          <cell r="H320">
            <v>1292.42</v>
          </cell>
          <cell r="I320">
            <v>1292.4000000000001</v>
          </cell>
          <cell r="J320">
            <v>5.2</v>
          </cell>
          <cell r="K320">
            <v>0.38461538461503481</v>
          </cell>
          <cell r="L320" t="str">
            <v>Tramos Existentes</v>
          </cell>
          <cell r="M320" t="str">
            <v>Existente</v>
          </cell>
        </row>
        <row r="321">
          <cell r="B321">
            <v>2</v>
          </cell>
          <cell r="C321">
            <v>3</v>
          </cell>
          <cell r="D321">
            <v>1.4999999999999999E-2</v>
          </cell>
          <cell r="E321">
            <v>12</v>
          </cell>
          <cell r="F321">
            <v>1305.6600000000001</v>
          </cell>
          <cell r="G321">
            <v>1303.6600000000001</v>
          </cell>
          <cell r="H321">
            <v>1302.76</v>
          </cell>
          <cell r="I321">
            <v>1300.4000000000001</v>
          </cell>
          <cell r="J321">
            <v>45.9</v>
          </cell>
          <cell r="K321">
            <v>5.141612200435512</v>
          </cell>
          <cell r="L321" t="str">
            <v>Tramos Existentes</v>
          </cell>
          <cell r="M321" t="str">
            <v>Existente</v>
          </cell>
        </row>
        <row r="322">
          <cell r="B322">
            <v>247</v>
          </cell>
          <cell r="C322">
            <v>197</v>
          </cell>
          <cell r="D322">
            <v>1.4999999999999999E-2</v>
          </cell>
          <cell r="E322">
            <v>12</v>
          </cell>
          <cell r="F322">
            <v>1304.74</v>
          </cell>
          <cell r="G322">
            <v>1302.95</v>
          </cell>
          <cell r="H322">
            <v>1303.04</v>
          </cell>
          <cell r="I322">
            <v>1300.57</v>
          </cell>
          <cell r="J322">
            <v>72.099999999999994</v>
          </cell>
          <cell r="K322">
            <v>3.4257975034674448</v>
          </cell>
          <cell r="L322" t="str">
            <v>Tramos Existentes</v>
          </cell>
          <cell r="M322" t="str">
            <v>Existente</v>
          </cell>
        </row>
        <row r="323">
          <cell r="B323">
            <v>165</v>
          </cell>
          <cell r="C323">
            <v>164</v>
          </cell>
          <cell r="D323">
            <v>0.01</v>
          </cell>
          <cell r="E323">
            <v>6</v>
          </cell>
          <cell r="F323">
            <v>1302.23</v>
          </cell>
          <cell r="G323">
            <v>1302.1500000000001</v>
          </cell>
          <cell r="H323">
            <v>1300.3900000000001</v>
          </cell>
          <cell r="I323">
            <v>1300.27</v>
          </cell>
          <cell r="J323">
            <v>16.899999999999999</v>
          </cell>
          <cell r="K323">
            <v>0.71005917159833276</v>
          </cell>
          <cell r="L323" t="str">
            <v>Tramos Existentes</v>
          </cell>
          <cell r="M323" t="str">
            <v>Existente</v>
          </cell>
        </row>
        <row r="324">
          <cell r="B324">
            <v>164</v>
          </cell>
          <cell r="C324">
            <v>167</v>
          </cell>
          <cell r="D324">
            <v>0.01</v>
          </cell>
          <cell r="E324">
            <v>6</v>
          </cell>
          <cell r="F324">
            <v>1302.1500000000001</v>
          </cell>
          <cell r="G324">
            <v>1301.24</v>
          </cell>
          <cell r="H324">
            <v>1300.27</v>
          </cell>
          <cell r="I324">
            <v>1298.92</v>
          </cell>
          <cell r="J324">
            <v>19.100000000000001</v>
          </cell>
          <cell r="K324">
            <v>7.0680628272246544</v>
          </cell>
          <cell r="L324" t="str">
            <v>Tramos Existentes</v>
          </cell>
          <cell r="M324" t="str">
            <v>Existente</v>
          </cell>
        </row>
        <row r="325">
          <cell r="B325">
            <v>167</v>
          </cell>
          <cell r="C325" t="str">
            <v>P8</v>
          </cell>
          <cell r="D325">
            <v>1.4999999999999999E-2</v>
          </cell>
          <cell r="E325">
            <v>10</v>
          </cell>
          <cell r="F325">
            <v>1301.24</v>
          </cell>
          <cell r="G325">
            <v>1300.42</v>
          </cell>
          <cell r="H325">
            <v>1298.92</v>
          </cell>
          <cell r="I325">
            <v>1298.58</v>
          </cell>
          <cell r="J325">
            <v>5.2</v>
          </cell>
          <cell r="K325">
            <v>6.538461538464337</v>
          </cell>
          <cell r="L325" t="str">
            <v>Tramos Existentes</v>
          </cell>
          <cell r="M325" t="str">
            <v>Existente</v>
          </cell>
        </row>
        <row r="326">
          <cell r="B326">
            <v>168</v>
          </cell>
          <cell r="C326">
            <v>167</v>
          </cell>
          <cell r="D326">
            <v>0.01</v>
          </cell>
          <cell r="E326">
            <v>6</v>
          </cell>
          <cell r="F326">
            <v>1302.49</v>
          </cell>
          <cell r="G326">
            <v>1301.24</v>
          </cell>
          <cell r="H326">
            <v>1300.83</v>
          </cell>
          <cell r="I326">
            <v>1298.92</v>
          </cell>
          <cell r="J326">
            <v>18.100000000000001</v>
          </cell>
          <cell r="K326">
            <v>10.552486187844499</v>
          </cell>
          <cell r="L326" t="str">
            <v>Tramos Existentes</v>
          </cell>
          <cell r="M326" t="str">
            <v>Existente</v>
          </cell>
        </row>
        <row r="327">
          <cell r="B327" t="str">
            <v>P9</v>
          </cell>
          <cell r="C327">
            <v>175</v>
          </cell>
          <cell r="D327">
            <v>0.01</v>
          </cell>
          <cell r="E327">
            <v>6</v>
          </cell>
          <cell r="F327">
            <v>1307.33</v>
          </cell>
          <cell r="G327">
            <v>1306.6600000000001</v>
          </cell>
          <cell r="H327">
            <v>1306.44</v>
          </cell>
          <cell r="I327">
            <v>1305.7</v>
          </cell>
          <cell r="J327">
            <v>56.8</v>
          </cell>
          <cell r="K327">
            <v>1.3028169014084667</v>
          </cell>
          <cell r="L327" t="str">
            <v>Tramos Existentes</v>
          </cell>
          <cell r="M327" t="str">
            <v>Existente</v>
          </cell>
        </row>
        <row r="328">
          <cell r="B328">
            <v>175</v>
          </cell>
          <cell r="C328">
            <v>174</v>
          </cell>
          <cell r="D328">
            <v>0.01</v>
          </cell>
          <cell r="E328">
            <v>8</v>
          </cell>
          <cell r="F328">
            <v>1306.6600000000001</v>
          </cell>
          <cell r="G328">
            <v>1306.3599999999999</v>
          </cell>
          <cell r="H328">
            <v>1305.7</v>
          </cell>
          <cell r="I328">
            <v>1304.07</v>
          </cell>
          <cell r="J328">
            <v>8.9</v>
          </cell>
          <cell r="K328">
            <v>18.314606741574259</v>
          </cell>
          <cell r="L328" t="str">
            <v>Tramos Existentes</v>
          </cell>
          <cell r="M328" t="str">
            <v>Existente</v>
          </cell>
        </row>
        <row r="329">
          <cell r="B329">
            <v>174</v>
          </cell>
          <cell r="C329">
            <v>169</v>
          </cell>
          <cell r="D329">
            <v>1.4999999999999999E-2</v>
          </cell>
          <cell r="E329">
            <v>12</v>
          </cell>
          <cell r="F329">
            <v>1306.3599999999999</v>
          </cell>
          <cell r="G329">
            <v>1299.76</v>
          </cell>
          <cell r="H329">
            <v>1304.07</v>
          </cell>
          <cell r="I329">
            <v>1297.6600000000001</v>
          </cell>
          <cell r="J329">
            <v>69.099999999999994</v>
          </cell>
          <cell r="K329">
            <v>9.2764109985526115</v>
          </cell>
          <cell r="L329" t="str">
            <v>Tramos Existentes</v>
          </cell>
          <cell r="M329" t="str">
            <v>Existente</v>
          </cell>
        </row>
        <row r="330">
          <cell r="B330">
            <v>17</v>
          </cell>
          <cell r="C330">
            <v>18</v>
          </cell>
          <cell r="D330">
            <v>1.4999999999999999E-2</v>
          </cell>
          <cell r="E330">
            <v>8</v>
          </cell>
          <cell r="F330">
            <v>1307.5</v>
          </cell>
          <cell r="G330">
            <v>1307.43</v>
          </cell>
          <cell r="H330">
            <v>1305.9000000000001</v>
          </cell>
          <cell r="I330">
            <v>1305.8699999999999</v>
          </cell>
          <cell r="J330">
            <v>6.6</v>
          </cell>
          <cell r="K330">
            <v>0.45454545454848622</v>
          </cell>
          <cell r="L330" t="str">
            <v>Tramos Existentes</v>
          </cell>
          <cell r="M330" t="str">
            <v>Existente</v>
          </cell>
        </row>
        <row r="331">
          <cell r="B331">
            <v>170</v>
          </cell>
          <cell r="C331">
            <v>179</v>
          </cell>
          <cell r="D331">
            <v>1.4999999999999999E-2</v>
          </cell>
          <cell r="E331">
            <v>16</v>
          </cell>
          <cell r="F331">
            <v>1299</v>
          </cell>
          <cell r="G331">
            <v>1294.8399999999999</v>
          </cell>
          <cell r="H331">
            <v>1296.8900000000001</v>
          </cell>
          <cell r="I331">
            <v>1292.42</v>
          </cell>
          <cell r="J331">
            <v>67.3</v>
          </cell>
          <cell r="K331">
            <v>6.6419019316493717</v>
          </cell>
          <cell r="L331" t="str">
            <v>Tramos Existentes</v>
          </cell>
          <cell r="M331" t="str">
            <v>Existente</v>
          </cell>
        </row>
        <row r="332">
          <cell r="B332" t="str">
            <v>16i</v>
          </cell>
          <cell r="C332">
            <v>17</v>
          </cell>
          <cell r="D332">
            <v>1.4999999999999999E-2</v>
          </cell>
          <cell r="E332">
            <v>8</v>
          </cell>
          <cell r="F332">
            <v>1308.6500000000001</v>
          </cell>
          <cell r="G332">
            <v>1307.5</v>
          </cell>
          <cell r="H332">
            <v>1306.73</v>
          </cell>
          <cell r="I332">
            <v>1305.9000000000001</v>
          </cell>
          <cell r="J332">
            <v>75.400000000000006</v>
          </cell>
          <cell r="K332">
            <v>1.1007957559680732</v>
          </cell>
          <cell r="L332" t="str">
            <v>Tramos Existentes</v>
          </cell>
          <cell r="M332" t="str">
            <v>Existente</v>
          </cell>
        </row>
        <row r="333">
          <cell r="B333" t="str">
            <v>17i</v>
          </cell>
          <cell r="C333">
            <v>19</v>
          </cell>
          <cell r="D333">
            <v>1.4999999999999999E-2</v>
          </cell>
          <cell r="E333">
            <v>12</v>
          </cell>
          <cell r="F333">
            <v>1307.5</v>
          </cell>
          <cell r="G333">
            <v>1306.6300000000001</v>
          </cell>
          <cell r="H333">
            <v>1305.97</v>
          </cell>
          <cell r="I333">
            <v>1304.68</v>
          </cell>
          <cell r="J333">
            <v>74.3</v>
          </cell>
          <cell r="K333">
            <v>1.7362045760430198</v>
          </cell>
          <cell r="L333" t="str">
            <v>Tramos Existentes</v>
          </cell>
          <cell r="M333" t="str">
            <v>Existente</v>
          </cell>
        </row>
        <row r="334">
          <cell r="B334">
            <v>19</v>
          </cell>
          <cell r="C334">
            <v>244</v>
          </cell>
          <cell r="D334">
            <v>1.4999999999999999E-2</v>
          </cell>
          <cell r="E334">
            <v>12</v>
          </cell>
          <cell r="F334">
            <v>1306.6300000000001</v>
          </cell>
          <cell r="G334">
            <v>1299.44</v>
          </cell>
          <cell r="H334">
            <v>1304.68</v>
          </cell>
          <cell r="I334">
            <v>1297.5</v>
          </cell>
          <cell r="J334">
            <v>76.900000000000006</v>
          </cell>
          <cell r="K334">
            <v>9.3368010403121762</v>
          </cell>
          <cell r="L334" t="str">
            <v>Tramos Existentes</v>
          </cell>
          <cell r="M334" t="str">
            <v>Existente</v>
          </cell>
        </row>
        <row r="335">
          <cell r="B335">
            <v>244</v>
          </cell>
          <cell r="C335">
            <v>243</v>
          </cell>
          <cell r="D335">
            <v>1.4999999999999999E-2</v>
          </cell>
          <cell r="E335">
            <v>12</v>
          </cell>
          <cell r="F335">
            <v>1299.44</v>
          </cell>
          <cell r="G335">
            <v>1297.32</v>
          </cell>
          <cell r="H335">
            <v>1297.5</v>
          </cell>
          <cell r="I335">
            <v>1291.7</v>
          </cell>
          <cell r="J335">
            <v>23.4</v>
          </cell>
          <cell r="K335">
            <v>24.786324786324592</v>
          </cell>
          <cell r="L335" t="str">
            <v>Tramos Existentes</v>
          </cell>
          <cell r="M335" t="str">
            <v>Existente</v>
          </cell>
        </row>
        <row r="336">
          <cell r="B336">
            <v>172</v>
          </cell>
          <cell r="C336">
            <v>174</v>
          </cell>
          <cell r="D336">
            <v>1.4999999999999999E-2</v>
          </cell>
          <cell r="E336">
            <v>10</v>
          </cell>
          <cell r="F336">
            <v>1307.46</v>
          </cell>
          <cell r="G336">
            <v>1306.3599999999999</v>
          </cell>
          <cell r="H336">
            <v>1305.51</v>
          </cell>
          <cell r="I336">
            <v>1304.07</v>
          </cell>
          <cell r="J336">
            <v>70.3</v>
          </cell>
          <cell r="K336">
            <v>2.0483641536273893</v>
          </cell>
          <cell r="L336" t="str">
            <v>Tramos Existentes</v>
          </cell>
          <cell r="M336" t="str">
            <v>Existente</v>
          </cell>
        </row>
        <row r="337">
          <cell r="B337">
            <v>173</v>
          </cell>
          <cell r="C337">
            <v>171</v>
          </cell>
          <cell r="D337">
            <v>1.4999999999999999E-2</v>
          </cell>
          <cell r="E337">
            <v>10</v>
          </cell>
          <cell r="F337">
            <v>1308.0899999999999</v>
          </cell>
          <cell r="G337">
            <v>1307.31</v>
          </cell>
          <cell r="H337">
            <v>1305.8499999999999</v>
          </cell>
          <cell r="I337">
            <v>1304.02</v>
          </cell>
          <cell r="J337">
            <v>17.100000000000001</v>
          </cell>
          <cell r="K337">
            <v>10.701754385964486</v>
          </cell>
          <cell r="L337" t="str">
            <v>Tramos Existentes</v>
          </cell>
          <cell r="M337" t="str">
            <v>Existente</v>
          </cell>
        </row>
        <row r="338">
          <cell r="B338">
            <v>176</v>
          </cell>
          <cell r="C338">
            <v>178</v>
          </cell>
          <cell r="D338">
            <v>0.01</v>
          </cell>
          <cell r="E338">
            <v>6</v>
          </cell>
          <cell r="F338">
            <v>1306.46</v>
          </cell>
          <cell r="G338">
            <v>1304.3399999999999</v>
          </cell>
          <cell r="H338">
            <v>1305.3800000000001</v>
          </cell>
          <cell r="I338">
            <v>1303.22</v>
          </cell>
          <cell r="J338">
            <v>16.8</v>
          </cell>
          <cell r="K338">
            <v>12.857142857143344</v>
          </cell>
          <cell r="L338" t="str">
            <v>Tramos Existentes</v>
          </cell>
          <cell r="M338" t="str">
            <v>Existente</v>
          </cell>
        </row>
        <row r="339">
          <cell r="B339">
            <v>178</v>
          </cell>
          <cell r="C339">
            <v>177</v>
          </cell>
          <cell r="D339">
            <v>0.01</v>
          </cell>
          <cell r="E339">
            <v>6</v>
          </cell>
          <cell r="F339">
            <v>1304.3399999999999</v>
          </cell>
          <cell r="G339">
            <v>1302.99</v>
          </cell>
          <cell r="H339">
            <v>1303.22</v>
          </cell>
          <cell r="I339">
            <v>1301.82</v>
          </cell>
          <cell r="J339">
            <v>16.100000000000001</v>
          </cell>
          <cell r="K339">
            <v>8.6956521739136079</v>
          </cell>
          <cell r="L339" t="str">
            <v>Tramos Existentes</v>
          </cell>
          <cell r="M339" t="str">
            <v>Existente</v>
          </cell>
        </row>
        <row r="340">
          <cell r="B340">
            <v>177</v>
          </cell>
          <cell r="C340">
            <v>166</v>
          </cell>
          <cell r="D340">
            <v>0.01</v>
          </cell>
          <cell r="E340">
            <v>6</v>
          </cell>
          <cell r="F340">
            <v>1302.99</v>
          </cell>
          <cell r="G340">
            <v>1302</v>
          </cell>
          <cell r="H340">
            <v>1301.82</v>
          </cell>
          <cell r="I340">
            <v>1300.19</v>
          </cell>
          <cell r="J340">
            <v>17.5</v>
          </cell>
          <cell r="K340">
            <v>9.3142857142850382</v>
          </cell>
          <cell r="L340" t="str">
            <v>Tramos Existentes</v>
          </cell>
          <cell r="M340" t="str">
            <v>Existente</v>
          </cell>
        </row>
        <row r="341">
          <cell r="B341">
            <v>221</v>
          </cell>
          <cell r="C341">
            <v>180</v>
          </cell>
          <cell r="D341">
            <v>1.4999999999999999E-2</v>
          </cell>
          <cell r="E341">
            <v>8</v>
          </cell>
          <cell r="F341">
            <v>1295.49</v>
          </cell>
          <cell r="G341">
            <v>1294.96</v>
          </cell>
          <cell r="H341">
            <v>1294.05</v>
          </cell>
          <cell r="I341">
            <v>1293.03</v>
          </cell>
          <cell r="J341">
            <v>28.4</v>
          </cell>
          <cell r="K341">
            <v>3.591549295774584</v>
          </cell>
          <cell r="L341" t="str">
            <v>Tramos Existentes</v>
          </cell>
          <cell r="M341" t="str">
            <v>Existente</v>
          </cell>
        </row>
        <row r="342">
          <cell r="B342">
            <v>169</v>
          </cell>
          <cell r="C342">
            <v>170</v>
          </cell>
          <cell r="D342">
            <v>1.4999999999999999E-2</v>
          </cell>
          <cell r="E342">
            <v>14</v>
          </cell>
          <cell r="F342">
            <v>1299.76</v>
          </cell>
          <cell r="G342">
            <v>1299</v>
          </cell>
          <cell r="H342">
            <v>1297.6600000000001</v>
          </cell>
          <cell r="I342">
            <v>1296.8900000000001</v>
          </cell>
          <cell r="J342">
            <v>7.8</v>
          </cell>
          <cell r="K342">
            <v>9.8717948717946378</v>
          </cell>
          <cell r="L342" t="str">
            <v>Tramos Existentes</v>
          </cell>
          <cell r="M342" t="str">
            <v>Existente</v>
          </cell>
        </row>
        <row r="343">
          <cell r="B343">
            <v>157</v>
          </cell>
          <cell r="C343">
            <v>111</v>
          </cell>
          <cell r="D343">
            <v>1.4999999999999999E-2</v>
          </cell>
          <cell r="E343">
            <v>8</v>
          </cell>
          <cell r="F343">
            <v>1303.5</v>
          </cell>
          <cell r="G343">
            <v>1301.22</v>
          </cell>
          <cell r="H343">
            <v>1301.05</v>
          </cell>
          <cell r="I343">
            <v>1293.74</v>
          </cell>
          <cell r="J343">
            <v>76.5</v>
          </cell>
          <cell r="K343">
            <v>9.5555555555554843</v>
          </cell>
          <cell r="L343" t="str">
            <v>Tramos Existentes</v>
          </cell>
          <cell r="M343" t="str">
            <v>Existente</v>
          </cell>
        </row>
        <row r="344">
          <cell r="B344">
            <v>781</v>
          </cell>
          <cell r="C344">
            <v>782</v>
          </cell>
          <cell r="D344">
            <v>1.4999999999999999E-2</v>
          </cell>
          <cell r="E344">
            <v>10</v>
          </cell>
          <cell r="F344">
            <v>1297.8900000000001</v>
          </cell>
          <cell r="G344">
            <v>1296.3499999999999</v>
          </cell>
          <cell r="H344">
            <v>1295.8</v>
          </cell>
          <cell r="I344">
            <v>1294.2</v>
          </cell>
          <cell r="J344">
            <v>100.2</v>
          </cell>
          <cell r="K344">
            <v>1.5968063872254583</v>
          </cell>
          <cell r="L344" t="str">
            <v>Tramos Existentes</v>
          </cell>
          <cell r="M344" t="str">
            <v>Existente</v>
          </cell>
        </row>
        <row r="345">
          <cell r="B345">
            <v>6</v>
          </cell>
          <cell r="C345">
            <v>7</v>
          </cell>
          <cell r="D345">
            <v>1.4999999999999999E-2</v>
          </cell>
          <cell r="E345">
            <v>18</v>
          </cell>
          <cell r="F345">
            <v>1300.6199999999999</v>
          </cell>
          <cell r="G345">
            <v>1301.97</v>
          </cell>
          <cell r="H345">
            <v>1298.08</v>
          </cell>
          <cell r="I345">
            <v>1297.07</v>
          </cell>
          <cell r="J345">
            <v>35.799999999999997</v>
          </cell>
          <cell r="K345">
            <v>2.8212290502793045</v>
          </cell>
          <cell r="L345" t="str">
            <v>Tramos Existentes</v>
          </cell>
          <cell r="M345" t="str">
            <v>Existente</v>
          </cell>
        </row>
        <row r="346">
          <cell r="B346">
            <v>7</v>
          </cell>
          <cell r="C346">
            <v>109</v>
          </cell>
          <cell r="D346">
            <v>1.4999999999999999E-2</v>
          </cell>
          <cell r="E346">
            <v>24</v>
          </cell>
          <cell r="F346">
            <v>1301.97</v>
          </cell>
          <cell r="G346">
            <v>1299.9100000000001</v>
          </cell>
          <cell r="H346">
            <v>1297.07</v>
          </cell>
          <cell r="I346">
            <v>1293.69</v>
          </cell>
          <cell r="J346">
            <v>44.7</v>
          </cell>
          <cell r="K346">
            <v>7.5615212527961546</v>
          </cell>
          <cell r="L346" t="str">
            <v>Tramos Existentes</v>
          </cell>
          <cell r="M346" t="str">
            <v>Existente</v>
          </cell>
        </row>
        <row r="347">
          <cell r="B347" t="str">
            <v>P3</v>
          </cell>
          <cell r="C347">
            <v>15</v>
          </cell>
          <cell r="D347">
            <v>1.4999999999999999E-2</v>
          </cell>
          <cell r="E347">
            <v>8</v>
          </cell>
          <cell r="F347">
            <v>1309.6199999999999</v>
          </cell>
          <cell r="G347">
            <v>1308.67</v>
          </cell>
          <cell r="H347">
            <v>1308.42</v>
          </cell>
          <cell r="I347">
            <v>1307.25</v>
          </cell>
          <cell r="J347">
            <v>60.7</v>
          </cell>
          <cell r="K347">
            <v>1.9275123558485547</v>
          </cell>
          <cell r="L347" t="str">
            <v>Tramos Existentes</v>
          </cell>
          <cell r="M347" t="str">
            <v>Existente</v>
          </cell>
        </row>
        <row r="348">
          <cell r="B348">
            <v>15</v>
          </cell>
          <cell r="C348">
            <v>14</v>
          </cell>
          <cell r="D348">
            <v>1.4999999999999999E-2</v>
          </cell>
          <cell r="E348">
            <v>10</v>
          </cell>
          <cell r="F348">
            <v>1308.67</v>
          </cell>
          <cell r="G348">
            <v>1309.31</v>
          </cell>
          <cell r="H348">
            <v>1307.25</v>
          </cell>
          <cell r="I348">
            <v>1306.81</v>
          </cell>
          <cell r="J348">
            <v>72.8</v>
          </cell>
          <cell r="K348">
            <v>0.60439560439567941</v>
          </cell>
          <cell r="L348" t="str">
            <v>Tramos Existentes</v>
          </cell>
          <cell r="M348" t="str">
            <v>Existente</v>
          </cell>
        </row>
        <row r="349">
          <cell r="B349">
            <v>155</v>
          </cell>
          <cell r="C349">
            <v>151</v>
          </cell>
          <cell r="D349">
            <v>1.4999999999999999E-2</v>
          </cell>
          <cell r="E349">
            <v>10</v>
          </cell>
          <cell r="F349">
            <v>1303.8800000000001</v>
          </cell>
          <cell r="G349">
            <v>1304.6400000000001</v>
          </cell>
          <cell r="H349">
            <v>1302.23</v>
          </cell>
          <cell r="I349">
            <v>1301.51</v>
          </cell>
          <cell r="J349">
            <v>55.9</v>
          </cell>
          <cell r="K349">
            <v>1.2880143112701741</v>
          </cell>
          <cell r="L349" t="str">
            <v>Tramos Existentes</v>
          </cell>
          <cell r="M349" t="str">
            <v>Existente</v>
          </cell>
        </row>
        <row r="350">
          <cell r="B350">
            <v>151</v>
          </cell>
          <cell r="C350">
            <v>150</v>
          </cell>
          <cell r="D350">
            <v>1.4999999999999999E-2</v>
          </cell>
          <cell r="E350">
            <v>16</v>
          </cell>
          <cell r="F350">
            <v>1304.6400000000001</v>
          </cell>
          <cell r="G350">
            <v>1304.57</v>
          </cell>
          <cell r="H350">
            <v>1301.51</v>
          </cell>
          <cell r="I350">
            <v>1294.71</v>
          </cell>
          <cell r="J350">
            <v>2.7</v>
          </cell>
          <cell r="K350">
            <v>251.85185185185017</v>
          </cell>
          <cell r="L350" t="str">
            <v>Tramos Existentes</v>
          </cell>
          <cell r="M350" t="str">
            <v>Existente</v>
          </cell>
        </row>
        <row r="351">
          <cell r="B351">
            <v>153</v>
          </cell>
          <cell r="C351">
            <v>89</v>
          </cell>
          <cell r="D351">
            <v>1.4999999999999999E-2</v>
          </cell>
          <cell r="E351">
            <v>10</v>
          </cell>
          <cell r="F351">
            <v>1304.19</v>
          </cell>
          <cell r="G351">
            <v>1302.26</v>
          </cell>
          <cell r="H351">
            <v>1302.71</v>
          </cell>
          <cell r="I351">
            <v>1300</v>
          </cell>
          <cell r="J351">
            <v>67.599999999999994</v>
          </cell>
          <cell r="K351">
            <v>4.0088757396450241</v>
          </cell>
          <cell r="L351" t="str">
            <v>Tramos Existentes</v>
          </cell>
          <cell r="M351" t="str">
            <v>Existente</v>
          </cell>
        </row>
        <row r="352">
          <cell r="B352">
            <v>89</v>
          </cell>
          <cell r="C352">
            <v>91</v>
          </cell>
          <cell r="D352">
            <v>1.4999999999999999E-2</v>
          </cell>
          <cell r="E352">
            <v>14</v>
          </cell>
          <cell r="F352">
            <v>1302.26</v>
          </cell>
          <cell r="G352">
            <v>1302.19</v>
          </cell>
          <cell r="H352">
            <v>1300</v>
          </cell>
          <cell r="I352">
            <v>1296.05</v>
          </cell>
          <cell r="J352">
            <v>2.1</v>
          </cell>
          <cell r="K352">
            <v>188.09523809524023</v>
          </cell>
          <cell r="L352" t="str">
            <v>Tramos Existentes</v>
          </cell>
          <cell r="M352" t="str">
            <v>Existente</v>
          </cell>
        </row>
        <row r="353">
          <cell r="B353">
            <v>18</v>
          </cell>
          <cell r="C353">
            <v>247</v>
          </cell>
          <cell r="D353">
            <v>1.4999999999999999E-2</v>
          </cell>
          <cell r="E353">
            <v>10</v>
          </cell>
          <cell r="F353">
            <v>1307.43</v>
          </cell>
          <cell r="G353">
            <v>1304.74</v>
          </cell>
          <cell r="H353">
            <v>1305.8699999999999</v>
          </cell>
          <cell r="I353">
            <v>1303.04</v>
          </cell>
          <cell r="J353">
            <v>69.099999999999994</v>
          </cell>
          <cell r="K353">
            <v>4.0955137481909221</v>
          </cell>
          <cell r="L353" t="str">
            <v>Tramos Existentes</v>
          </cell>
          <cell r="M353" t="str">
            <v>Existente</v>
          </cell>
        </row>
        <row r="354">
          <cell r="B354">
            <v>154</v>
          </cell>
          <cell r="C354">
            <v>157</v>
          </cell>
          <cell r="D354">
            <v>1.4999999999999999E-2</v>
          </cell>
          <cell r="E354">
            <v>12</v>
          </cell>
          <cell r="F354">
            <v>1304.68</v>
          </cell>
          <cell r="G354">
            <v>1303.5</v>
          </cell>
          <cell r="H354">
            <v>1303.07</v>
          </cell>
          <cell r="I354">
            <v>1301.05</v>
          </cell>
          <cell r="J354">
            <v>70.900000000000006</v>
          </cell>
          <cell r="K354">
            <v>2.8490832157968713</v>
          </cell>
          <cell r="L354" t="str">
            <v>Tramos Existentes</v>
          </cell>
          <cell r="M354" t="str">
            <v>Existente</v>
          </cell>
        </row>
        <row r="355">
          <cell r="B355">
            <v>3</v>
          </cell>
          <cell r="C355">
            <v>4</v>
          </cell>
          <cell r="D355">
            <v>1.4999999999999999E-2</v>
          </cell>
          <cell r="E355">
            <v>18</v>
          </cell>
          <cell r="F355">
            <v>1303.6600000000001</v>
          </cell>
          <cell r="G355">
            <v>1302.46</v>
          </cell>
          <cell r="H355">
            <v>1300.4000000000001</v>
          </cell>
          <cell r="I355">
            <v>1299.0899999999999</v>
          </cell>
          <cell r="J355">
            <v>31.2</v>
          </cell>
          <cell r="K355">
            <v>4.1987179487185031</v>
          </cell>
          <cell r="L355" t="str">
            <v>Tramos Existentes</v>
          </cell>
          <cell r="M355" t="str">
            <v>Existente</v>
          </cell>
        </row>
        <row r="356">
          <cell r="B356">
            <v>158</v>
          </cell>
          <cell r="C356">
            <v>157</v>
          </cell>
          <cell r="D356">
            <v>1.4999999999999999E-2</v>
          </cell>
          <cell r="E356">
            <v>16</v>
          </cell>
          <cell r="F356">
            <v>1303.8399999999999</v>
          </cell>
          <cell r="G356">
            <v>1303.5</v>
          </cell>
          <cell r="H356">
            <v>1302.03</v>
          </cell>
          <cell r="I356">
            <v>1301.05</v>
          </cell>
          <cell r="J356">
            <v>15.9</v>
          </cell>
          <cell r="K356">
            <v>6.1635220125787304</v>
          </cell>
          <cell r="L356" t="str">
            <v>Tramos Existentes</v>
          </cell>
          <cell r="M356" t="str">
            <v>Existente</v>
          </cell>
        </row>
        <row r="357">
          <cell r="B357" t="str">
            <v>159i</v>
          </cell>
          <cell r="C357">
            <v>171</v>
          </cell>
          <cell r="D357">
            <v>1.4999999999999999E-2</v>
          </cell>
          <cell r="E357">
            <v>12</v>
          </cell>
          <cell r="F357">
            <v>1310.71</v>
          </cell>
          <cell r="G357">
            <v>1307.31</v>
          </cell>
          <cell r="H357">
            <v>1309.23</v>
          </cell>
          <cell r="I357">
            <v>1304.02</v>
          </cell>
          <cell r="J357">
            <v>77.599999999999994</v>
          </cell>
          <cell r="K357">
            <v>6.7139175257732431</v>
          </cell>
          <cell r="L357" t="str">
            <v>Tramos Existentes</v>
          </cell>
          <cell r="M357" t="str">
            <v>Existente</v>
          </cell>
        </row>
        <row r="358">
          <cell r="B358">
            <v>171</v>
          </cell>
          <cell r="C358">
            <v>114</v>
          </cell>
          <cell r="D358">
            <v>1.4999999999999999E-2</v>
          </cell>
          <cell r="E358">
            <v>12</v>
          </cell>
          <cell r="F358">
            <v>1307.31</v>
          </cell>
          <cell r="G358">
            <v>1274</v>
          </cell>
          <cell r="H358">
            <v>1304.02</v>
          </cell>
          <cell r="I358">
            <v>1302.6500000000001</v>
          </cell>
          <cell r="J358">
            <v>34.299999999999997</v>
          </cell>
          <cell r="K358">
            <v>3.9941690962095948</v>
          </cell>
          <cell r="L358" t="str">
            <v>Tramos Existentes</v>
          </cell>
          <cell r="M358" t="str">
            <v>Existente</v>
          </cell>
        </row>
        <row r="359">
          <cell r="B359">
            <v>159</v>
          </cell>
          <cell r="C359">
            <v>302</v>
          </cell>
          <cell r="D359">
            <v>1.4999999999999999E-2</v>
          </cell>
          <cell r="E359">
            <v>14</v>
          </cell>
          <cell r="F359">
            <v>1310.71</v>
          </cell>
          <cell r="G359">
            <v>1310.3699999999999</v>
          </cell>
          <cell r="H359">
            <v>1309.1600000000001</v>
          </cell>
          <cell r="I359">
            <v>1308.01</v>
          </cell>
          <cell r="J359">
            <v>71.400000000000006</v>
          </cell>
          <cell r="K359">
            <v>1.6106442577032083</v>
          </cell>
          <cell r="L359" t="str">
            <v>Tramos Existentes</v>
          </cell>
          <cell r="M359" t="str">
            <v>Existente</v>
          </cell>
        </row>
        <row r="360">
          <cell r="B360">
            <v>302</v>
          </cell>
          <cell r="C360">
            <v>303</v>
          </cell>
          <cell r="D360">
            <v>1.4999999999999999E-2</v>
          </cell>
          <cell r="E360">
            <v>14</v>
          </cell>
          <cell r="F360">
            <v>1310.3699999999999</v>
          </cell>
          <cell r="G360">
            <v>1310.08</v>
          </cell>
          <cell r="H360">
            <v>1308.01</v>
          </cell>
          <cell r="I360">
            <v>1307.45</v>
          </cell>
          <cell r="J360">
            <v>7.4</v>
          </cell>
          <cell r="K360">
            <v>7.5675675675668295</v>
          </cell>
          <cell r="L360" t="str">
            <v>Tramos Existentes</v>
          </cell>
          <cell r="M360" t="str">
            <v>Existente</v>
          </cell>
        </row>
        <row r="361">
          <cell r="B361">
            <v>303</v>
          </cell>
          <cell r="C361">
            <v>151</v>
          </cell>
          <cell r="D361">
            <v>1.4999999999999999E-2</v>
          </cell>
          <cell r="E361">
            <v>10</v>
          </cell>
          <cell r="F361">
            <v>1310.08</v>
          </cell>
          <cell r="G361">
            <v>1304.6400000000001</v>
          </cell>
          <cell r="H361">
            <v>1307.45</v>
          </cell>
          <cell r="I361">
            <v>1301.51</v>
          </cell>
          <cell r="J361">
            <v>67.8</v>
          </cell>
          <cell r="K361">
            <v>8.7610619469027355</v>
          </cell>
          <cell r="L361" t="str">
            <v>Tramos Existentes</v>
          </cell>
          <cell r="M361" t="str">
            <v>Existente</v>
          </cell>
        </row>
        <row r="362">
          <cell r="B362" t="str">
            <v>159ii</v>
          </cell>
          <cell r="C362">
            <v>160</v>
          </cell>
          <cell r="D362">
            <v>1.4999999999999999E-2</v>
          </cell>
          <cell r="E362">
            <v>12</v>
          </cell>
          <cell r="F362">
            <v>1310.71</v>
          </cell>
          <cell r="G362">
            <v>1311.05</v>
          </cell>
          <cell r="H362">
            <v>1309.31</v>
          </cell>
          <cell r="I362">
            <v>1307.77</v>
          </cell>
          <cell r="J362">
            <v>72.599999999999994</v>
          </cell>
          <cell r="K362">
            <v>2.1212121212120714</v>
          </cell>
          <cell r="L362" t="str">
            <v>Tramos Existentes</v>
          </cell>
          <cell r="M362" t="str">
            <v>Existente</v>
          </cell>
        </row>
        <row r="363">
          <cell r="B363">
            <v>160</v>
          </cell>
          <cell r="C363">
            <v>239</v>
          </cell>
          <cell r="D363">
            <v>1.4999999999999999E-2</v>
          </cell>
          <cell r="E363">
            <v>12</v>
          </cell>
          <cell r="F363">
            <v>1311.05</v>
          </cell>
          <cell r="G363">
            <v>1307.4100000000001</v>
          </cell>
          <cell r="H363">
            <v>1307.77</v>
          </cell>
          <cell r="I363">
            <v>1304.8499999999999</v>
          </cell>
          <cell r="J363">
            <v>77.099999999999994</v>
          </cell>
          <cell r="K363">
            <v>3.7872892347601468</v>
          </cell>
          <cell r="L363" t="str">
            <v>Tramos Existentes</v>
          </cell>
          <cell r="M363" t="str">
            <v>Existente</v>
          </cell>
        </row>
        <row r="364">
          <cell r="B364">
            <v>239</v>
          </cell>
          <cell r="C364">
            <v>171</v>
          </cell>
          <cell r="D364">
            <v>1.4999999999999999E-2</v>
          </cell>
          <cell r="E364">
            <v>12</v>
          </cell>
          <cell r="F364">
            <v>1307.4100000000001</v>
          </cell>
          <cell r="G364">
            <v>1307.31</v>
          </cell>
          <cell r="H364">
            <v>1304.8499999999999</v>
          </cell>
          <cell r="I364">
            <v>1304.02</v>
          </cell>
          <cell r="J364">
            <v>74.599999999999994</v>
          </cell>
          <cell r="K364">
            <v>1.1126005361929321</v>
          </cell>
          <cell r="L364" t="str">
            <v>Tramos Existentes</v>
          </cell>
          <cell r="M364" t="str">
            <v>Existente</v>
          </cell>
        </row>
        <row r="365">
          <cell r="B365">
            <v>91</v>
          </cell>
          <cell r="C365">
            <v>150</v>
          </cell>
          <cell r="D365">
            <v>1.4999999999999999E-2</v>
          </cell>
          <cell r="E365">
            <v>20</v>
          </cell>
          <cell r="F365">
            <v>1302.19</v>
          </cell>
          <cell r="G365">
            <v>1304.57</v>
          </cell>
          <cell r="H365">
            <v>1296.05</v>
          </cell>
          <cell r="I365">
            <v>1294.71</v>
          </cell>
          <cell r="J365">
            <v>76.400000000000006</v>
          </cell>
          <cell r="K365">
            <v>1.7539267015705733</v>
          </cell>
          <cell r="L365" t="str">
            <v>Tramos Existentes</v>
          </cell>
          <cell r="M365" t="str">
            <v>Existente</v>
          </cell>
        </row>
        <row r="366">
          <cell r="B366" t="str">
            <v>BV47</v>
          </cell>
          <cell r="C366" t="str">
            <v>BV48</v>
          </cell>
          <cell r="D366">
            <v>1.2999999999999999E-2</v>
          </cell>
          <cell r="E366">
            <v>24</v>
          </cell>
          <cell r="F366">
            <v>1252.46</v>
          </cell>
          <cell r="G366">
            <v>1252.54</v>
          </cell>
          <cell r="H366">
            <v>1250.03</v>
          </cell>
          <cell r="I366">
            <v>1249.8900000000001</v>
          </cell>
          <cell r="J366">
            <v>28</v>
          </cell>
          <cell r="K366">
            <v>0.49999999999954525</v>
          </cell>
          <cell r="L366" t="str">
            <v>Unificacion de Vertimientos</v>
          </cell>
          <cell r="M366" t="str">
            <v>Nuevo</v>
          </cell>
        </row>
        <row r="367">
          <cell r="B367" t="str">
            <v>BV31</v>
          </cell>
          <cell r="C367" t="str">
            <v>BV32</v>
          </cell>
          <cell r="D367">
            <v>1.2999999999999999E-2</v>
          </cell>
          <cell r="E367">
            <v>24</v>
          </cell>
          <cell r="F367">
            <v>1254.6199999999999</v>
          </cell>
          <cell r="G367">
            <v>1255.42</v>
          </cell>
          <cell r="H367">
            <v>1250.94</v>
          </cell>
          <cell r="I367">
            <v>1250.8900000000001</v>
          </cell>
          <cell r="J367">
            <v>23.2</v>
          </cell>
          <cell r="K367">
            <v>0.21551724137911432</v>
          </cell>
          <cell r="L367" t="str">
            <v>Unificacion de Vertimientos</v>
          </cell>
          <cell r="M367" t="str">
            <v>Nuevo</v>
          </cell>
        </row>
        <row r="368">
          <cell r="B368" t="str">
            <v>BV32</v>
          </cell>
          <cell r="C368" t="str">
            <v>BV33</v>
          </cell>
          <cell r="D368">
            <v>1.2999999999999999E-2</v>
          </cell>
          <cell r="E368">
            <v>24</v>
          </cell>
          <cell r="F368">
            <v>1255.42</v>
          </cell>
          <cell r="G368">
            <v>1255.3</v>
          </cell>
          <cell r="H368">
            <v>1250.8900000000001</v>
          </cell>
          <cell r="I368">
            <v>1250.81</v>
          </cell>
          <cell r="J368">
            <v>38</v>
          </cell>
          <cell r="K368">
            <v>0.21052631578988057</v>
          </cell>
          <cell r="L368" t="str">
            <v>Unificacion de Vertimientos</v>
          </cell>
          <cell r="M368" t="str">
            <v>Nuevo</v>
          </cell>
        </row>
        <row r="369">
          <cell r="B369" t="str">
            <v>BV33</v>
          </cell>
          <cell r="C369" t="str">
            <v>BV40</v>
          </cell>
          <cell r="D369">
            <v>1.2999999999999999E-2</v>
          </cell>
          <cell r="E369">
            <v>24</v>
          </cell>
          <cell r="F369">
            <v>1255.3</v>
          </cell>
          <cell r="G369">
            <v>1256.1500000000001</v>
          </cell>
          <cell r="H369">
            <v>1250.81</v>
          </cell>
          <cell r="I369">
            <v>1250.74</v>
          </cell>
          <cell r="J369">
            <v>36.4</v>
          </cell>
          <cell r="K369">
            <v>0.1923076923075174</v>
          </cell>
          <cell r="L369" t="str">
            <v>Unificacion de Vertimientos</v>
          </cell>
          <cell r="M369" t="str">
            <v>Nuevo</v>
          </cell>
        </row>
        <row r="370">
          <cell r="B370" t="str">
            <v>BV40</v>
          </cell>
          <cell r="C370" t="str">
            <v>BV41</v>
          </cell>
          <cell r="D370">
            <v>1.2999999999999999E-2</v>
          </cell>
          <cell r="E370">
            <v>24</v>
          </cell>
          <cell r="F370">
            <v>1256.1500000000001</v>
          </cell>
          <cell r="G370">
            <v>1253.3900000000001</v>
          </cell>
          <cell r="H370">
            <v>1250.74</v>
          </cell>
          <cell r="I370">
            <v>1250.6500000000001</v>
          </cell>
          <cell r="J370">
            <v>43.5</v>
          </cell>
          <cell r="K370">
            <v>0.20689655172394977</v>
          </cell>
          <cell r="L370" t="str">
            <v>Unificacion de Vertimientos</v>
          </cell>
          <cell r="M370" t="str">
            <v>Nuevo</v>
          </cell>
        </row>
        <row r="371">
          <cell r="B371" t="str">
            <v>BV41</v>
          </cell>
          <cell r="C371" t="str">
            <v>BV42</v>
          </cell>
          <cell r="D371">
            <v>1.2999999999999999E-2</v>
          </cell>
          <cell r="E371">
            <v>24</v>
          </cell>
          <cell r="F371">
            <v>1253.3900000000001</v>
          </cell>
          <cell r="G371">
            <v>1253.78</v>
          </cell>
          <cell r="H371">
            <v>1250.6500000000001</v>
          </cell>
          <cell r="I371">
            <v>1250.5999999999999</v>
          </cell>
          <cell r="J371">
            <v>26.6</v>
          </cell>
          <cell r="K371">
            <v>0.18796992481271391</v>
          </cell>
          <cell r="L371" t="str">
            <v>Unificacion de Vertimientos</v>
          </cell>
          <cell r="M371" t="str">
            <v>Nuevo</v>
          </cell>
        </row>
        <row r="372">
          <cell r="B372" t="str">
            <v>BV42</v>
          </cell>
          <cell r="C372" t="str">
            <v>BV43</v>
          </cell>
          <cell r="D372">
            <v>1.2999999999999999E-2</v>
          </cell>
          <cell r="E372">
            <v>24</v>
          </cell>
          <cell r="F372">
            <v>1253.78</v>
          </cell>
          <cell r="G372">
            <v>1253.46</v>
          </cell>
          <cell r="H372">
            <v>1250.5999999999999</v>
          </cell>
          <cell r="I372">
            <v>1250.48</v>
          </cell>
          <cell r="J372">
            <v>60.4</v>
          </cell>
          <cell r="K372">
            <v>0.19867549668856105</v>
          </cell>
          <cell r="L372" t="str">
            <v>Unificacion de Vertimientos</v>
          </cell>
          <cell r="M372" t="str">
            <v>Nuevo</v>
          </cell>
        </row>
        <row r="373">
          <cell r="B373" t="str">
            <v>BV43</v>
          </cell>
          <cell r="C373" t="str">
            <v>BV44</v>
          </cell>
          <cell r="D373">
            <v>1.2999999999999999E-2</v>
          </cell>
          <cell r="E373">
            <v>24</v>
          </cell>
          <cell r="F373">
            <v>1253.46</v>
          </cell>
          <cell r="G373">
            <v>1253.8800000000001</v>
          </cell>
          <cell r="H373">
            <v>1250.48</v>
          </cell>
          <cell r="I373">
            <v>1250.5999999999999</v>
          </cell>
          <cell r="J373">
            <v>78.3</v>
          </cell>
          <cell r="K373">
            <v>-0.15325670498070354</v>
          </cell>
          <cell r="L373" t="str">
            <v>Unificacion de Vertimientos</v>
          </cell>
          <cell r="M373" t="str">
            <v>Nuevo</v>
          </cell>
        </row>
        <row r="374">
          <cell r="B374" t="str">
            <v>BV44</v>
          </cell>
          <cell r="C374" t="str">
            <v>BV45</v>
          </cell>
          <cell r="D374">
            <v>1.2999999999999999E-2</v>
          </cell>
          <cell r="E374">
            <v>24</v>
          </cell>
          <cell r="F374">
            <v>1253.8800000000001</v>
          </cell>
          <cell r="G374">
            <v>1252.6400000000001</v>
          </cell>
          <cell r="H374">
            <v>1250.5999999999999</v>
          </cell>
          <cell r="I374">
            <v>1250.24</v>
          </cell>
          <cell r="J374">
            <v>38.799999999999997</v>
          </cell>
          <cell r="K374">
            <v>0.92783505154613399</v>
          </cell>
          <cell r="L374" t="str">
            <v>Unificacion de Vertimientos</v>
          </cell>
          <cell r="M374" t="str">
            <v>Nuevo</v>
          </cell>
        </row>
        <row r="375">
          <cell r="B375">
            <v>1060</v>
          </cell>
          <cell r="C375" t="str">
            <v>AD19</v>
          </cell>
          <cell r="D375">
            <v>1.2999999999999999E-2</v>
          </cell>
          <cell r="E375">
            <v>10</v>
          </cell>
          <cell r="F375">
            <v>1293.8</v>
          </cell>
          <cell r="G375">
            <v>1294.05</v>
          </cell>
          <cell r="H375">
            <v>1292.8</v>
          </cell>
          <cell r="I375">
            <v>1292.77</v>
          </cell>
          <cell r="J375">
            <v>9.9</v>
          </cell>
          <cell r="K375">
            <v>0.30303030303002743</v>
          </cell>
          <cell r="L375" t="str">
            <v>Unificacion de Vertimientos</v>
          </cell>
          <cell r="M375" t="str">
            <v>Nuevo</v>
          </cell>
        </row>
        <row r="376">
          <cell r="B376" t="str">
            <v>BV46</v>
          </cell>
          <cell r="C376" t="str">
            <v>BV47</v>
          </cell>
          <cell r="D376">
            <v>1.2999999999999999E-2</v>
          </cell>
          <cell r="E376">
            <v>24</v>
          </cell>
          <cell r="F376">
            <v>1254.01</v>
          </cell>
          <cell r="G376">
            <v>1252.46</v>
          </cell>
          <cell r="H376">
            <v>1250.0899999999999</v>
          </cell>
          <cell r="I376">
            <v>1250.03</v>
          </cell>
          <cell r="J376">
            <v>32.799999999999997</v>
          </cell>
          <cell r="K376">
            <v>0.18292682926812634</v>
          </cell>
          <cell r="L376" t="str">
            <v>Unificacion de Vertimientos</v>
          </cell>
          <cell r="M376" t="str">
            <v>Nuevo</v>
          </cell>
        </row>
        <row r="377">
          <cell r="B377" t="str">
            <v>BV39</v>
          </cell>
          <cell r="C377" t="str">
            <v>BV29</v>
          </cell>
          <cell r="D377">
            <v>1.2999999999999999E-2</v>
          </cell>
          <cell r="E377">
            <v>12</v>
          </cell>
          <cell r="F377">
            <v>1266.3499999999999</v>
          </cell>
          <cell r="G377">
            <v>1254.43</v>
          </cell>
          <cell r="H377">
            <v>1264.95</v>
          </cell>
          <cell r="I377">
            <v>1251.1199999999999</v>
          </cell>
          <cell r="J377">
            <v>43.4</v>
          </cell>
          <cell r="K377">
            <v>31.866359447004967</v>
          </cell>
          <cell r="L377" t="str">
            <v>Unificacion de Vertimientos</v>
          </cell>
          <cell r="M377" t="str">
            <v>Nuevo</v>
          </cell>
        </row>
        <row r="378">
          <cell r="B378" t="str">
            <v>BV48</v>
          </cell>
          <cell r="C378" t="str">
            <v>BV49</v>
          </cell>
          <cell r="D378">
            <v>1.2999999999999999E-2</v>
          </cell>
          <cell r="E378">
            <v>27</v>
          </cell>
          <cell r="F378">
            <v>1252.54</v>
          </cell>
          <cell r="G378">
            <v>1252.71</v>
          </cell>
          <cell r="H378">
            <v>1249.8900000000001</v>
          </cell>
          <cell r="I378">
            <v>1249.73</v>
          </cell>
          <cell r="J378">
            <v>53.5</v>
          </cell>
          <cell r="K378">
            <v>0.29906542056090063</v>
          </cell>
          <cell r="L378" t="str">
            <v>Unificacion de Vertimientos</v>
          </cell>
          <cell r="M378" t="str">
            <v>Nuevo</v>
          </cell>
        </row>
        <row r="379">
          <cell r="B379" t="str">
            <v>BV49</v>
          </cell>
          <cell r="C379" t="str">
            <v>BV50</v>
          </cell>
          <cell r="D379">
            <v>1.2999999999999999E-2</v>
          </cell>
          <cell r="E379">
            <v>27</v>
          </cell>
          <cell r="F379">
            <v>1252.71</v>
          </cell>
          <cell r="G379">
            <v>1253</v>
          </cell>
          <cell r="H379">
            <v>1249.73</v>
          </cell>
          <cell r="I379">
            <v>1249.6400000000001</v>
          </cell>
          <cell r="J379">
            <v>57.5</v>
          </cell>
          <cell r="K379">
            <v>0.15652173913029244</v>
          </cell>
          <cell r="L379" t="str">
            <v>Unificacion de Vertimientos</v>
          </cell>
          <cell r="M379" t="str">
            <v>Nuevo</v>
          </cell>
        </row>
        <row r="380">
          <cell r="B380" t="str">
            <v>BV50</v>
          </cell>
          <cell r="C380" t="str">
            <v>BV51</v>
          </cell>
          <cell r="D380">
            <v>1.2999999999999999E-2</v>
          </cell>
          <cell r="E380">
            <v>27</v>
          </cell>
          <cell r="F380">
            <v>1253</v>
          </cell>
          <cell r="G380">
            <v>1255</v>
          </cell>
          <cell r="H380">
            <v>1249.6400000000001</v>
          </cell>
          <cell r="I380">
            <v>1249.57</v>
          </cell>
          <cell r="J380">
            <v>48.1</v>
          </cell>
          <cell r="K380">
            <v>0.14553014553048588</v>
          </cell>
          <cell r="L380" t="str">
            <v>Unificacion de Vertimientos</v>
          </cell>
          <cell r="M380" t="str">
            <v>Nuevo</v>
          </cell>
        </row>
        <row r="381">
          <cell r="B381" t="str">
            <v>BV52</v>
          </cell>
          <cell r="C381" t="str">
            <v>BV53</v>
          </cell>
          <cell r="D381">
            <v>1.2999999999999999E-2</v>
          </cell>
          <cell r="E381">
            <v>27</v>
          </cell>
          <cell r="F381">
            <v>1257.0899999999999</v>
          </cell>
          <cell r="G381">
            <v>1253.1500000000001</v>
          </cell>
          <cell r="H381">
            <v>1249.47</v>
          </cell>
          <cell r="I381">
            <v>1249.3499999999999</v>
          </cell>
          <cell r="J381">
            <v>119.1</v>
          </cell>
          <cell r="K381">
            <v>0.10075566750639652</v>
          </cell>
          <cell r="L381" t="str">
            <v>Unificacion de Vertimientos</v>
          </cell>
          <cell r="M381" t="str">
            <v>Nuevo</v>
          </cell>
        </row>
        <row r="382">
          <cell r="B382" t="str">
            <v>BV53</v>
          </cell>
          <cell r="C382" t="str">
            <v>BV54</v>
          </cell>
          <cell r="D382">
            <v>1.2999999999999999E-2</v>
          </cell>
          <cell r="E382">
            <v>27</v>
          </cell>
          <cell r="F382">
            <v>1253.1500000000001</v>
          </cell>
          <cell r="G382">
            <v>1252.56</v>
          </cell>
          <cell r="H382">
            <v>1249.3499999999999</v>
          </cell>
          <cell r="I382">
            <v>1249.23</v>
          </cell>
          <cell r="J382">
            <v>115.2</v>
          </cell>
          <cell r="K382">
            <v>0.10416666666657193</v>
          </cell>
          <cell r="L382" t="str">
            <v>Unificacion de Vertimientos</v>
          </cell>
          <cell r="M382" t="str">
            <v>Nuevo</v>
          </cell>
        </row>
        <row r="383">
          <cell r="B383" t="str">
            <v>BV54</v>
          </cell>
          <cell r="C383" t="str">
            <v>BV55</v>
          </cell>
          <cell r="D383">
            <v>1.2999999999999999E-2</v>
          </cell>
          <cell r="E383">
            <v>27</v>
          </cell>
          <cell r="F383">
            <v>1252.56</v>
          </cell>
          <cell r="G383">
            <v>1252.25</v>
          </cell>
          <cell r="H383">
            <v>1249.23</v>
          </cell>
          <cell r="I383">
            <v>1249.18</v>
          </cell>
          <cell r="J383">
            <v>48.7</v>
          </cell>
          <cell r="K383">
            <v>0.10266940451736041</v>
          </cell>
          <cell r="L383" t="str">
            <v>Unificacion de Vertimientos</v>
          </cell>
          <cell r="M383" t="str">
            <v>Nuevo</v>
          </cell>
        </row>
        <row r="384">
          <cell r="B384" t="str">
            <v>BV55</v>
          </cell>
          <cell r="C384" t="str">
            <v>BV56</v>
          </cell>
          <cell r="D384">
            <v>1.2999999999999999E-2</v>
          </cell>
          <cell r="E384">
            <v>27</v>
          </cell>
          <cell r="F384">
            <v>1252.25</v>
          </cell>
          <cell r="G384">
            <v>1250.02</v>
          </cell>
          <cell r="H384">
            <v>1249.18</v>
          </cell>
          <cell r="I384">
            <v>1249.1300000000001</v>
          </cell>
          <cell r="J384">
            <v>46.6</v>
          </cell>
          <cell r="K384">
            <v>0.10729613733895821</v>
          </cell>
          <cell r="L384" t="str">
            <v>Unificacion de Vertimientos</v>
          </cell>
          <cell r="M384" t="str">
            <v>Nuevo</v>
          </cell>
        </row>
        <row r="385">
          <cell r="B385" t="str">
            <v>BV56</v>
          </cell>
          <cell r="C385" t="str">
            <v>BV57</v>
          </cell>
          <cell r="D385">
            <v>1.2999999999999999E-2</v>
          </cell>
          <cell r="E385">
            <v>27</v>
          </cell>
          <cell r="F385">
            <v>1250.02</v>
          </cell>
          <cell r="G385">
            <v>1252.01</v>
          </cell>
          <cell r="H385">
            <v>1249.1300000000001</v>
          </cell>
          <cell r="I385">
            <v>1248.8</v>
          </cell>
          <cell r="J385">
            <v>216.8</v>
          </cell>
          <cell r="K385">
            <v>0.15221402214029273</v>
          </cell>
          <cell r="L385" t="str">
            <v>Unificacion de Vertimientos</v>
          </cell>
          <cell r="M385" t="str">
            <v>Nuevo</v>
          </cell>
        </row>
        <row r="386">
          <cell r="B386" t="str">
            <v>BV57</v>
          </cell>
          <cell r="C386" t="str">
            <v>BV58</v>
          </cell>
          <cell r="D386">
            <v>1.2999999999999999E-2</v>
          </cell>
          <cell r="E386">
            <v>27</v>
          </cell>
          <cell r="F386">
            <v>1252.01</v>
          </cell>
          <cell r="G386">
            <v>1250</v>
          </cell>
          <cell r="H386">
            <v>1248.8</v>
          </cell>
          <cell r="I386">
            <v>1248.21</v>
          </cell>
          <cell r="J386">
            <v>52.8</v>
          </cell>
          <cell r="K386">
            <v>1.1174242424240874</v>
          </cell>
          <cell r="L386" t="str">
            <v>Unificacion de Vertimientos</v>
          </cell>
          <cell r="M386" t="str">
            <v>Nuevo</v>
          </cell>
        </row>
        <row r="387">
          <cell r="B387" t="str">
            <v>BV45</v>
          </cell>
          <cell r="C387" t="str">
            <v>BV46</v>
          </cell>
          <cell r="D387">
            <v>1.2999999999999999E-2</v>
          </cell>
          <cell r="E387">
            <v>24</v>
          </cell>
          <cell r="F387">
            <v>1252.6400000000001</v>
          </cell>
          <cell r="G387">
            <v>1254.01</v>
          </cell>
          <cell r="H387">
            <v>1250.24</v>
          </cell>
          <cell r="I387">
            <v>1250.0899999999999</v>
          </cell>
          <cell r="J387">
            <v>73.8</v>
          </cell>
          <cell r="K387">
            <v>0.20325203252044843</v>
          </cell>
          <cell r="L387" t="str">
            <v>Unificacion de Vertimientos</v>
          </cell>
          <cell r="M387" t="str">
            <v>Nuevo</v>
          </cell>
        </row>
        <row r="388">
          <cell r="B388" t="str">
            <v>MR11</v>
          </cell>
          <cell r="C388" t="str">
            <v>MR12</v>
          </cell>
          <cell r="D388">
            <v>1.2999999999999999E-2</v>
          </cell>
          <cell r="E388">
            <v>12</v>
          </cell>
          <cell r="F388">
            <v>1277.6500000000001</v>
          </cell>
          <cell r="G388">
            <v>1276.01</v>
          </cell>
          <cell r="H388">
            <v>1275.24</v>
          </cell>
          <cell r="I388">
            <v>1275.1400000000001</v>
          </cell>
          <cell r="J388">
            <v>34.5</v>
          </cell>
          <cell r="K388">
            <v>0.2898550724635045</v>
          </cell>
          <cell r="L388" t="str">
            <v>Unificacion de Vertimientos</v>
          </cell>
          <cell r="M388" t="str">
            <v>Nuevo</v>
          </cell>
        </row>
        <row r="389">
          <cell r="B389" t="str">
            <v>AD14</v>
          </cell>
          <cell r="C389" t="str">
            <v>AD15</v>
          </cell>
          <cell r="D389">
            <v>1.2999999999999999E-2</v>
          </cell>
          <cell r="E389">
            <v>10</v>
          </cell>
          <cell r="F389">
            <v>1294.5899999999999</v>
          </cell>
          <cell r="G389">
            <v>1294.74</v>
          </cell>
          <cell r="H389">
            <v>1293.23</v>
          </cell>
          <cell r="I389">
            <v>1293.1500000000001</v>
          </cell>
          <cell r="J389">
            <v>10.1</v>
          </cell>
          <cell r="K389">
            <v>0.79207920792007169</v>
          </cell>
          <cell r="L389" t="str">
            <v>Unificacion de Vertimientos</v>
          </cell>
          <cell r="M389" t="str">
            <v>Nuevo</v>
          </cell>
        </row>
        <row r="390">
          <cell r="B390" t="str">
            <v>MR0</v>
          </cell>
          <cell r="C390" t="str">
            <v>MR1</v>
          </cell>
          <cell r="D390">
            <v>1.2999999999999999E-2</v>
          </cell>
          <cell r="E390">
            <v>12</v>
          </cell>
          <cell r="F390">
            <v>1282.18</v>
          </cell>
          <cell r="G390">
            <v>1282.83</v>
          </cell>
          <cell r="H390">
            <v>1276.49</v>
          </cell>
          <cell r="I390">
            <v>1276.44</v>
          </cell>
          <cell r="J390">
            <v>20</v>
          </cell>
          <cell r="K390">
            <v>0.24999999999977263</v>
          </cell>
          <cell r="L390" t="str">
            <v>Unificacion de Vertimientos</v>
          </cell>
          <cell r="M390" t="str">
            <v>Nuevo</v>
          </cell>
        </row>
        <row r="391">
          <cell r="B391" t="str">
            <v>MR1</v>
          </cell>
          <cell r="C391" t="str">
            <v>MR2</v>
          </cell>
          <cell r="D391">
            <v>1.2999999999999999E-2</v>
          </cell>
          <cell r="E391">
            <v>12</v>
          </cell>
          <cell r="F391">
            <v>1282.83</v>
          </cell>
          <cell r="G391">
            <v>1279.3900000000001</v>
          </cell>
          <cell r="H391">
            <v>1276.44</v>
          </cell>
          <cell r="I391">
            <v>1276.3</v>
          </cell>
          <cell r="J391">
            <v>52.3</v>
          </cell>
          <cell r="K391">
            <v>0.26768642447437868</v>
          </cell>
          <cell r="L391" t="str">
            <v>Unificacion de Vertimientos</v>
          </cell>
          <cell r="M391" t="str">
            <v>Nuevo</v>
          </cell>
        </row>
        <row r="392">
          <cell r="B392" t="str">
            <v>MR2</v>
          </cell>
          <cell r="C392" t="str">
            <v>MR3</v>
          </cell>
          <cell r="D392">
            <v>1.2999999999999999E-2</v>
          </cell>
          <cell r="E392">
            <v>12</v>
          </cell>
          <cell r="F392">
            <v>1279.3900000000001</v>
          </cell>
          <cell r="G392">
            <v>1279.23</v>
          </cell>
          <cell r="H392">
            <v>1276.3</v>
          </cell>
          <cell r="I392">
            <v>1276.1500000000001</v>
          </cell>
          <cell r="J392">
            <v>57.5</v>
          </cell>
          <cell r="K392">
            <v>0.26086956521715404</v>
          </cell>
          <cell r="L392" t="str">
            <v>Unificacion de Vertimientos</v>
          </cell>
          <cell r="M392" t="str">
            <v>Nuevo</v>
          </cell>
        </row>
        <row r="393">
          <cell r="B393" t="str">
            <v>MR3</v>
          </cell>
          <cell r="C393" t="str">
            <v>MR4</v>
          </cell>
          <cell r="D393">
            <v>1.2999999999999999E-2</v>
          </cell>
          <cell r="E393">
            <v>12</v>
          </cell>
          <cell r="F393">
            <v>1279.23</v>
          </cell>
          <cell r="G393">
            <v>1276.75</v>
          </cell>
          <cell r="H393">
            <v>1276.1500000000001</v>
          </cell>
          <cell r="I393">
            <v>1276.05</v>
          </cell>
          <cell r="J393">
            <v>38.1</v>
          </cell>
          <cell r="K393">
            <v>0.26246719160140791</v>
          </cell>
          <cell r="L393" t="str">
            <v>Unificacion de Vertimientos</v>
          </cell>
          <cell r="M393" t="str">
            <v>Nuevo</v>
          </cell>
        </row>
        <row r="394">
          <cell r="B394" t="str">
            <v>MR4</v>
          </cell>
          <cell r="C394" t="str">
            <v>MR5</v>
          </cell>
          <cell r="D394">
            <v>1.2999999999999999E-2</v>
          </cell>
          <cell r="E394">
            <v>12</v>
          </cell>
          <cell r="F394">
            <v>1276.75</v>
          </cell>
          <cell r="G394">
            <v>1280.02</v>
          </cell>
          <cell r="H394">
            <v>1276.05</v>
          </cell>
          <cell r="I394">
            <v>1275.97</v>
          </cell>
          <cell r="J394">
            <v>29.7</v>
          </cell>
          <cell r="K394">
            <v>0.26936026936002438</v>
          </cell>
          <cell r="L394" t="str">
            <v>Unificacion de Vertimientos</v>
          </cell>
          <cell r="M394" t="str">
            <v>Nuevo</v>
          </cell>
        </row>
        <row r="395">
          <cell r="B395" t="str">
            <v>MR5</v>
          </cell>
          <cell r="C395" t="str">
            <v>MR5A</v>
          </cell>
          <cell r="D395">
            <v>1.2999999999999999E-2</v>
          </cell>
          <cell r="E395">
            <v>12</v>
          </cell>
          <cell r="F395">
            <v>1280.02</v>
          </cell>
          <cell r="G395">
            <v>1279.3699999999999</v>
          </cell>
          <cell r="H395">
            <v>1275.97</v>
          </cell>
          <cell r="I395">
            <v>1275.9000000000001</v>
          </cell>
          <cell r="J395">
            <v>23.2</v>
          </cell>
          <cell r="K395">
            <v>0.30172413793076008</v>
          </cell>
          <cell r="L395" t="str">
            <v>Unificacion de Vertimientos</v>
          </cell>
          <cell r="M395" t="str">
            <v>Nuevo</v>
          </cell>
        </row>
        <row r="396">
          <cell r="B396" t="str">
            <v>MR5A</v>
          </cell>
          <cell r="C396" t="str">
            <v>MR6</v>
          </cell>
          <cell r="D396">
            <v>1.2999999999999999E-2</v>
          </cell>
          <cell r="E396">
            <v>12</v>
          </cell>
          <cell r="F396">
            <v>1279.3699999999999</v>
          </cell>
          <cell r="G396">
            <v>1278.95</v>
          </cell>
          <cell r="H396">
            <v>1275.9000000000001</v>
          </cell>
          <cell r="I396">
            <v>1275.76</v>
          </cell>
          <cell r="J396">
            <v>51.8</v>
          </cell>
          <cell r="K396">
            <v>0.27027027027046341</v>
          </cell>
          <cell r="L396" t="str">
            <v>Unificacion de Vertimientos</v>
          </cell>
          <cell r="M396" t="str">
            <v>Nuevo</v>
          </cell>
        </row>
        <row r="397">
          <cell r="B397" t="str">
            <v>MR8</v>
          </cell>
          <cell r="C397" t="str">
            <v>MR9</v>
          </cell>
          <cell r="D397">
            <v>1.2999999999999999E-2</v>
          </cell>
          <cell r="E397">
            <v>12</v>
          </cell>
          <cell r="F397">
            <v>1277.7</v>
          </cell>
          <cell r="G397">
            <v>1277.7</v>
          </cell>
          <cell r="H397">
            <v>1275.49</v>
          </cell>
          <cell r="I397">
            <v>1275.3599999999999</v>
          </cell>
          <cell r="J397">
            <v>50.9</v>
          </cell>
          <cell r="K397">
            <v>0.25540275049137356</v>
          </cell>
          <cell r="L397" t="str">
            <v>Unificacion de Vertimientos</v>
          </cell>
          <cell r="M397" t="str">
            <v>Nuevo</v>
          </cell>
        </row>
        <row r="398">
          <cell r="B398" t="str">
            <v>BV30</v>
          </cell>
          <cell r="C398" t="str">
            <v>BV31</v>
          </cell>
          <cell r="D398">
            <v>1.2999999999999999E-2</v>
          </cell>
          <cell r="E398">
            <v>24</v>
          </cell>
          <cell r="F398">
            <v>1255.19</v>
          </cell>
          <cell r="G398">
            <v>1254.6199999999999</v>
          </cell>
          <cell r="H398">
            <v>1251.01</v>
          </cell>
          <cell r="I398">
            <v>1250.94</v>
          </cell>
          <cell r="J398">
            <v>33.5</v>
          </cell>
          <cell r="K398">
            <v>0.20895522388040697</v>
          </cell>
          <cell r="L398" t="str">
            <v>Unificacion de Vertimientos</v>
          </cell>
          <cell r="M398" t="str">
            <v>Nuevo</v>
          </cell>
        </row>
        <row r="399">
          <cell r="B399" t="str">
            <v>MR10</v>
          </cell>
          <cell r="C399" t="str">
            <v>MR11</v>
          </cell>
          <cell r="D399">
            <v>1.2999999999999999E-2</v>
          </cell>
          <cell r="E399">
            <v>12</v>
          </cell>
          <cell r="F399">
            <v>1278.19</v>
          </cell>
          <cell r="G399">
            <v>1277.6500000000001</v>
          </cell>
          <cell r="H399">
            <v>1275.32</v>
          </cell>
          <cell r="I399">
            <v>1275.24</v>
          </cell>
          <cell r="J399">
            <v>29.6</v>
          </cell>
          <cell r="K399">
            <v>0.27027027027002443</v>
          </cell>
          <cell r="L399" t="str">
            <v>Unificacion de Vertimientos</v>
          </cell>
          <cell r="M399" t="str">
            <v>Nuevo</v>
          </cell>
        </row>
        <row r="400">
          <cell r="B400" t="str">
            <v>BV29</v>
          </cell>
          <cell r="C400" t="str">
            <v>BV30</v>
          </cell>
          <cell r="D400">
            <v>1.2999999999999999E-2</v>
          </cell>
          <cell r="E400">
            <v>24</v>
          </cell>
          <cell r="F400">
            <v>1254.43</v>
          </cell>
          <cell r="G400">
            <v>1255.19</v>
          </cell>
          <cell r="H400">
            <v>1251.1199999999999</v>
          </cell>
          <cell r="I400">
            <v>1251.01</v>
          </cell>
          <cell r="J400">
            <v>52.9</v>
          </cell>
          <cell r="K400">
            <v>0.20793950850642715</v>
          </cell>
          <cell r="L400" t="str">
            <v>Unificacion de Vertimientos</v>
          </cell>
          <cell r="M400" t="str">
            <v>Nuevo</v>
          </cell>
        </row>
        <row r="401">
          <cell r="B401" t="str">
            <v>MR12</v>
          </cell>
          <cell r="C401" t="str">
            <v>MR23</v>
          </cell>
          <cell r="D401">
            <v>1.2999999999999999E-2</v>
          </cell>
          <cell r="E401">
            <v>12</v>
          </cell>
          <cell r="F401">
            <v>1276.01</v>
          </cell>
          <cell r="G401">
            <v>1275.02</v>
          </cell>
          <cell r="H401">
            <v>1275.1400000000001</v>
          </cell>
          <cell r="I401">
            <v>1272.1099999999999</v>
          </cell>
          <cell r="J401">
            <v>36.700000000000003</v>
          </cell>
          <cell r="K401">
            <v>8.2561307901912802</v>
          </cell>
          <cell r="L401" t="str">
            <v>Viaducto</v>
          </cell>
          <cell r="M401" t="str">
            <v>Nuevo</v>
          </cell>
        </row>
        <row r="402">
          <cell r="B402" t="str">
            <v>MR23</v>
          </cell>
          <cell r="C402" t="str">
            <v>MR24</v>
          </cell>
          <cell r="D402">
            <v>1.2999999999999999E-2</v>
          </cell>
          <cell r="E402">
            <v>12</v>
          </cell>
          <cell r="F402">
            <v>1275.02</v>
          </cell>
          <cell r="G402">
            <v>1274.08</v>
          </cell>
          <cell r="H402">
            <v>1272.1099999999999</v>
          </cell>
          <cell r="I402">
            <v>1272.06</v>
          </cell>
          <cell r="J402">
            <v>25.9</v>
          </cell>
          <cell r="K402">
            <v>0.19305019305001747</v>
          </cell>
          <cell r="L402" t="str">
            <v>Unificacion de Vertimientos</v>
          </cell>
          <cell r="M402" t="str">
            <v>Nuevo</v>
          </cell>
        </row>
        <row r="403">
          <cell r="B403" t="str">
            <v>BV34</v>
          </cell>
          <cell r="C403" t="str">
            <v>BV35</v>
          </cell>
          <cell r="D403">
            <v>1.2999999999999999E-2</v>
          </cell>
          <cell r="E403">
            <v>12</v>
          </cell>
          <cell r="F403">
            <v>1285.55</v>
          </cell>
          <cell r="G403">
            <v>1280.75</v>
          </cell>
          <cell r="H403">
            <v>1284.54</v>
          </cell>
          <cell r="I403">
            <v>1279.7</v>
          </cell>
          <cell r="J403">
            <v>43.7</v>
          </cell>
          <cell r="K403">
            <v>11.075514874141689</v>
          </cell>
          <cell r="L403" t="str">
            <v>Unificacion de Vertimientos</v>
          </cell>
          <cell r="M403" t="str">
            <v>Nuevo</v>
          </cell>
        </row>
        <row r="404">
          <cell r="B404" t="str">
            <v>BV35</v>
          </cell>
          <cell r="C404" t="str">
            <v>D10</v>
          </cell>
          <cell r="D404">
            <v>1.2999999999999999E-2</v>
          </cell>
          <cell r="E404">
            <v>12</v>
          </cell>
          <cell r="F404">
            <v>1280.75</v>
          </cell>
          <cell r="G404">
            <v>1279.08</v>
          </cell>
          <cell r="H404">
            <v>1279.7</v>
          </cell>
          <cell r="I404">
            <v>1275.96</v>
          </cell>
          <cell r="J404">
            <v>39.299999999999997</v>
          </cell>
          <cell r="K404">
            <v>9.5165394402035872</v>
          </cell>
          <cell r="L404" t="str">
            <v>Unificacion de Vertimientos</v>
          </cell>
          <cell r="M404" t="str">
            <v>Nuevo</v>
          </cell>
        </row>
        <row r="405">
          <cell r="B405" t="str">
            <v>D10</v>
          </cell>
          <cell r="C405" t="str">
            <v>BV36</v>
          </cell>
          <cell r="D405">
            <v>1.2999999999999999E-2</v>
          </cell>
          <cell r="E405">
            <v>12</v>
          </cell>
          <cell r="F405">
            <v>1279.08</v>
          </cell>
          <cell r="G405">
            <v>1280.07</v>
          </cell>
          <cell r="H405">
            <v>1275.96</v>
          </cell>
          <cell r="I405">
            <v>1275.83</v>
          </cell>
          <cell r="J405">
            <v>24</v>
          </cell>
          <cell r="K405">
            <v>0.54166666666712149</v>
          </cell>
          <cell r="L405" t="str">
            <v>Unificacion de Vertimientos</v>
          </cell>
          <cell r="M405" t="str">
            <v>Nuevo</v>
          </cell>
        </row>
        <row r="406">
          <cell r="B406" t="str">
            <v>BV36</v>
          </cell>
          <cell r="C406" t="str">
            <v>BV37</v>
          </cell>
          <cell r="D406">
            <v>1.2999999999999999E-2</v>
          </cell>
          <cell r="E406">
            <v>12</v>
          </cell>
          <cell r="F406">
            <v>1280.07</v>
          </cell>
          <cell r="G406">
            <v>1276.8699999999999</v>
          </cell>
          <cell r="H406">
            <v>1275.83</v>
          </cell>
          <cell r="I406">
            <v>1275.54</v>
          </cell>
          <cell r="J406">
            <v>41.1</v>
          </cell>
          <cell r="K406">
            <v>0.7055961070558725</v>
          </cell>
          <cell r="L406" t="str">
            <v>Unificacion de Vertimientos</v>
          </cell>
          <cell r="M406" t="str">
            <v>Nuevo</v>
          </cell>
        </row>
        <row r="407">
          <cell r="B407" t="str">
            <v>BV37</v>
          </cell>
          <cell r="C407" t="str">
            <v>BV38</v>
          </cell>
          <cell r="D407">
            <v>1.2999999999999999E-2</v>
          </cell>
          <cell r="E407">
            <v>12</v>
          </cell>
          <cell r="F407">
            <v>1276.8699999999999</v>
          </cell>
          <cell r="G407">
            <v>1272</v>
          </cell>
          <cell r="H407">
            <v>1275.54</v>
          </cell>
          <cell r="I407">
            <v>1270.92</v>
          </cell>
          <cell r="J407">
            <v>42.8</v>
          </cell>
          <cell r="K407">
            <v>10.794392523364232</v>
          </cell>
          <cell r="L407" t="str">
            <v>Unificacion de Vertimientos</v>
          </cell>
          <cell r="M407" t="str">
            <v>Nuevo</v>
          </cell>
        </row>
        <row r="408">
          <cell r="B408" t="str">
            <v>BV38</v>
          </cell>
          <cell r="C408" t="str">
            <v>BV39</v>
          </cell>
          <cell r="D408">
            <v>1.2999999999999999E-2</v>
          </cell>
          <cell r="E408">
            <v>12</v>
          </cell>
          <cell r="F408">
            <v>1272</v>
          </cell>
          <cell r="G408">
            <v>1266.3499999999999</v>
          </cell>
          <cell r="H408">
            <v>1270.92</v>
          </cell>
          <cell r="I408">
            <v>1264.95</v>
          </cell>
          <cell r="J408">
            <v>56.6</v>
          </cell>
          <cell r="K408">
            <v>10.547703180212062</v>
          </cell>
          <cell r="L408" t="str">
            <v>Unificacion de Vertimientos</v>
          </cell>
          <cell r="M408" t="str">
            <v>Nuevo</v>
          </cell>
        </row>
        <row r="409">
          <cell r="B409" t="str">
            <v>BV60</v>
          </cell>
          <cell r="C409" t="str">
            <v>BV61</v>
          </cell>
          <cell r="D409">
            <v>1.2999999999999999E-2</v>
          </cell>
          <cell r="E409">
            <v>27</v>
          </cell>
          <cell r="F409">
            <v>1251.19</v>
          </cell>
          <cell r="G409">
            <v>1250.1199999999999</v>
          </cell>
          <cell r="H409">
            <v>1248.0899999999999</v>
          </cell>
          <cell r="I409">
            <v>1247.92</v>
          </cell>
          <cell r="J409">
            <v>51</v>
          </cell>
          <cell r="K409">
            <v>0.33333333333303017</v>
          </cell>
          <cell r="L409" t="str">
            <v>Unificacion de Vertimientos</v>
          </cell>
          <cell r="M409" t="str">
            <v>Nuevo</v>
          </cell>
        </row>
        <row r="410">
          <cell r="B410" t="str">
            <v>MR9</v>
          </cell>
          <cell r="C410" t="str">
            <v>MR10</v>
          </cell>
          <cell r="D410">
            <v>1.2999999999999999E-2</v>
          </cell>
          <cell r="E410">
            <v>12</v>
          </cell>
          <cell r="F410">
            <v>1277.7</v>
          </cell>
          <cell r="G410">
            <v>1278.19</v>
          </cell>
          <cell r="H410">
            <v>1275.3599999999999</v>
          </cell>
          <cell r="I410">
            <v>1275.32</v>
          </cell>
          <cell r="J410">
            <v>11.4</v>
          </cell>
          <cell r="K410">
            <v>0.35087719298213699</v>
          </cell>
          <cell r="L410" t="str">
            <v>Unificacion de Vertimientos</v>
          </cell>
          <cell r="M410" t="str">
            <v>Nuevo</v>
          </cell>
        </row>
        <row r="411">
          <cell r="B411" t="str">
            <v>MH-237</v>
          </cell>
          <cell r="C411" t="str">
            <v>BV52</v>
          </cell>
          <cell r="D411">
            <v>1.2999999999999999E-2</v>
          </cell>
          <cell r="E411">
            <v>27</v>
          </cell>
          <cell r="F411">
            <v>1253.73</v>
          </cell>
          <cell r="G411">
            <v>1257.0899999999999</v>
          </cell>
          <cell r="H411">
            <v>1250.7</v>
          </cell>
          <cell r="I411">
            <v>1249.47</v>
          </cell>
          <cell r="J411">
            <v>50.8</v>
          </cell>
          <cell r="K411">
            <v>2.4212598425197207</v>
          </cell>
          <cell r="L411" t="str">
            <v>Unificacion de Vertimientos</v>
          </cell>
          <cell r="M411" t="str">
            <v>Nuevo</v>
          </cell>
        </row>
        <row r="412">
          <cell r="B412" t="str">
            <v>BV58</v>
          </cell>
          <cell r="C412" t="str">
            <v>BV59</v>
          </cell>
          <cell r="D412">
            <v>1.2999999999999999E-2</v>
          </cell>
          <cell r="E412">
            <v>27</v>
          </cell>
          <cell r="F412">
            <v>1250</v>
          </cell>
          <cell r="G412">
            <v>1250.8399999999999</v>
          </cell>
          <cell r="H412">
            <v>1248.21</v>
          </cell>
          <cell r="I412">
            <v>1248.1600000000001</v>
          </cell>
          <cell r="J412">
            <v>26.4</v>
          </cell>
          <cell r="K412">
            <v>0.18939393939376714</v>
          </cell>
          <cell r="L412" t="str">
            <v>Unificacion de Vertimientos</v>
          </cell>
          <cell r="M412" t="str">
            <v>Nuevo</v>
          </cell>
        </row>
        <row r="413">
          <cell r="B413" t="str">
            <v>BV7</v>
          </cell>
          <cell r="C413" t="str">
            <v>BV9</v>
          </cell>
          <cell r="D413">
            <v>1.2999999999999999E-2</v>
          </cell>
          <cell r="E413">
            <v>18</v>
          </cell>
          <cell r="F413">
            <v>1256.5999999999999</v>
          </cell>
          <cell r="G413">
            <v>1256.5899999999999</v>
          </cell>
          <cell r="H413">
            <v>1253.4000000000001</v>
          </cell>
          <cell r="I413">
            <v>1253.3</v>
          </cell>
          <cell r="J413">
            <v>43.9</v>
          </cell>
          <cell r="K413">
            <v>0.2277904328021331</v>
          </cell>
          <cell r="L413" t="str">
            <v>Unificacion de Vertimientos</v>
          </cell>
          <cell r="M413" t="str">
            <v>Nuevo</v>
          </cell>
        </row>
        <row r="414">
          <cell r="B414" t="str">
            <v>BV9</v>
          </cell>
          <cell r="C414" t="str">
            <v>BV10</v>
          </cell>
          <cell r="D414">
            <v>1.2999999999999999E-2</v>
          </cell>
          <cell r="E414">
            <v>18</v>
          </cell>
          <cell r="F414">
            <v>1256.5899999999999</v>
          </cell>
          <cell r="G414">
            <v>1258.19</v>
          </cell>
          <cell r="H414">
            <v>1253.3</v>
          </cell>
          <cell r="I414">
            <v>1253.0899999999999</v>
          </cell>
          <cell r="J414">
            <v>22.5</v>
          </cell>
          <cell r="K414">
            <v>0.93333333333349511</v>
          </cell>
          <cell r="L414" t="str">
            <v>Unificacion de Vertimientos</v>
          </cell>
          <cell r="M414" t="str">
            <v>Nuevo</v>
          </cell>
        </row>
        <row r="415">
          <cell r="B415" t="str">
            <v>BV10</v>
          </cell>
          <cell r="C415" t="str">
            <v>D3</v>
          </cell>
          <cell r="D415">
            <v>1.2999999999999999E-2</v>
          </cell>
          <cell r="E415">
            <v>18</v>
          </cell>
          <cell r="F415">
            <v>1258.19</v>
          </cell>
          <cell r="G415">
            <v>1251</v>
          </cell>
          <cell r="H415">
            <v>1253.0899999999999</v>
          </cell>
          <cell r="I415">
            <v>1249.6600000000001</v>
          </cell>
          <cell r="J415">
            <v>42.8</v>
          </cell>
          <cell r="K415">
            <v>8.0140186915884044</v>
          </cell>
          <cell r="L415" t="str">
            <v>Unificacion de Vertimientos</v>
          </cell>
          <cell r="M415" t="str">
            <v>Nuevo</v>
          </cell>
        </row>
        <row r="416">
          <cell r="B416" t="str">
            <v>D3</v>
          </cell>
          <cell r="C416" t="str">
            <v>BV12</v>
          </cell>
          <cell r="D416">
            <v>1.2999999999999999E-2</v>
          </cell>
          <cell r="E416">
            <v>18</v>
          </cell>
          <cell r="F416">
            <v>1251</v>
          </cell>
          <cell r="G416">
            <v>1251.33</v>
          </cell>
          <cell r="H416">
            <v>1249.6600000000001</v>
          </cell>
          <cell r="I416">
            <v>1249.5899999999999</v>
          </cell>
          <cell r="J416">
            <v>31.6</v>
          </cell>
          <cell r="K416">
            <v>0.2215189873422902</v>
          </cell>
          <cell r="L416" t="str">
            <v>Unificacion de Vertimientos</v>
          </cell>
          <cell r="M416" t="str">
            <v>Nuevo</v>
          </cell>
        </row>
        <row r="417">
          <cell r="B417" t="str">
            <v>BV12</v>
          </cell>
          <cell r="C417" t="str">
            <v>BV13</v>
          </cell>
          <cell r="D417">
            <v>1.2999999999999999E-2</v>
          </cell>
          <cell r="E417">
            <v>18</v>
          </cell>
          <cell r="F417">
            <v>1251.33</v>
          </cell>
          <cell r="G417">
            <v>1252.6300000000001</v>
          </cell>
          <cell r="H417">
            <v>1249.5899999999999</v>
          </cell>
          <cell r="I417">
            <v>1249.53</v>
          </cell>
          <cell r="J417">
            <v>23</v>
          </cell>
          <cell r="K417">
            <v>0.26086956521715404</v>
          </cell>
          <cell r="L417" t="str">
            <v>Unificacion de Vertimientos</v>
          </cell>
          <cell r="M417" t="str">
            <v>Nuevo</v>
          </cell>
        </row>
        <row r="418">
          <cell r="B418" t="str">
            <v>BV13</v>
          </cell>
          <cell r="C418" t="str">
            <v>BV14</v>
          </cell>
          <cell r="D418">
            <v>1.2999999999999999E-2</v>
          </cell>
          <cell r="E418">
            <v>18</v>
          </cell>
          <cell r="F418">
            <v>1252.6300000000001</v>
          </cell>
          <cell r="G418">
            <v>1253</v>
          </cell>
          <cell r="H418">
            <v>1249.53</v>
          </cell>
          <cell r="I418">
            <v>1249.44</v>
          </cell>
          <cell r="J418">
            <v>40.200000000000003</v>
          </cell>
          <cell r="K418">
            <v>0.22388059701472174</v>
          </cell>
          <cell r="L418" t="str">
            <v>Unificacion de Vertimientos</v>
          </cell>
          <cell r="M418" t="str">
            <v>Nuevo</v>
          </cell>
        </row>
        <row r="419">
          <cell r="B419" t="str">
            <v>BV14</v>
          </cell>
          <cell r="C419" t="str">
            <v>BV15</v>
          </cell>
          <cell r="D419">
            <v>1.2999999999999999E-2</v>
          </cell>
          <cell r="E419">
            <v>18</v>
          </cell>
          <cell r="F419">
            <v>1253</v>
          </cell>
          <cell r="G419">
            <v>1253.2</v>
          </cell>
          <cell r="H419">
            <v>1249.44</v>
          </cell>
          <cell r="I419">
            <v>1252.27</v>
          </cell>
          <cell r="J419">
            <v>20.2</v>
          </cell>
          <cell r="K419">
            <v>-14.00990099009865</v>
          </cell>
          <cell r="L419" t="str">
            <v>Unificacion de Vertimientos</v>
          </cell>
          <cell r="M419" t="str">
            <v>Nuevo</v>
          </cell>
        </row>
        <row r="420">
          <cell r="B420" t="str">
            <v>P37</v>
          </cell>
          <cell r="C420" t="str">
            <v>BV7</v>
          </cell>
          <cell r="D420">
            <v>1.2999999999999999E-2</v>
          </cell>
          <cell r="E420">
            <v>12</v>
          </cell>
          <cell r="F420">
            <v>1256.21</v>
          </cell>
          <cell r="G420">
            <v>1256.5999999999999</v>
          </cell>
          <cell r="H420">
            <v>1254.9100000000001</v>
          </cell>
          <cell r="I420">
            <v>1253.4000000000001</v>
          </cell>
          <cell r="J420">
            <v>79.099999999999994</v>
          </cell>
          <cell r="K420">
            <v>1.9089759797724288</v>
          </cell>
          <cell r="L420" t="str">
            <v>Unificacion de Vertimientos</v>
          </cell>
          <cell r="M420" t="str">
            <v>Nuevo</v>
          </cell>
        </row>
        <row r="421">
          <cell r="B421" t="str">
            <v>BV5</v>
          </cell>
          <cell r="C421" t="str">
            <v>BV6</v>
          </cell>
          <cell r="D421">
            <v>1.2999999999999999E-2</v>
          </cell>
          <cell r="E421">
            <v>10</v>
          </cell>
          <cell r="F421">
            <v>1275.72</v>
          </cell>
          <cell r="G421">
            <v>1265.6500000000001</v>
          </cell>
          <cell r="H421">
            <v>1273.93</v>
          </cell>
          <cell r="I421">
            <v>1264.31</v>
          </cell>
          <cell r="J421">
            <v>75.400000000000006</v>
          </cell>
          <cell r="K421">
            <v>12.758620689655329</v>
          </cell>
          <cell r="L421" t="str">
            <v>Unificacion de Vertimientos</v>
          </cell>
          <cell r="M421" t="str">
            <v>Nuevo</v>
          </cell>
        </row>
        <row r="422">
          <cell r="B422" t="str">
            <v>BV51</v>
          </cell>
          <cell r="C422" t="str">
            <v>MH-237</v>
          </cell>
          <cell r="D422">
            <v>1.2999999999999999E-2</v>
          </cell>
          <cell r="E422">
            <v>27</v>
          </cell>
          <cell r="F422">
            <v>1255</v>
          </cell>
          <cell r="G422">
            <v>1253.73</v>
          </cell>
          <cell r="H422">
            <v>1249.57</v>
          </cell>
          <cell r="I422">
            <v>1250.7</v>
          </cell>
          <cell r="J422">
            <v>15.9</v>
          </cell>
          <cell r="K422">
            <v>-7.1069182389943979</v>
          </cell>
          <cell r="L422" t="str">
            <v>Unificacion de Vertimientos</v>
          </cell>
          <cell r="M422" t="str">
            <v>Nuevo</v>
          </cell>
        </row>
        <row r="423">
          <cell r="B423" t="str">
            <v>BV4</v>
          </cell>
          <cell r="C423" t="str">
            <v>BV5</v>
          </cell>
          <cell r="D423">
            <v>1.2999999999999999E-2</v>
          </cell>
          <cell r="E423">
            <v>10</v>
          </cell>
          <cell r="F423">
            <v>1281</v>
          </cell>
          <cell r="G423">
            <v>1275.72</v>
          </cell>
          <cell r="H423">
            <v>1279.74</v>
          </cell>
          <cell r="I423">
            <v>1273.93</v>
          </cell>
          <cell r="J423">
            <v>40.6</v>
          </cell>
          <cell r="K423">
            <v>14.310344827586071</v>
          </cell>
          <cell r="L423" t="str">
            <v>Unificacion de Vertimientos</v>
          </cell>
          <cell r="M423" t="str">
            <v>Nuevo</v>
          </cell>
        </row>
        <row r="424">
          <cell r="B424">
            <v>115</v>
          </cell>
          <cell r="C424">
            <v>701</v>
          </cell>
          <cell r="D424">
            <v>1.2999999999999999E-2</v>
          </cell>
          <cell r="E424">
            <v>27</v>
          </cell>
          <cell r="F424">
            <v>1272.6099999999999</v>
          </cell>
          <cell r="G424">
            <v>1268.31</v>
          </cell>
          <cell r="H424">
            <v>1269.8499999999999</v>
          </cell>
          <cell r="I424">
            <v>1269.8</v>
          </cell>
          <cell r="J424">
            <v>24.1</v>
          </cell>
          <cell r="K424">
            <v>0.20746887966786109</v>
          </cell>
          <cell r="L424" t="str">
            <v>Unificacion de Vertimientos</v>
          </cell>
          <cell r="M424" t="str">
            <v>Nuevo</v>
          </cell>
        </row>
        <row r="425">
          <cell r="B425" t="str">
            <v>BV16</v>
          </cell>
          <cell r="C425" t="str">
            <v>MH-238</v>
          </cell>
          <cell r="D425">
            <v>1.2999999999999999E-2</v>
          </cell>
          <cell r="E425">
            <v>12</v>
          </cell>
          <cell r="F425">
            <v>1295.56</v>
          </cell>
          <cell r="G425">
            <v>1294.49</v>
          </cell>
          <cell r="H425">
            <v>1289.8699999999999</v>
          </cell>
          <cell r="I425">
            <v>1288.5</v>
          </cell>
          <cell r="J425">
            <v>32.6</v>
          </cell>
          <cell r="K425">
            <v>4.2024539877297258</v>
          </cell>
          <cell r="L425" t="str">
            <v>Unificacion de Vertimientos</v>
          </cell>
          <cell r="M425" t="str">
            <v>Nuevo</v>
          </cell>
        </row>
        <row r="426">
          <cell r="B426" t="str">
            <v>MH-238</v>
          </cell>
          <cell r="C426" t="str">
            <v>BV17</v>
          </cell>
          <cell r="D426">
            <v>1.2999999999999999E-2</v>
          </cell>
          <cell r="E426">
            <v>12</v>
          </cell>
          <cell r="F426">
            <v>1294.49</v>
          </cell>
          <cell r="G426">
            <v>1283.0899999999999</v>
          </cell>
          <cell r="H426">
            <v>1288.5</v>
          </cell>
          <cell r="I426">
            <v>1281.97</v>
          </cell>
          <cell r="J426">
            <v>39.1</v>
          </cell>
          <cell r="K426">
            <v>16.700767263427039</v>
          </cell>
          <cell r="L426" t="str">
            <v>Unificacion de Vertimientos</v>
          </cell>
          <cell r="M426" t="str">
            <v>Nuevo</v>
          </cell>
        </row>
        <row r="427">
          <cell r="B427" t="str">
            <v>A8</v>
          </cell>
          <cell r="C427" t="str">
            <v>MH-239</v>
          </cell>
          <cell r="D427">
            <v>1.2999999999999999E-2</v>
          </cell>
          <cell r="E427">
            <v>16</v>
          </cell>
          <cell r="F427">
            <v>1293.5</v>
          </cell>
          <cell r="G427">
            <v>1293</v>
          </cell>
          <cell r="H427">
            <v>1288.55</v>
          </cell>
          <cell r="I427">
            <v>1288.5</v>
          </cell>
          <cell r="J427">
            <v>10.8</v>
          </cell>
          <cell r="K427">
            <v>0.46296296296254186</v>
          </cell>
          <cell r="L427" t="str">
            <v>Unificacion de Vertimientos</v>
          </cell>
          <cell r="M427" t="str">
            <v>Nuevo</v>
          </cell>
        </row>
        <row r="428">
          <cell r="B428" t="str">
            <v>MH-239</v>
          </cell>
          <cell r="C428" t="str">
            <v>A9</v>
          </cell>
          <cell r="D428">
            <v>1.2999999999999999E-2</v>
          </cell>
          <cell r="E428">
            <v>16</v>
          </cell>
          <cell r="F428">
            <v>1293</v>
          </cell>
          <cell r="G428">
            <v>1292.3499999999999</v>
          </cell>
          <cell r="H428">
            <v>1288.5</v>
          </cell>
          <cell r="I428">
            <v>1288.43</v>
          </cell>
          <cell r="J428">
            <v>32.9</v>
          </cell>
          <cell r="K428">
            <v>0.212765957446615</v>
          </cell>
          <cell r="L428" t="str">
            <v>Unificacion de Vertimientos</v>
          </cell>
          <cell r="M428" t="str">
            <v>Nuevo</v>
          </cell>
        </row>
        <row r="429">
          <cell r="B429">
            <v>681</v>
          </cell>
          <cell r="C429" t="str">
            <v>A11</v>
          </cell>
          <cell r="D429">
            <v>1.2999999999999999E-2</v>
          </cell>
          <cell r="E429">
            <v>12</v>
          </cell>
          <cell r="F429">
            <v>1289.1400000000001</v>
          </cell>
          <cell r="G429">
            <v>1292</v>
          </cell>
          <cell r="H429">
            <v>1286.28</v>
          </cell>
          <cell r="I429">
            <v>1288.24</v>
          </cell>
          <cell r="J429">
            <v>9.4</v>
          </cell>
          <cell r="K429">
            <v>-20.85106382978762</v>
          </cell>
          <cell r="L429" t="str">
            <v>Unificacion de Vertimientos</v>
          </cell>
          <cell r="M429" t="str">
            <v>Nuevo</v>
          </cell>
        </row>
        <row r="430">
          <cell r="B430" t="str">
            <v>MH-240</v>
          </cell>
          <cell r="C430" t="str">
            <v>A12</v>
          </cell>
          <cell r="D430">
            <v>1.2999999999999999E-2</v>
          </cell>
          <cell r="E430">
            <v>12</v>
          </cell>
          <cell r="F430">
            <v>1285.8800000000001</v>
          </cell>
          <cell r="G430">
            <v>1292.5</v>
          </cell>
          <cell r="H430">
            <v>1284.8</v>
          </cell>
          <cell r="I430">
            <v>1288.1400000000001</v>
          </cell>
          <cell r="J430">
            <v>9.1999999999999993</v>
          </cell>
          <cell r="K430">
            <v>-36.304347826088538</v>
          </cell>
          <cell r="L430" t="str">
            <v>Unificacion de Vertimientos</v>
          </cell>
          <cell r="M430" t="str">
            <v>Nuevo</v>
          </cell>
        </row>
        <row r="431">
          <cell r="B431" t="str">
            <v>AD12</v>
          </cell>
          <cell r="C431" t="str">
            <v>AD13</v>
          </cell>
          <cell r="D431">
            <v>1.2999999999999999E-2</v>
          </cell>
          <cell r="E431">
            <v>10</v>
          </cell>
          <cell r="F431">
            <v>1296.6400000000001</v>
          </cell>
          <cell r="G431">
            <v>1297.57</v>
          </cell>
          <cell r="H431">
            <v>1294.71</v>
          </cell>
          <cell r="I431">
            <v>1293.3399999999999</v>
          </cell>
          <cell r="J431">
            <v>19.100000000000001</v>
          </cell>
          <cell r="K431">
            <v>7.1727748691105671</v>
          </cell>
          <cell r="L431" t="str">
            <v>Unificacion de Vertimientos</v>
          </cell>
          <cell r="M431" t="str">
            <v>Nuevo</v>
          </cell>
        </row>
        <row r="432">
          <cell r="B432">
            <v>784</v>
          </cell>
          <cell r="C432">
            <v>785</v>
          </cell>
          <cell r="D432">
            <v>1.4999999999999999E-2</v>
          </cell>
          <cell r="E432">
            <v>8</v>
          </cell>
          <cell r="F432">
            <v>1295.1400000000001</v>
          </cell>
          <cell r="G432">
            <v>1294.51</v>
          </cell>
          <cell r="H432">
            <v>1293.24</v>
          </cell>
          <cell r="I432">
            <v>1292.5</v>
          </cell>
          <cell r="J432">
            <v>47.4</v>
          </cell>
          <cell r="K432">
            <v>1.5611814345991755</v>
          </cell>
          <cell r="L432" t="str">
            <v>Tramos Existentes</v>
          </cell>
          <cell r="M432" t="str">
            <v>Nuevo</v>
          </cell>
        </row>
        <row r="433">
          <cell r="B433">
            <v>705</v>
          </cell>
          <cell r="C433" t="str">
            <v>MH-222</v>
          </cell>
          <cell r="D433">
            <v>1.2999999999999999E-2</v>
          </cell>
          <cell r="E433">
            <v>12</v>
          </cell>
          <cell r="F433">
            <v>1286.1300000000001</v>
          </cell>
          <cell r="G433">
            <v>1285.5</v>
          </cell>
          <cell r="H433">
            <v>1284.26</v>
          </cell>
          <cell r="I433">
            <v>1283</v>
          </cell>
          <cell r="J433">
            <v>25</v>
          </cell>
          <cell r="K433">
            <v>5.0399999999999636</v>
          </cell>
          <cell r="L433" t="str">
            <v>Unificacion de Vertimientos</v>
          </cell>
          <cell r="M433" t="str">
            <v>Nuevo</v>
          </cell>
        </row>
        <row r="434">
          <cell r="B434" t="str">
            <v>BV22</v>
          </cell>
          <cell r="C434" t="str">
            <v>D7</v>
          </cell>
          <cell r="D434">
            <v>1.2999999999999999E-2</v>
          </cell>
          <cell r="E434">
            <v>18</v>
          </cell>
          <cell r="F434">
            <v>1255.4100000000001</v>
          </cell>
          <cell r="G434">
            <v>1255.76</v>
          </cell>
          <cell r="H434">
            <v>1251.92</v>
          </cell>
          <cell r="I434">
            <v>1251.82</v>
          </cell>
          <cell r="J434">
            <v>48.7</v>
          </cell>
          <cell r="K434">
            <v>0.20533880903518772</v>
          </cell>
          <cell r="L434" t="str">
            <v>Unificacion de Vertimientos</v>
          </cell>
          <cell r="M434" t="str">
            <v>Nuevo</v>
          </cell>
        </row>
        <row r="435">
          <cell r="B435" t="str">
            <v>AD18</v>
          </cell>
          <cell r="C435">
            <v>1060</v>
          </cell>
          <cell r="D435">
            <v>1.2999999999999999E-2</v>
          </cell>
          <cell r="E435">
            <v>10</v>
          </cell>
          <cell r="F435">
            <v>1294.4100000000001</v>
          </cell>
          <cell r="G435">
            <v>1293.8</v>
          </cell>
          <cell r="H435">
            <v>1292.8699999999999</v>
          </cell>
          <cell r="I435">
            <v>1292.8</v>
          </cell>
          <cell r="J435">
            <v>11.5</v>
          </cell>
          <cell r="K435">
            <v>0.60869565217335941</v>
          </cell>
          <cell r="L435" t="str">
            <v>Unificacion de Vertimientos</v>
          </cell>
          <cell r="M435" t="str">
            <v>Nuevo</v>
          </cell>
        </row>
        <row r="436">
          <cell r="B436" t="str">
            <v>BV61</v>
          </cell>
          <cell r="C436" t="str">
            <v>BV62</v>
          </cell>
          <cell r="D436">
            <v>1.2999999999999999E-2</v>
          </cell>
          <cell r="E436">
            <v>27</v>
          </cell>
          <cell r="F436">
            <v>1250.1199999999999</v>
          </cell>
          <cell r="G436">
            <v>1250.48</v>
          </cell>
          <cell r="H436">
            <v>1247.92</v>
          </cell>
          <cell r="I436">
            <v>1247.8699999999999</v>
          </cell>
          <cell r="J436">
            <v>28.6</v>
          </cell>
          <cell r="K436">
            <v>0.17482517482581081</v>
          </cell>
          <cell r="L436" t="str">
            <v>Unificacion de Vertimientos</v>
          </cell>
          <cell r="M436" t="str">
            <v>Nuevo</v>
          </cell>
        </row>
        <row r="437">
          <cell r="B437" t="str">
            <v>BV62</v>
          </cell>
          <cell r="C437" t="str">
            <v>BV63</v>
          </cell>
          <cell r="D437">
            <v>1.2999999999999999E-2</v>
          </cell>
          <cell r="E437">
            <v>27</v>
          </cell>
          <cell r="F437">
            <v>1250.48</v>
          </cell>
          <cell r="G437">
            <v>1251.1500000000001</v>
          </cell>
          <cell r="H437">
            <v>1247.8699999999999</v>
          </cell>
          <cell r="I437">
            <v>1247.74</v>
          </cell>
          <cell r="J437">
            <v>75.5</v>
          </cell>
          <cell r="K437">
            <v>0.17218543046341955</v>
          </cell>
          <cell r="L437" t="str">
            <v>Viaducto</v>
          </cell>
          <cell r="M437" t="str">
            <v>Nuevo</v>
          </cell>
        </row>
        <row r="438">
          <cell r="B438" t="str">
            <v>BV63</v>
          </cell>
          <cell r="C438" t="str">
            <v>BV64</v>
          </cell>
          <cell r="D438">
            <v>1.2999999999999999E-2</v>
          </cell>
          <cell r="E438">
            <v>27</v>
          </cell>
          <cell r="F438">
            <v>1251.1500000000001</v>
          </cell>
          <cell r="G438">
            <v>1250.51</v>
          </cell>
          <cell r="H438">
            <v>1247.74</v>
          </cell>
          <cell r="I438">
            <v>1247.6199999999999</v>
          </cell>
          <cell r="J438">
            <v>72.099999999999994</v>
          </cell>
          <cell r="K438">
            <v>0.1664355062414955</v>
          </cell>
          <cell r="L438" t="str">
            <v>Unificacion de Vertimientos</v>
          </cell>
          <cell r="M438" t="str">
            <v>Nuevo</v>
          </cell>
        </row>
        <row r="439">
          <cell r="B439" t="str">
            <v>BV64</v>
          </cell>
          <cell r="C439" t="str">
            <v>BV65</v>
          </cell>
          <cell r="D439">
            <v>1.2999999999999999E-2</v>
          </cell>
          <cell r="E439">
            <v>27</v>
          </cell>
          <cell r="F439">
            <v>1250.51</v>
          </cell>
          <cell r="G439">
            <v>1250.6199999999999</v>
          </cell>
          <cell r="H439">
            <v>1247.6199999999999</v>
          </cell>
          <cell r="I439">
            <v>1247.54</v>
          </cell>
          <cell r="J439">
            <v>13.7</v>
          </cell>
          <cell r="K439">
            <v>0.58394160583888499</v>
          </cell>
          <cell r="L439" t="str">
            <v>Unificacion de Vertimientos</v>
          </cell>
          <cell r="M439" t="str">
            <v>Nuevo</v>
          </cell>
        </row>
        <row r="440">
          <cell r="B440" t="str">
            <v>D4</v>
          </cell>
          <cell r="C440" t="str">
            <v>BV16</v>
          </cell>
          <cell r="D440">
            <v>1.2999999999999999E-2</v>
          </cell>
          <cell r="E440">
            <v>12</v>
          </cell>
          <cell r="F440">
            <v>1295.17</v>
          </cell>
          <cell r="G440">
            <v>1295.56</v>
          </cell>
          <cell r="H440">
            <v>1290.04</v>
          </cell>
          <cell r="I440">
            <v>1289.8699999999999</v>
          </cell>
          <cell r="J440">
            <v>5.9</v>
          </cell>
          <cell r="K440">
            <v>2.8813559322046229</v>
          </cell>
          <cell r="L440" t="str">
            <v>Unificacion de Vertimientos</v>
          </cell>
          <cell r="M440" t="str">
            <v>Nuevo</v>
          </cell>
        </row>
        <row r="441">
          <cell r="B441" t="str">
            <v>BV17</v>
          </cell>
          <cell r="C441" t="str">
            <v>D6</v>
          </cell>
          <cell r="D441">
            <v>1.2999999999999999E-2</v>
          </cell>
          <cell r="E441">
            <v>12</v>
          </cell>
          <cell r="F441">
            <v>1283.0899999999999</v>
          </cell>
          <cell r="G441">
            <v>1279.07</v>
          </cell>
          <cell r="H441">
            <v>1281.97</v>
          </cell>
          <cell r="I441">
            <v>1275.06</v>
          </cell>
          <cell r="J441">
            <v>25.2</v>
          </cell>
          <cell r="K441">
            <v>27.420634920635244</v>
          </cell>
          <cell r="L441" t="str">
            <v>Unificacion de Vertimientos</v>
          </cell>
          <cell r="M441" t="str">
            <v>Nuevo</v>
          </cell>
        </row>
        <row r="442">
          <cell r="B442" t="str">
            <v>BV19</v>
          </cell>
          <cell r="C442" t="str">
            <v>BV20</v>
          </cell>
          <cell r="D442">
            <v>1.2999999999999999E-2</v>
          </cell>
          <cell r="E442">
            <v>12</v>
          </cell>
          <cell r="F442">
            <v>1268.53</v>
          </cell>
          <cell r="G442">
            <v>1261.8</v>
          </cell>
          <cell r="H442">
            <v>1266.3599999999999</v>
          </cell>
          <cell r="I442">
            <v>1259.21</v>
          </cell>
          <cell r="J442">
            <v>39.6</v>
          </cell>
          <cell r="K442">
            <v>18.055555555555213</v>
          </cell>
          <cell r="L442" t="str">
            <v>Unificacion de Vertimientos</v>
          </cell>
          <cell r="M442" t="str">
            <v>Nuevo</v>
          </cell>
        </row>
        <row r="443">
          <cell r="B443" t="str">
            <v>BV20</v>
          </cell>
          <cell r="C443" t="str">
            <v>BV15</v>
          </cell>
          <cell r="D443">
            <v>1.2999999999999999E-2</v>
          </cell>
          <cell r="E443">
            <v>12</v>
          </cell>
          <cell r="F443">
            <v>1261.8</v>
          </cell>
          <cell r="G443">
            <v>1253.2</v>
          </cell>
          <cell r="H443">
            <v>1259.21</v>
          </cell>
          <cell r="I443">
            <v>1252.27</v>
          </cell>
          <cell r="J443">
            <v>12</v>
          </cell>
          <cell r="K443">
            <v>57.83333333333379</v>
          </cell>
          <cell r="L443" t="str">
            <v>Unificacion de Vertimientos</v>
          </cell>
          <cell r="M443" t="str">
            <v>Nuevo</v>
          </cell>
        </row>
        <row r="444">
          <cell r="B444" t="str">
            <v>BV6</v>
          </cell>
          <cell r="C444" t="str">
            <v>BV7</v>
          </cell>
          <cell r="D444">
            <v>1.2999999999999999E-2</v>
          </cell>
          <cell r="E444">
            <v>10</v>
          </cell>
          <cell r="F444">
            <v>1265.6500000000001</v>
          </cell>
          <cell r="G444">
            <v>1256.5999999999999</v>
          </cell>
          <cell r="H444">
            <v>1264.31</v>
          </cell>
          <cell r="I444">
            <v>1253.4000000000001</v>
          </cell>
          <cell r="J444">
            <v>60.2</v>
          </cell>
          <cell r="K444">
            <v>18.122923588039626</v>
          </cell>
          <cell r="L444" t="str">
            <v>Unificacion de Vertimientos</v>
          </cell>
          <cell r="M444" t="str">
            <v>Nuevo</v>
          </cell>
        </row>
        <row r="445">
          <cell r="B445" t="str">
            <v>BV21</v>
          </cell>
          <cell r="C445" t="str">
            <v>BV22</v>
          </cell>
          <cell r="D445">
            <v>1.2999999999999999E-2</v>
          </cell>
          <cell r="E445">
            <v>18</v>
          </cell>
          <cell r="F445">
            <v>1254.25</v>
          </cell>
          <cell r="G445">
            <v>1255.4100000000001</v>
          </cell>
          <cell r="H445">
            <v>1251.99</v>
          </cell>
          <cell r="I445">
            <v>1251.92</v>
          </cell>
          <cell r="J445">
            <v>33.299999999999997</v>
          </cell>
          <cell r="K445">
            <v>0.21021021021001904</v>
          </cell>
          <cell r="L445" t="str">
            <v>Unificacion de Vertimientos</v>
          </cell>
          <cell r="M445" t="str">
            <v>Nuevo</v>
          </cell>
        </row>
        <row r="446">
          <cell r="B446" t="str">
            <v>BV59</v>
          </cell>
          <cell r="C446" t="str">
            <v>BV60</v>
          </cell>
          <cell r="D446">
            <v>1.2999999999999999E-2</v>
          </cell>
          <cell r="E446">
            <v>27</v>
          </cell>
          <cell r="F446">
            <v>1250.8399999999999</v>
          </cell>
          <cell r="G446">
            <v>1251.19</v>
          </cell>
          <cell r="H446">
            <v>1248.1600000000001</v>
          </cell>
          <cell r="I446">
            <v>1248.0899999999999</v>
          </cell>
          <cell r="J446">
            <v>41.1</v>
          </cell>
          <cell r="K446">
            <v>0.17031630170356132</v>
          </cell>
          <cell r="L446" t="str">
            <v>Unificacion de Vertimientos</v>
          </cell>
          <cell r="M446" t="str">
            <v>Nuevo</v>
          </cell>
        </row>
        <row r="447">
          <cell r="B447" t="str">
            <v>D7</v>
          </cell>
          <cell r="C447" t="str">
            <v>BV23</v>
          </cell>
          <cell r="D447">
            <v>1.2999999999999999E-2</v>
          </cell>
          <cell r="E447">
            <v>18</v>
          </cell>
          <cell r="F447">
            <v>1255.76</v>
          </cell>
          <cell r="G447">
            <v>1256.04</v>
          </cell>
          <cell r="H447">
            <v>1251.82</v>
          </cell>
          <cell r="I447">
            <v>1251.77</v>
          </cell>
          <cell r="J447">
            <v>26</v>
          </cell>
          <cell r="K447">
            <v>0.1923076923075174</v>
          </cell>
          <cell r="L447" t="str">
            <v>Unificacion de Vertimientos</v>
          </cell>
          <cell r="M447" t="str">
            <v>Nuevo</v>
          </cell>
        </row>
        <row r="448">
          <cell r="B448" t="str">
            <v>BV23</v>
          </cell>
          <cell r="C448" t="str">
            <v>BV24</v>
          </cell>
          <cell r="D448">
            <v>1.2999999999999999E-2</v>
          </cell>
          <cell r="E448">
            <v>18</v>
          </cell>
          <cell r="F448">
            <v>1256.04</v>
          </cell>
          <cell r="G448">
            <v>1255.1199999999999</v>
          </cell>
          <cell r="H448">
            <v>1251.77</v>
          </cell>
          <cell r="I448">
            <v>1251.6300000000001</v>
          </cell>
          <cell r="J448">
            <v>24.3</v>
          </cell>
          <cell r="K448">
            <v>0.57613168724227437</v>
          </cell>
          <cell r="L448" t="str">
            <v>Unificacion de Vertimientos</v>
          </cell>
          <cell r="M448" t="str">
            <v>Nuevo</v>
          </cell>
        </row>
        <row r="449">
          <cell r="B449" t="str">
            <v>BV24</v>
          </cell>
          <cell r="C449" t="str">
            <v>D8</v>
          </cell>
          <cell r="D449">
            <v>1.2999999999999999E-2</v>
          </cell>
          <cell r="E449">
            <v>18</v>
          </cell>
          <cell r="F449">
            <v>1255.1199999999999</v>
          </cell>
          <cell r="G449">
            <v>1255.51</v>
          </cell>
          <cell r="H449">
            <v>1251.6300000000001</v>
          </cell>
          <cell r="I449">
            <v>1251.6300000000001</v>
          </cell>
          <cell r="J449">
            <v>44.3</v>
          </cell>
          <cell r="K449">
            <v>0</v>
          </cell>
          <cell r="L449" t="str">
            <v>Unificacion de Vertimientos</v>
          </cell>
          <cell r="M449" t="str">
            <v>Nuevo</v>
          </cell>
        </row>
        <row r="450">
          <cell r="B450" t="str">
            <v>D8</v>
          </cell>
          <cell r="C450" t="str">
            <v>BV27</v>
          </cell>
          <cell r="D450">
            <v>1.2999999999999999E-2</v>
          </cell>
          <cell r="E450">
            <v>18</v>
          </cell>
          <cell r="F450">
            <v>1255.51</v>
          </cell>
          <cell r="G450">
            <v>1256</v>
          </cell>
          <cell r="H450">
            <v>1251.6300000000001</v>
          </cell>
          <cell r="I450">
            <v>1251.46</v>
          </cell>
          <cell r="J450">
            <v>88.3</v>
          </cell>
          <cell r="K450">
            <v>0.19252548131378569</v>
          </cell>
          <cell r="L450" t="str">
            <v>Unificacion de Vertimientos</v>
          </cell>
          <cell r="M450" t="str">
            <v>Nuevo</v>
          </cell>
        </row>
        <row r="451">
          <cell r="B451" t="str">
            <v>BV27</v>
          </cell>
          <cell r="C451" t="str">
            <v>BV28</v>
          </cell>
          <cell r="D451">
            <v>1.2999999999999999E-2</v>
          </cell>
          <cell r="E451">
            <v>18</v>
          </cell>
          <cell r="F451">
            <v>1256</v>
          </cell>
          <cell r="G451">
            <v>1252.3900000000001</v>
          </cell>
          <cell r="H451">
            <v>1251.46</v>
          </cell>
          <cell r="I451">
            <v>1251.33</v>
          </cell>
          <cell r="J451">
            <v>61.2</v>
          </cell>
          <cell r="K451">
            <v>0.2124183006537731</v>
          </cell>
          <cell r="L451" t="str">
            <v>Unificacion de Vertimientos</v>
          </cell>
          <cell r="M451" t="str">
            <v>Nuevo</v>
          </cell>
        </row>
        <row r="452">
          <cell r="B452" t="str">
            <v>BV28</v>
          </cell>
          <cell r="C452" t="str">
            <v>BV29</v>
          </cell>
          <cell r="D452">
            <v>1.2999999999999999E-2</v>
          </cell>
          <cell r="E452">
            <v>18</v>
          </cell>
          <cell r="F452">
            <v>1252.3900000000001</v>
          </cell>
          <cell r="G452">
            <v>1254.43</v>
          </cell>
          <cell r="H452">
            <v>1251.33</v>
          </cell>
          <cell r="I452">
            <v>1251.1199999999999</v>
          </cell>
          <cell r="J452">
            <v>32.299999999999997</v>
          </cell>
          <cell r="K452">
            <v>0.65015479876172255</v>
          </cell>
          <cell r="L452" t="str">
            <v>Viaducto</v>
          </cell>
          <cell r="M452" t="str">
            <v>Nuevo</v>
          </cell>
        </row>
        <row r="453">
          <cell r="B453" t="str">
            <v>MH-222</v>
          </cell>
          <cell r="C453" t="str">
            <v>BV2</v>
          </cell>
          <cell r="D453">
            <v>1.2999999999999999E-2</v>
          </cell>
          <cell r="E453">
            <v>10</v>
          </cell>
          <cell r="F453">
            <v>1285.5</v>
          </cell>
          <cell r="G453">
            <v>1285.02</v>
          </cell>
          <cell r="H453">
            <v>1283</v>
          </cell>
          <cell r="I453">
            <v>1282.46</v>
          </cell>
          <cell r="J453">
            <v>10.8</v>
          </cell>
          <cell r="K453">
            <v>4.9999999999996634</v>
          </cell>
          <cell r="L453" t="str">
            <v>Unificacion de Vertimientos</v>
          </cell>
          <cell r="M453" t="str">
            <v>Nuevo</v>
          </cell>
        </row>
        <row r="454">
          <cell r="B454" t="str">
            <v>BV2</v>
          </cell>
          <cell r="C454" t="str">
            <v>BV3</v>
          </cell>
          <cell r="D454">
            <v>1.2999999999999999E-2</v>
          </cell>
          <cell r="E454">
            <v>10</v>
          </cell>
          <cell r="F454">
            <v>1285.02</v>
          </cell>
          <cell r="G454">
            <v>1283.02</v>
          </cell>
          <cell r="H454">
            <v>1282.46</v>
          </cell>
          <cell r="I454">
            <v>1281.31</v>
          </cell>
          <cell r="J454">
            <v>50</v>
          </cell>
          <cell r="K454">
            <v>2.3000000000001819</v>
          </cell>
          <cell r="L454" t="str">
            <v>Unificacion de Vertimientos</v>
          </cell>
          <cell r="M454" t="str">
            <v>Nuevo</v>
          </cell>
        </row>
        <row r="455">
          <cell r="B455" t="str">
            <v>BV3</v>
          </cell>
          <cell r="C455" t="str">
            <v>BV4</v>
          </cell>
          <cell r="D455">
            <v>1.2999999999999999E-2</v>
          </cell>
          <cell r="E455">
            <v>10</v>
          </cell>
          <cell r="F455">
            <v>1283.02</v>
          </cell>
          <cell r="G455">
            <v>1281</v>
          </cell>
          <cell r="H455">
            <v>1281.31</v>
          </cell>
          <cell r="I455">
            <v>1279.74</v>
          </cell>
          <cell r="J455">
            <v>42.8</v>
          </cell>
          <cell r="K455">
            <v>3.6682242990652725</v>
          </cell>
          <cell r="L455" t="str">
            <v>Unificacion de Vertimientos</v>
          </cell>
          <cell r="M455" t="str">
            <v>Nuevo</v>
          </cell>
        </row>
        <row r="456">
          <cell r="B456" t="str">
            <v>BV15</v>
          </cell>
          <cell r="C456" t="str">
            <v>BV21</v>
          </cell>
          <cell r="D456">
            <v>1.2999999999999999E-2</v>
          </cell>
          <cell r="E456">
            <v>18</v>
          </cell>
          <cell r="F456">
            <v>1253.2</v>
          </cell>
          <cell r="G456">
            <v>1254.25</v>
          </cell>
          <cell r="H456">
            <v>1252.27</v>
          </cell>
          <cell r="I456">
            <v>1251.99</v>
          </cell>
          <cell r="J456">
            <v>37.9</v>
          </cell>
          <cell r="K456">
            <v>0.73878627968330535</v>
          </cell>
          <cell r="L456" t="str">
            <v>Unificacion de Vertimientos</v>
          </cell>
          <cell r="M456" t="str">
            <v>Nuevo</v>
          </cell>
        </row>
        <row r="457">
          <cell r="B457" t="str">
            <v>BV69</v>
          </cell>
          <cell r="C457" t="str">
            <v>BV70</v>
          </cell>
          <cell r="D457">
            <v>1.2999999999999999E-2</v>
          </cell>
          <cell r="E457">
            <v>27</v>
          </cell>
          <cell r="F457">
            <v>1250.71</v>
          </cell>
          <cell r="G457">
            <v>1250.54</v>
          </cell>
          <cell r="H457">
            <v>1247.4000000000001</v>
          </cell>
          <cell r="I457">
            <v>1247.3699999999999</v>
          </cell>
          <cell r="J457">
            <v>20.9</v>
          </cell>
          <cell r="K457">
            <v>0.1435406698574167</v>
          </cell>
          <cell r="L457" t="str">
            <v>Unificacion de Vertimientos</v>
          </cell>
          <cell r="M457" t="str">
            <v>Nuevo</v>
          </cell>
        </row>
        <row r="458">
          <cell r="B458">
            <v>136</v>
          </cell>
          <cell r="C458">
            <v>137</v>
          </cell>
          <cell r="D458">
            <v>1.2999999999999999E-2</v>
          </cell>
          <cell r="E458">
            <v>27</v>
          </cell>
          <cell r="F458">
            <v>1270.0999999999999</v>
          </cell>
          <cell r="G458">
            <v>1265</v>
          </cell>
          <cell r="H458">
            <v>1263.9100000000001</v>
          </cell>
          <cell r="I458">
            <v>1262.3900000000001</v>
          </cell>
          <cell r="J458">
            <v>70.3</v>
          </cell>
          <cell r="K458">
            <v>2.1621621621621361</v>
          </cell>
          <cell r="L458" t="str">
            <v>Unificacion de Vertimientos</v>
          </cell>
          <cell r="M458" t="str">
            <v>Nuevo</v>
          </cell>
        </row>
        <row r="459">
          <cell r="B459">
            <v>137</v>
          </cell>
          <cell r="C459">
            <v>138</v>
          </cell>
          <cell r="D459">
            <v>1.2999999999999999E-2</v>
          </cell>
          <cell r="E459">
            <v>27</v>
          </cell>
          <cell r="F459">
            <v>1265</v>
          </cell>
          <cell r="G459">
            <v>1262.56</v>
          </cell>
          <cell r="H459">
            <v>1262.3900000000001</v>
          </cell>
          <cell r="I459">
            <v>1260.3900000000001</v>
          </cell>
          <cell r="J459">
            <v>30.7</v>
          </cell>
          <cell r="K459">
            <v>6.5146579804560263</v>
          </cell>
          <cell r="L459" t="str">
            <v>Unificacion de Vertimientos</v>
          </cell>
          <cell r="M459" t="str">
            <v>Nuevo</v>
          </cell>
        </row>
        <row r="460">
          <cell r="B460">
            <v>138</v>
          </cell>
          <cell r="C460">
            <v>139</v>
          </cell>
          <cell r="D460">
            <v>1.2999999999999999E-2</v>
          </cell>
          <cell r="E460">
            <v>27</v>
          </cell>
          <cell r="F460">
            <v>1262.56</v>
          </cell>
          <cell r="G460">
            <v>1260</v>
          </cell>
          <cell r="H460">
            <v>1260.3900000000001</v>
          </cell>
          <cell r="I460">
            <v>1258.71</v>
          </cell>
          <cell r="J460">
            <v>41.7</v>
          </cell>
          <cell r="K460">
            <v>4.0287769784174188</v>
          </cell>
          <cell r="L460" t="str">
            <v>Unificacion de Vertimientos</v>
          </cell>
          <cell r="M460" t="str">
            <v>Nuevo</v>
          </cell>
        </row>
        <row r="461">
          <cell r="B461">
            <v>139</v>
          </cell>
          <cell r="C461">
            <v>140</v>
          </cell>
          <cell r="D461">
            <v>1.2999999999999999E-2</v>
          </cell>
          <cell r="E461">
            <v>27</v>
          </cell>
          <cell r="F461">
            <v>1260</v>
          </cell>
          <cell r="G461">
            <v>1260.2</v>
          </cell>
          <cell r="H461">
            <v>1258.71</v>
          </cell>
          <cell r="I461">
            <v>1258.58</v>
          </cell>
          <cell r="J461">
            <v>57.9</v>
          </cell>
          <cell r="K461">
            <v>0.22452504317808142</v>
          </cell>
          <cell r="L461" t="str">
            <v>Unificacion de Vertimientos</v>
          </cell>
          <cell r="M461" t="str">
            <v>Nuevo</v>
          </cell>
        </row>
        <row r="462">
          <cell r="B462">
            <v>140</v>
          </cell>
          <cell r="C462">
            <v>141</v>
          </cell>
          <cell r="D462">
            <v>1.2999999999999999E-2</v>
          </cell>
          <cell r="E462">
            <v>27</v>
          </cell>
          <cell r="F462">
            <v>1260.2</v>
          </cell>
          <cell r="G462">
            <v>1260.22</v>
          </cell>
          <cell r="H462">
            <v>1258.58</v>
          </cell>
          <cell r="I462">
            <v>1258.45</v>
          </cell>
          <cell r="J462">
            <v>58.6</v>
          </cell>
          <cell r="K462">
            <v>0.2218430034127675</v>
          </cell>
          <cell r="L462" t="str">
            <v>Unificacion de Vertimientos</v>
          </cell>
          <cell r="M462" t="str">
            <v>Nuevo</v>
          </cell>
        </row>
        <row r="463">
          <cell r="B463">
            <v>141</v>
          </cell>
          <cell r="C463" t="str">
            <v>BV65</v>
          </cell>
          <cell r="D463">
            <v>1.2999999999999999E-2</v>
          </cell>
          <cell r="E463">
            <v>27</v>
          </cell>
          <cell r="F463">
            <v>1260.22</v>
          </cell>
          <cell r="G463">
            <v>1250.6199999999999</v>
          </cell>
          <cell r="H463">
            <v>1258.45</v>
          </cell>
          <cell r="I463">
            <v>1247.54</v>
          </cell>
          <cell r="J463">
            <v>25.2</v>
          </cell>
          <cell r="K463">
            <v>43.293650793651118</v>
          </cell>
          <cell r="L463" t="str">
            <v>Unificacion de Vertimientos</v>
          </cell>
          <cell r="M463" t="str">
            <v>Nuevo</v>
          </cell>
        </row>
        <row r="464">
          <cell r="B464" t="str">
            <v>BV65</v>
          </cell>
          <cell r="C464" t="str">
            <v>BV66</v>
          </cell>
          <cell r="D464">
            <v>1.2999999999999999E-2</v>
          </cell>
          <cell r="E464">
            <v>27</v>
          </cell>
          <cell r="F464">
            <v>1250.6199999999999</v>
          </cell>
          <cell r="G464">
            <v>1250.04</v>
          </cell>
          <cell r="H464">
            <v>1247.54</v>
          </cell>
          <cell r="I464">
            <v>1247.48</v>
          </cell>
          <cell r="J464">
            <v>42.3</v>
          </cell>
          <cell r="K464">
            <v>0.14184397163107668</v>
          </cell>
          <cell r="L464" t="str">
            <v>Unificacion de Vertimientos</v>
          </cell>
          <cell r="M464" t="str">
            <v>Nuevo</v>
          </cell>
        </row>
        <row r="465">
          <cell r="B465" t="str">
            <v>BV66</v>
          </cell>
          <cell r="C465" t="str">
            <v>BV67</v>
          </cell>
          <cell r="D465">
            <v>1.2999999999999999E-2</v>
          </cell>
          <cell r="E465">
            <v>27</v>
          </cell>
          <cell r="F465">
            <v>1250.04</v>
          </cell>
          <cell r="G465">
            <v>1250.03</v>
          </cell>
          <cell r="H465">
            <v>1247.48</v>
          </cell>
          <cell r="I465">
            <v>1247.47</v>
          </cell>
          <cell r="J465">
            <v>15</v>
          </cell>
          <cell r="K465">
            <v>6.6666666666606034E-2</v>
          </cell>
          <cell r="L465" t="str">
            <v>Unificacion de Vertimientos</v>
          </cell>
          <cell r="M465" t="str">
            <v>Nuevo</v>
          </cell>
        </row>
        <row r="466">
          <cell r="B466" t="str">
            <v>AD19</v>
          </cell>
          <cell r="C466" t="str">
            <v>AD20</v>
          </cell>
          <cell r="D466">
            <v>1.2999999999999999E-2</v>
          </cell>
          <cell r="E466">
            <v>10</v>
          </cell>
          <cell r="F466">
            <v>1294.05</v>
          </cell>
          <cell r="G466">
            <v>1293.68</v>
          </cell>
          <cell r="H466">
            <v>1292.77</v>
          </cell>
          <cell r="I466">
            <v>1292.72</v>
          </cell>
          <cell r="J466">
            <v>12.7</v>
          </cell>
          <cell r="K466">
            <v>0.39370078740121672</v>
          </cell>
          <cell r="L466" t="str">
            <v>Unificacion de Vertimientos</v>
          </cell>
          <cell r="M466" t="str">
            <v>Nuevo</v>
          </cell>
        </row>
        <row r="467">
          <cell r="B467" t="str">
            <v>BV68</v>
          </cell>
          <cell r="C467" t="str">
            <v>BV69</v>
          </cell>
          <cell r="D467">
            <v>1.2999999999999999E-2</v>
          </cell>
          <cell r="E467">
            <v>27</v>
          </cell>
          <cell r="F467">
            <v>1250.07</v>
          </cell>
          <cell r="G467">
            <v>1250.71</v>
          </cell>
          <cell r="H467">
            <v>1247.43</v>
          </cell>
          <cell r="I467">
            <v>1247.4000000000001</v>
          </cell>
          <cell r="J467">
            <v>26.6</v>
          </cell>
          <cell r="K467">
            <v>0.11278195488711547</v>
          </cell>
          <cell r="L467" t="str">
            <v>Unificacion de Vertimientos</v>
          </cell>
          <cell r="M467" t="str">
            <v>Nuevo</v>
          </cell>
        </row>
        <row r="468">
          <cell r="B468">
            <v>133</v>
          </cell>
          <cell r="C468">
            <v>134</v>
          </cell>
          <cell r="D468">
            <v>1.2999999999999999E-2</v>
          </cell>
          <cell r="E468">
            <v>27</v>
          </cell>
          <cell r="F468">
            <v>1269.6500000000001</v>
          </cell>
          <cell r="G468">
            <v>1270</v>
          </cell>
          <cell r="H468">
            <v>1264.24</v>
          </cell>
          <cell r="I468">
            <v>1264.0999999999999</v>
          </cell>
          <cell r="J468">
            <v>64.2</v>
          </cell>
          <cell r="K468">
            <v>0.21806853582570099</v>
          </cell>
          <cell r="L468" t="str">
            <v>Unificacion de Vertimientos</v>
          </cell>
          <cell r="M468" t="str">
            <v>Nuevo</v>
          </cell>
        </row>
        <row r="469">
          <cell r="B469" t="str">
            <v>BV70</v>
          </cell>
          <cell r="C469" t="str">
            <v>BV71</v>
          </cell>
          <cell r="D469">
            <v>1.2999999999999999E-2</v>
          </cell>
          <cell r="E469">
            <v>27</v>
          </cell>
          <cell r="F469">
            <v>1250.54</v>
          </cell>
          <cell r="G469">
            <v>1249.77</v>
          </cell>
          <cell r="H469">
            <v>1247.3699999999999</v>
          </cell>
          <cell r="I469">
            <v>1247.32</v>
          </cell>
          <cell r="J469">
            <v>49.6</v>
          </cell>
          <cell r="K469">
            <v>0.10080645161281154</v>
          </cell>
          <cell r="L469" t="str">
            <v>Unificacion de Vertimientos</v>
          </cell>
          <cell r="M469" t="str">
            <v>Nuevo</v>
          </cell>
        </row>
        <row r="470">
          <cell r="B470" t="str">
            <v>BV71</v>
          </cell>
          <cell r="C470" t="str">
            <v>BV72</v>
          </cell>
          <cell r="D470">
            <v>1.2999999999999999E-2</v>
          </cell>
          <cell r="E470">
            <v>27</v>
          </cell>
          <cell r="F470">
            <v>1249.77</v>
          </cell>
          <cell r="G470">
            <v>1250</v>
          </cell>
          <cell r="H470">
            <v>1247.32</v>
          </cell>
          <cell r="I470">
            <v>1247.26</v>
          </cell>
          <cell r="J470">
            <v>53.1</v>
          </cell>
          <cell r="K470">
            <v>0.1129943502823831</v>
          </cell>
          <cell r="L470" t="str">
            <v>Unificacion de Vertimientos</v>
          </cell>
          <cell r="M470" t="str">
            <v>Nuevo</v>
          </cell>
        </row>
        <row r="471">
          <cell r="B471" t="str">
            <v>BV72</v>
          </cell>
          <cell r="C471" t="str">
            <v>BV73</v>
          </cell>
          <cell r="D471">
            <v>1.2999999999999999E-2</v>
          </cell>
          <cell r="E471">
            <v>27</v>
          </cell>
          <cell r="F471">
            <v>1250</v>
          </cell>
          <cell r="G471">
            <v>1250.05</v>
          </cell>
          <cell r="H471">
            <v>1247.26</v>
          </cell>
          <cell r="I471">
            <v>1247.21</v>
          </cell>
          <cell r="J471">
            <v>44.9</v>
          </cell>
          <cell r="K471">
            <v>0.11135857461014372</v>
          </cell>
          <cell r="L471" t="str">
            <v>Unificacion de Vertimientos</v>
          </cell>
          <cell r="M471" t="str">
            <v>Nuevo</v>
          </cell>
        </row>
        <row r="472">
          <cell r="B472" t="str">
            <v>BV73</v>
          </cell>
          <cell r="C472" t="str">
            <v>BV74</v>
          </cell>
          <cell r="D472">
            <v>1.2999999999999999E-2</v>
          </cell>
          <cell r="E472">
            <v>27</v>
          </cell>
          <cell r="F472">
            <v>1250.05</v>
          </cell>
          <cell r="G472">
            <v>1250.3900000000001</v>
          </cell>
          <cell r="H472">
            <v>1247.21</v>
          </cell>
          <cell r="I472">
            <v>1247.18</v>
          </cell>
          <cell r="J472">
            <v>20.5</v>
          </cell>
          <cell r="K472">
            <v>0.14634146341450105</v>
          </cell>
          <cell r="L472" t="str">
            <v>Unificacion de Vertimientos</v>
          </cell>
          <cell r="M472" t="str">
            <v>Nuevo</v>
          </cell>
        </row>
        <row r="473">
          <cell r="B473" t="str">
            <v>BV74</v>
          </cell>
          <cell r="C473" t="str">
            <v>BV75</v>
          </cell>
          <cell r="D473">
            <v>1.2999999999999999E-2</v>
          </cell>
          <cell r="E473">
            <v>27</v>
          </cell>
          <cell r="F473">
            <v>1250.3900000000001</v>
          </cell>
          <cell r="G473">
            <v>1251.03</v>
          </cell>
          <cell r="H473">
            <v>1247.18</v>
          </cell>
          <cell r="I473">
            <v>1247.1400000000001</v>
          </cell>
          <cell r="J473">
            <v>33.700000000000003</v>
          </cell>
          <cell r="K473">
            <v>0.11869436201769619</v>
          </cell>
          <cell r="L473" t="str">
            <v>Unificacion de Vertimientos</v>
          </cell>
          <cell r="M473" t="str">
            <v>Nuevo</v>
          </cell>
        </row>
        <row r="474">
          <cell r="B474" t="str">
            <v>BV75</v>
          </cell>
          <cell r="C474" t="str">
            <v>BV76</v>
          </cell>
          <cell r="D474">
            <v>1.2999999999999999E-2</v>
          </cell>
          <cell r="E474">
            <v>27</v>
          </cell>
          <cell r="F474">
            <v>1251.03</v>
          </cell>
          <cell r="G474">
            <v>1249.77</v>
          </cell>
          <cell r="H474">
            <v>1247.1400000000001</v>
          </cell>
          <cell r="I474">
            <v>1247.0999999999999</v>
          </cell>
          <cell r="J474">
            <v>37.5</v>
          </cell>
          <cell r="K474">
            <v>0.10666666666717599</v>
          </cell>
          <cell r="L474" t="str">
            <v>Unificacion de Vertimientos</v>
          </cell>
          <cell r="M474" t="str">
            <v>Nuevo</v>
          </cell>
        </row>
        <row r="475">
          <cell r="B475" t="str">
            <v>BV76</v>
          </cell>
          <cell r="C475" t="str">
            <v>BV77</v>
          </cell>
          <cell r="D475">
            <v>1.2999999999999999E-2</v>
          </cell>
          <cell r="E475">
            <v>27</v>
          </cell>
          <cell r="F475">
            <v>1249.77</v>
          </cell>
          <cell r="G475">
            <v>1250</v>
          </cell>
          <cell r="H475">
            <v>1247.0999999999999</v>
          </cell>
          <cell r="I475">
            <v>1247.06</v>
          </cell>
          <cell r="J475">
            <v>30.5</v>
          </cell>
          <cell r="K475">
            <v>0.13114754098348727</v>
          </cell>
          <cell r="L475" t="str">
            <v>Unificacion de Vertimientos</v>
          </cell>
          <cell r="M475" t="str">
            <v>Nuevo</v>
          </cell>
        </row>
        <row r="476">
          <cell r="B476" t="str">
            <v>BV77</v>
          </cell>
          <cell r="C476" t="str">
            <v>BV78</v>
          </cell>
          <cell r="D476">
            <v>1.2999999999999999E-2</v>
          </cell>
          <cell r="E476">
            <v>27</v>
          </cell>
          <cell r="F476">
            <v>1250</v>
          </cell>
          <cell r="G476">
            <v>1250.01</v>
          </cell>
          <cell r="H476">
            <v>1247.06</v>
          </cell>
          <cell r="I476">
            <v>1246.99</v>
          </cell>
          <cell r="J476">
            <v>71.5</v>
          </cell>
          <cell r="K476">
            <v>9.7902097902008864E-2</v>
          </cell>
          <cell r="L476" t="str">
            <v>Unificacion de Vertimientos</v>
          </cell>
          <cell r="M476" t="str">
            <v>Nuevo</v>
          </cell>
        </row>
        <row r="477">
          <cell r="B477" t="str">
            <v>BV78</v>
          </cell>
          <cell r="C477" t="str">
            <v>BV79</v>
          </cell>
          <cell r="D477">
            <v>1.2999999999999999E-2</v>
          </cell>
          <cell r="E477">
            <v>27</v>
          </cell>
          <cell r="F477">
            <v>1250.01</v>
          </cell>
          <cell r="G477">
            <v>1249.52</v>
          </cell>
          <cell r="H477">
            <v>1246.99</v>
          </cell>
          <cell r="I477">
            <v>1246.96</v>
          </cell>
          <cell r="J477">
            <v>27</v>
          </cell>
          <cell r="K477">
            <v>0.11111111111101006</v>
          </cell>
          <cell r="L477" t="str">
            <v>Unificacion de Vertimientos</v>
          </cell>
          <cell r="M477" t="str">
            <v>Nuevo</v>
          </cell>
        </row>
        <row r="478">
          <cell r="B478" t="str">
            <v>BV67</v>
          </cell>
          <cell r="C478" t="str">
            <v>BV68</v>
          </cell>
          <cell r="D478">
            <v>1.2999999999999999E-2</v>
          </cell>
          <cell r="E478">
            <v>27</v>
          </cell>
          <cell r="F478">
            <v>1250.03</v>
          </cell>
          <cell r="G478">
            <v>1250.07</v>
          </cell>
          <cell r="H478">
            <v>1247.47</v>
          </cell>
          <cell r="I478">
            <v>1247.43</v>
          </cell>
          <cell r="J478">
            <v>35.9</v>
          </cell>
          <cell r="K478">
            <v>0.11142061281326915</v>
          </cell>
          <cell r="L478" t="str">
            <v>Unificacion de Vertimientos</v>
          </cell>
          <cell r="M478" t="str">
            <v>Nuevo</v>
          </cell>
        </row>
        <row r="479">
          <cell r="B479">
            <v>124</v>
          </cell>
          <cell r="C479">
            <v>125</v>
          </cell>
          <cell r="D479">
            <v>1.2999999999999999E-2</v>
          </cell>
          <cell r="E479">
            <v>27</v>
          </cell>
          <cell r="F479">
            <v>1269.22</v>
          </cell>
          <cell r="G479">
            <v>1270</v>
          </cell>
          <cell r="H479">
            <v>1267.57</v>
          </cell>
          <cell r="I479">
            <v>1267.54</v>
          </cell>
          <cell r="J479">
            <v>23.9</v>
          </cell>
          <cell r="K479">
            <v>0.12552301255218712</v>
          </cell>
          <cell r="L479" t="str">
            <v>Unificacion de Vertimientos</v>
          </cell>
          <cell r="M479" t="str">
            <v>Nuevo</v>
          </cell>
        </row>
        <row r="480">
          <cell r="B480">
            <v>112</v>
          </cell>
          <cell r="C480">
            <v>113</v>
          </cell>
          <cell r="D480">
            <v>1.2999999999999999E-2</v>
          </cell>
          <cell r="E480">
            <v>27</v>
          </cell>
          <cell r="F480">
            <v>1301.32</v>
          </cell>
          <cell r="G480">
            <v>1272.2</v>
          </cell>
          <cell r="H480">
            <v>1270.6300000000001</v>
          </cell>
          <cell r="I480">
            <v>1270.21</v>
          </cell>
          <cell r="J480">
            <v>208.2</v>
          </cell>
          <cell r="K480">
            <v>0.20172910662827701</v>
          </cell>
          <cell r="L480" t="str">
            <v>Unificacion de Vertimientos</v>
          </cell>
          <cell r="M480" t="str">
            <v>Nuevo</v>
          </cell>
        </row>
        <row r="481">
          <cell r="B481">
            <v>113</v>
          </cell>
          <cell r="C481">
            <v>114</v>
          </cell>
          <cell r="D481">
            <v>1.2999999999999999E-2</v>
          </cell>
          <cell r="E481">
            <v>27</v>
          </cell>
          <cell r="F481">
            <v>1272.2</v>
          </cell>
          <cell r="G481">
            <v>1274</v>
          </cell>
          <cell r="H481">
            <v>1270.21</v>
          </cell>
          <cell r="I481">
            <v>1270.17</v>
          </cell>
          <cell r="J481">
            <v>22.6</v>
          </cell>
          <cell r="K481">
            <v>0.17699115044231689</v>
          </cell>
          <cell r="L481" t="str">
            <v>Unificacion de Vertimientos</v>
          </cell>
          <cell r="M481" t="str">
            <v>Nuevo</v>
          </cell>
        </row>
        <row r="482">
          <cell r="B482">
            <v>114</v>
          </cell>
          <cell r="C482">
            <v>115</v>
          </cell>
          <cell r="D482">
            <v>1.2999999999999999E-2</v>
          </cell>
          <cell r="E482">
            <v>27</v>
          </cell>
          <cell r="F482">
            <v>1274</v>
          </cell>
          <cell r="G482">
            <v>1272.6099999999999</v>
          </cell>
          <cell r="H482">
            <v>1270.17</v>
          </cell>
          <cell r="I482">
            <v>1269.8499999999999</v>
          </cell>
          <cell r="J482">
            <v>161</v>
          </cell>
          <cell r="K482">
            <v>0.19875776397525693</v>
          </cell>
          <cell r="L482" t="str">
            <v>Unificacion de Vertimientos</v>
          </cell>
          <cell r="M482" t="str">
            <v>Nuevo</v>
          </cell>
        </row>
        <row r="483">
          <cell r="B483">
            <v>116</v>
          </cell>
          <cell r="C483">
            <v>117</v>
          </cell>
          <cell r="D483">
            <v>1.2999999999999999E-2</v>
          </cell>
          <cell r="E483">
            <v>27</v>
          </cell>
          <cell r="F483">
            <v>1273.08</v>
          </cell>
          <cell r="G483">
            <v>1271.0999999999999</v>
          </cell>
          <cell r="H483">
            <v>1270.51</v>
          </cell>
          <cell r="I483">
            <v>1269.71</v>
          </cell>
          <cell r="J483">
            <v>35.9</v>
          </cell>
          <cell r="K483">
            <v>2.228412256267283</v>
          </cell>
          <cell r="L483" t="str">
            <v>Unificacion de Vertimientos</v>
          </cell>
          <cell r="M483" t="str">
            <v>Nuevo</v>
          </cell>
        </row>
        <row r="484">
          <cell r="B484">
            <v>117</v>
          </cell>
          <cell r="C484">
            <v>118</v>
          </cell>
          <cell r="D484">
            <v>1.2999999999999999E-2</v>
          </cell>
          <cell r="E484">
            <v>27</v>
          </cell>
          <cell r="F484">
            <v>1271.0999999999999</v>
          </cell>
          <cell r="G484">
            <v>1271.29</v>
          </cell>
          <cell r="H484">
            <v>1269.71</v>
          </cell>
          <cell r="I484">
            <v>1269.3</v>
          </cell>
          <cell r="J484">
            <v>174.3</v>
          </cell>
          <cell r="K484">
            <v>0.23522662076883638</v>
          </cell>
          <cell r="L484" t="str">
            <v>Unificacion de Vertimientos</v>
          </cell>
          <cell r="M484" t="str">
            <v>Nuevo</v>
          </cell>
        </row>
        <row r="485">
          <cell r="B485">
            <v>118</v>
          </cell>
          <cell r="C485">
            <v>119</v>
          </cell>
          <cell r="D485">
            <v>1.2999999999999999E-2</v>
          </cell>
          <cell r="E485">
            <v>27</v>
          </cell>
          <cell r="F485">
            <v>1271.29</v>
          </cell>
          <cell r="G485">
            <v>1270.6600000000001</v>
          </cell>
          <cell r="H485">
            <v>1269.3</v>
          </cell>
          <cell r="I485">
            <v>1269.1099999999999</v>
          </cell>
          <cell r="J485">
            <v>24</v>
          </cell>
          <cell r="K485">
            <v>0.791666666666894</v>
          </cell>
          <cell r="L485" t="str">
            <v>Viaducto</v>
          </cell>
          <cell r="M485" t="str">
            <v>Nuevo</v>
          </cell>
        </row>
        <row r="486">
          <cell r="B486">
            <v>119</v>
          </cell>
          <cell r="C486">
            <v>120</v>
          </cell>
          <cell r="D486">
            <v>1.2999999999999999E-2</v>
          </cell>
          <cell r="E486">
            <v>27</v>
          </cell>
          <cell r="F486">
            <v>1270.6600000000001</v>
          </cell>
          <cell r="G486">
            <v>1272.28</v>
          </cell>
          <cell r="H486">
            <v>1269.1099999999999</v>
          </cell>
          <cell r="I486">
            <v>1268.8900000000001</v>
          </cell>
          <cell r="J486">
            <v>107.6</v>
          </cell>
          <cell r="K486">
            <v>0.20446096654256496</v>
          </cell>
          <cell r="L486" t="str">
            <v>Unificacion de Vertimientos</v>
          </cell>
          <cell r="M486" t="str">
            <v>Nuevo</v>
          </cell>
        </row>
        <row r="487">
          <cell r="B487">
            <v>120</v>
          </cell>
          <cell r="C487">
            <v>121</v>
          </cell>
          <cell r="D487">
            <v>1.2999999999999999E-2</v>
          </cell>
          <cell r="E487">
            <v>27</v>
          </cell>
          <cell r="F487">
            <v>1272.28</v>
          </cell>
          <cell r="G487">
            <v>1271.45</v>
          </cell>
          <cell r="H487">
            <v>1268.8900000000001</v>
          </cell>
          <cell r="I487">
            <v>1268.77</v>
          </cell>
          <cell r="J487">
            <v>56.6</v>
          </cell>
          <cell r="K487">
            <v>0.21201413427582727</v>
          </cell>
          <cell r="L487" t="str">
            <v>Unificacion de Vertimientos</v>
          </cell>
          <cell r="M487" t="str">
            <v>Nuevo</v>
          </cell>
        </row>
        <row r="488">
          <cell r="B488">
            <v>121</v>
          </cell>
          <cell r="C488">
            <v>122</v>
          </cell>
          <cell r="D488">
            <v>1.2999999999999999E-2</v>
          </cell>
          <cell r="E488">
            <v>27</v>
          </cell>
          <cell r="F488">
            <v>1271.45</v>
          </cell>
          <cell r="G488">
            <v>1270.1300000000001</v>
          </cell>
          <cell r="H488">
            <v>1268.77</v>
          </cell>
          <cell r="I488">
            <v>1268.48</v>
          </cell>
          <cell r="J488">
            <v>140</v>
          </cell>
          <cell r="K488">
            <v>0.20714285714283115</v>
          </cell>
          <cell r="L488" t="str">
            <v>Unificacion de Vertimientos</v>
          </cell>
          <cell r="M488" t="str">
            <v>Nuevo</v>
          </cell>
        </row>
        <row r="489">
          <cell r="B489">
            <v>135</v>
          </cell>
          <cell r="C489">
            <v>136</v>
          </cell>
          <cell r="D489">
            <v>1.2999999999999999E-2</v>
          </cell>
          <cell r="E489">
            <v>27</v>
          </cell>
          <cell r="F489">
            <v>1270.67</v>
          </cell>
          <cell r="G489">
            <v>1270.0999999999999</v>
          </cell>
          <cell r="H489">
            <v>1263.96</v>
          </cell>
          <cell r="I489">
            <v>1263.9100000000001</v>
          </cell>
          <cell r="J489">
            <v>21.2</v>
          </cell>
          <cell r="K489">
            <v>0.23584905660355907</v>
          </cell>
          <cell r="L489" t="str">
            <v>Unificacion de Vertimientos</v>
          </cell>
          <cell r="M489" t="str">
            <v>Nuevo</v>
          </cell>
        </row>
        <row r="490">
          <cell r="B490">
            <v>123</v>
          </cell>
          <cell r="C490">
            <v>124</v>
          </cell>
          <cell r="D490">
            <v>1.2999999999999999E-2</v>
          </cell>
          <cell r="E490">
            <v>27</v>
          </cell>
          <cell r="F490">
            <v>1269.1400000000001</v>
          </cell>
          <cell r="G490">
            <v>1269.22</v>
          </cell>
          <cell r="H490">
            <v>1267.77</v>
          </cell>
          <cell r="I490">
            <v>1267.57</v>
          </cell>
          <cell r="J490">
            <v>67</v>
          </cell>
          <cell r="K490">
            <v>0.29850746268663503</v>
          </cell>
          <cell r="L490" t="str">
            <v>Unificacion de Vertimientos</v>
          </cell>
          <cell r="M490" t="str">
            <v>Nuevo</v>
          </cell>
        </row>
        <row r="491">
          <cell r="B491">
            <v>134</v>
          </cell>
          <cell r="C491">
            <v>135</v>
          </cell>
          <cell r="D491">
            <v>1.2999999999999999E-2</v>
          </cell>
          <cell r="E491">
            <v>27</v>
          </cell>
          <cell r="F491">
            <v>1270</v>
          </cell>
          <cell r="G491">
            <v>1270.67</v>
          </cell>
          <cell r="H491">
            <v>1264.0999999999999</v>
          </cell>
          <cell r="I491">
            <v>1263.96</v>
          </cell>
          <cell r="J491">
            <v>64.7</v>
          </cell>
          <cell r="K491">
            <v>0.21638330757321897</v>
          </cell>
          <cell r="L491" t="str">
            <v>Unificacion de Vertimientos</v>
          </cell>
          <cell r="M491" t="str">
            <v>Nuevo</v>
          </cell>
        </row>
        <row r="492">
          <cell r="B492">
            <v>125</v>
          </cell>
          <cell r="C492">
            <v>126</v>
          </cell>
          <cell r="D492">
            <v>1.2999999999999999E-2</v>
          </cell>
          <cell r="E492">
            <v>27</v>
          </cell>
          <cell r="F492">
            <v>1270</v>
          </cell>
          <cell r="G492">
            <v>1266.78</v>
          </cell>
          <cell r="H492">
            <v>1267.54</v>
          </cell>
          <cell r="I492">
            <v>1264.8399999999999</v>
          </cell>
          <cell r="J492">
            <v>166.1</v>
          </cell>
          <cell r="K492">
            <v>1.6255267910897324</v>
          </cell>
          <cell r="L492" t="str">
            <v>Unificacion de Vertimientos</v>
          </cell>
          <cell r="M492" t="str">
            <v>Nuevo</v>
          </cell>
        </row>
        <row r="493">
          <cell r="B493">
            <v>126</v>
          </cell>
          <cell r="C493">
            <v>127</v>
          </cell>
          <cell r="D493">
            <v>1.2999999999999999E-2</v>
          </cell>
          <cell r="E493">
            <v>27</v>
          </cell>
          <cell r="F493">
            <v>1266.78</v>
          </cell>
          <cell r="G493">
            <v>1267.5999999999999</v>
          </cell>
          <cell r="H493">
            <v>1264.8399999999999</v>
          </cell>
          <cell r="I493">
            <v>1264.79</v>
          </cell>
          <cell r="J493">
            <v>30.3</v>
          </cell>
          <cell r="K493">
            <v>0.16501650165001491</v>
          </cell>
          <cell r="L493" t="str">
            <v>Unificacion de Vertimientos</v>
          </cell>
          <cell r="M493" t="str">
            <v>Nuevo</v>
          </cell>
        </row>
        <row r="494">
          <cell r="B494">
            <v>127</v>
          </cell>
          <cell r="C494">
            <v>128</v>
          </cell>
          <cell r="D494">
            <v>1.2999999999999999E-2</v>
          </cell>
          <cell r="E494">
            <v>27</v>
          </cell>
          <cell r="F494">
            <v>1267.5999999999999</v>
          </cell>
          <cell r="G494">
            <v>1267.02</v>
          </cell>
          <cell r="H494">
            <v>1264.79</v>
          </cell>
          <cell r="I494">
            <v>1264.67</v>
          </cell>
          <cell r="J494">
            <v>55.3</v>
          </cell>
          <cell r="K494">
            <v>0.21699819168153864</v>
          </cell>
          <cell r="L494" t="str">
            <v>Unificacion de Vertimientos</v>
          </cell>
          <cell r="M494" t="str">
            <v>Nuevo</v>
          </cell>
        </row>
        <row r="495">
          <cell r="B495">
            <v>128</v>
          </cell>
          <cell r="C495">
            <v>129</v>
          </cell>
          <cell r="D495">
            <v>1.2999999999999999E-2</v>
          </cell>
          <cell r="E495">
            <v>27</v>
          </cell>
          <cell r="F495">
            <v>1267.02</v>
          </cell>
          <cell r="G495">
            <v>1267</v>
          </cell>
          <cell r="H495">
            <v>1264.67</v>
          </cell>
          <cell r="I495">
            <v>1264.57</v>
          </cell>
          <cell r="J495">
            <v>46.2</v>
          </cell>
          <cell r="K495">
            <v>0.21645021645051174</v>
          </cell>
          <cell r="L495" t="str">
            <v>Unificacion de Vertimientos</v>
          </cell>
          <cell r="M495" t="str">
            <v>Nuevo</v>
          </cell>
        </row>
        <row r="496">
          <cell r="B496">
            <v>129</v>
          </cell>
          <cell r="C496">
            <v>130</v>
          </cell>
          <cell r="D496">
            <v>1.2999999999999999E-2</v>
          </cell>
          <cell r="E496">
            <v>27</v>
          </cell>
          <cell r="F496">
            <v>1267</v>
          </cell>
          <cell r="G496">
            <v>1266.28</v>
          </cell>
          <cell r="H496">
            <v>1264.57</v>
          </cell>
          <cell r="I496">
            <v>1264.51</v>
          </cell>
          <cell r="J496">
            <v>27.2</v>
          </cell>
          <cell r="K496">
            <v>0.22058823529391702</v>
          </cell>
          <cell r="L496" t="str">
            <v>Viaducto</v>
          </cell>
          <cell r="M496" t="str">
            <v>Nuevo</v>
          </cell>
        </row>
        <row r="497">
          <cell r="B497">
            <v>130</v>
          </cell>
          <cell r="C497">
            <v>131</v>
          </cell>
          <cell r="D497">
            <v>1.2999999999999999E-2</v>
          </cell>
          <cell r="E497">
            <v>27</v>
          </cell>
          <cell r="F497">
            <v>1266.28</v>
          </cell>
          <cell r="G497">
            <v>1269.8800000000001</v>
          </cell>
          <cell r="H497">
            <v>1264.51</v>
          </cell>
          <cell r="I497">
            <v>1264.42</v>
          </cell>
          <cell r="J497">
            <v>41.9</v>
          </cell>
          <cell r="K497">
            <v>0.2147971360379908</v>
          </cell>
          <cell r="L497" t="str">
            <v>Unificacion de Vertimientos</v>
          </cell>
          <cell r="M497" t="str">
            <v>Nuevo</v>
          </cell>
        </row>
        <row r="498">
          <cell r="B498">
            <v>131</v>
          </cell>
          <cell r="C498">
            <v>132</v>
          </cell>
          <cell r="D498">
            <v>1.2999999999999999E-2</v>
          </cell>
          <cell r="E498">
            <v>27</v>
          </cell>
          <cell r="F498">
            <v>1269.8800000000001</v>
          </cell>
          <cell r="G498">
            <v>1270</v>
          </cell>
          <cell r="H498">
            <v>1264.42</v>
          </cell>
          <cell r="I498">
            <v>1264.31</v>
          </cell>
          <cell r="J498">
            <v>48.1</v>
          </cell>
          <cell r="K498">
            <v>0.22869022869049344</v>
          </cell>
          <cell r="L498" t="str">
            <v>Unificacion de Vertimientos</v>
          </cell>
          <cell r="M498" t="str">
            <v>Nuevo</v>
          </cell>
        </row>
        <row r="499">
          <cell r="B499">
            <v>132</v>
          </cell>
          <cell r="C499">
            <v>133</v>
          </cell>
          <cell r="D499">
            <v>1.2999999999999999E-2</v>
          </cell>
          <cell r="E499">
            <v>27</v>
          </cell>
          <cell r="F499">
            <v>1270</v>
          </cell>
          <cell r="G499">
            <v>1269.6500000000001</v>
          </cell>
          <cell r="H499">
            <v>1264.31</v>
          </cell>
          <cell r="I499">
            <v>1264.24</v>
          </cell>
          <cell r="J499">
            <v>30.4</v>
          </cell>
          <cell r="K499">
            <v>0.23026315789452745</v>
          </cell>
          <cell r="L499" t="str">
            <v>Unificacion de Vertimientos</v>
          </cell>
          <cell r="M499" t="str">
            <v>Nuevo</v>
          </cell>
        </row>
        <row r="500">
          <cell r="B500" t="str">
            <v>BV81</v>
          </cell>
          <cell r="C500" t="str">
            <v>PTAR</v>
          </cell>
          <cell r="D500">
            <v>1.2999999999999999E-2</v>
          </cell>
          <cell r="E500">
            <v>27</v>
          </cell>
          <cell r="F500">
            <v>1248.6600000000001</v>
          </cell>
          <cell r="G500" t="e">
            <v>#N/A</v>
          </cell>
          <cell r="H500">
            <v>1246.8800000000001</v>
          </cell>
          <cell r="I500">
            <v>1246.82</v>
          </cell>
          <cell r="J500">
            <v>58.7</v>
          </cell>
          <cell r="K500">
            <v>0.10221465076690427</v>
          </cell>
          <cell r="L500" t="str">
            <v>Unificacion de Vertimientos</v>
          </cell>
          <cell r="M500" t="str">
            <v>Nuevo</v>
          </cell>
        </row>
        <row r="501">
          <cell r="B501">
            <v>122</v>
          </cell>
          <cell r="C501">
            <v>123</v>
          </cell>
          <cell r="D501">
            <v>1.2999999999999999E-2</v>
          </cell>
          <cell r="E501">
            <v>27</v>
          </cell>
          <cell r="F501">
            <v>1270.1300000000001</v>
          </cell>
          <cell r="G501">
            <v>1269.1400000000001</v>
          </cell>
          <cell r="H501">
            <v>1268.48</v>
          </cell>
          <cell r="I501">
            <v>1267.77</v>
          </cell>
          <cell r="J501">
            <v>21.8</v>
          </cell>
          <cell r="K501">
            <v>3.2568807339451209</v>
          </cell>
          <cell r="L501" t="str">
            <v>Unificacion de Vertimientos</v>
          </cell>
          <cell r="M501" t="str">
            <v>Nuevo</v>
          </cell>
        </row>
        <row r="502">
          <cell r="B502" t="str">
            <v>AD4</v>
          </cell>
          <cell r="C502" t="str">
            <v>AD5</v>
          </cell>
          <cell r="D502">
            <v>1.2999999999999999E-2</v>
          </cell>
          <cell r="E502">
            <v>10</v>
          </cell>
          <cell r="F502">
            <v>1297.74</v>
          </cell>
          <cell r="G502">
            <v>1298.0899999999999</v>
          </cell>
          <cell r="H502">
            <v>1295.96</v>
          </cell>
          <cell r="I502">
            <v>1295.5899999999999</v>
          </cell>
          <cell r="J502">
            <v>89.1</v>
          </cell>
          <cell r="K502">
            <v>0.41526374859721471</v>
          </cell>
          <cell r="L502" t="str">
            <v>Unificacion de Vertimientos</v>
          </cell>
          <cell r="M502" t="str">
            <v>Nuevo</v>
          </cell>
        </row>
        <row r="503">
          <cell r="B503" t="str">
            <v>BV79</v>
          </cell>
          <cell r="C503" t="str">
            <v>BV80</v>
          </cell>
          <cell r="D503">
            <v>1.2999999999999999E-2</v>
          </cell>
          <cell r="E503">
            <v>27</v>
          </cell>
          <cell r="F503">
            <v>1249.52</v>
          </cell>
          <cell r="G503">
            <v>1250.43</v>
          </cell>
          <cell r="H503">
            <v>1246.96</v>
          </cell>
          <cell r="I503">
            <v>1246.92</v>
          </cell>
          <cell r="J503">
            <v>38.799999999999997</v>
          </cell>
          <cell r="K503">
            <v>0.10309278350506088</v>
          </cell>
          <cell r="L503" t="str">
            <v>Unificacion de Vertimientos</v>
          </cell>
          <cell r="M503" t="str">
            <v>Nuevo</v>
          </cell>
        </row>
        <row r="504">
          <cell r="B504" t="str">
            <v>A11</v>
          </cell>
          <cell r="C504" t="str">
            <v>A12</v>
          </cell>
          <cell r="D504">
            <v>1.2999999999999999E-2</v>
          </cell>
          <cell r="E504">
            <v>18</v>
          </cell>
          <cell r="F504">
            <v>1292</v>
          </cell>
          <cell r="G504">
            <v>1292.5</v>
          </cell>
          <cell r="H504">
            <v>1288.24</v>
          </cell>
          <cell r="I504">
            <v>1288.1400000000001</v>
          </cell>
          <cell r="J504">
            <v>46.8</v>
          </cell>
          <cell r="K504">
            <v>0.21367521367501938</v>
          </cell>
          <cell r="L504" t="str">
            <v>Unificacion de Vertimientos</v>
          </cell>
          <cell r="M504" t="str">
            <v>Nuevo</v>
          </cell>
        </row>
        <row r="505">
          <cell r="B505" t="str">
            <v>A12</v>
          </cell>
          <cell r="C505" t="str">
            <v>A13</v>
          </cell>
          <cell r="D505">
            <v>1.2999999999999999E-2</v>
          </cell>
          <cell r="E505">
            <v>18</v>
          </cell>
          <cell r="F505">
            <v>1292.5</v>
          </cell>
          <cell r="G505">
            <v>1292.71</v>
          </cell>
          <cell r="H505">
            <v>1288.1400000000001</v>
          </cell>
          <cell r="I505">
            <v>1288.0899999999999</v>
          </cell>
          <cell r="J505">
            <v>18.3</v>
          </cell>
          <cell r="K505">
            <v>0.27322404371684095</v>
          </cell>
          <cell r="L505" t="str">
            <v>Unificacion de Vertimientos</v>
          </cell>
          <cell r="M505" t="str">
            <v>Nuevo</v>
          </cell>
        </row>
        <row r="506">
          <cell r="B506" t="str">
            <v>A14</v>
          </cell>
          <cell r="C506" t="str">
            <v>A15</v>
          </cell>
          <cell r="D506">
            <v>1.2999999999999999E-2</v>
          </cell>
          <cell r="E506">
            <v>18</v>
          </cell>
          <cell r="F506">
            <v>1293</v>
          </cell>
          <cell r="G506">
            <v>1292.8399999999999</v>
          </cell>
          <cell r="H506">
            <v>1287.93</v>
          </cell>
          <cell r="I506">
            <v>1287.8399999999999</v>
          </cell>
          <cell r="J506">
            <v>37.799999999999997</v>
          </cell>
          <cell r="K506">
            <v>0.23809523809562311</v>
          </cell>
          <cell r="L506" t="str">
            <v>Unificacion de Vertimientos</v>
          </cell>
          <cell r="M506" t="str">
            <v>Nuevo</v>
          </cell>
        </row>
        <row r="507">
          <cell r="B507" t="str">
            <v>A15</v>
          </cell>
          <cell r="C507" t="str">
            <v>A16</v>
          </cell>
          <cell r="D507">
            <v>1.2999999999999999E-2</v>
          </cell>
          <cell r="E507">
            <v>18</v>
          </cell>
          <cell r="F507">
            <v>1292.8399999999999</v>
          </cell>
          <cell r="G507">
            <v>1291.8</v>
          </cell>
          <cell r="H507">
            <v>1287.8399999999999</v>
          </cell>
          <cell r="I507">
            <v>1287.74</v>
          </cell>
          <cell r="J507">
            <v>46.8</v>
          </cell>
          <cell r="K507">
            <v>0.21367521367501938</v>
          </cell>
          <cell r="L507" t="str">
            <v>Unificacion de Vertimientos</v>
          </cell>
          <cell r="M507" t="str">
            <v>Nuevo</v>
          </cell>
        </row>
        <row r="508">
          <cell r="B508" t="str">
            <v>A16</v>
          </cell>
          <cell r="C508" t="str">
            <v>A17</v>
          </cell>
          <cell r="D508">
            <v>1.2999999999999999E-2</v>
          </cell>
          <cell r="E508">
            <v>18</v>
          </cell>
          <cell r="F508">
            <v>1291.8</v>
          </cell>
          <cell r="G508">
            <v>1291.05</v>
          </cell>
          <cell r="H508">
            <v>1287.74</v>
          </cell>
          <cell r="I508">
            <v>1288.29</v>
          </cell>
          <cell r="J508">
            <v>56.1</v>
          </cell>
          <cell r="K508">
            <v>-0.98039215686266412</v>
          </cell>
          <cell r="L508" t="str">
            <v>Unificacion de Vertimientos</v>
          </cell>
          <cell r="M508" t="str">
            <v>Nuevo</v>
          </cell>
        </row>
        <row r="509">
          <cell r="B509" t="str">
            <v>A17</v>
          </cell>
          <cell r="C509" t="str">
            <v>A18</v>
          </cell>
          <cell r="D509">
            <v>1.2999999999999999E-2</v>
          </cell>
          <cell r="E509">
            <v>18</v>
          </cell>
          <cell r="F509">
            <v>1291.05</v>
          </cell>
          <cell r="G509">
            <v>1290</v>
          </cell>
          <cell r="H509">
            <v>1288.29</v>
          </cell>
          <cell r="I509">
            <v>1287.45</v>
          </cell>
          <cell r="J509">
            <v>52.2</v>
          </cell>
          <cell r="K509">
            <v>1.6091954022986936</v>
          </cell>
          <cell r="L509" t="str">
            <v>Unificacion de Vertimientos</v>
          </cell>
          <cell r="M509" t="str">
            <v>Nuevo</v>
          </cell>
        </row>
        <row r="510">
          <cell r="B510" t="str">
            <v>A18</v>
          </cell>
          <cell r="C510" t="str">
            <v>A19</v>
          </cell>
          <cell r="D510">
            <v>1.2999999999999999E-2</v>
          </cell>
          <cell r="E510">
            <v>18</v>
          </cell>
          <cell r="F510">
            <v>1290</v>
          </cell>
          <cell r="G510">
            <v>1289.26</v>
          </cell>
          <cell r="H510">
            <v>1287.45</v>
          </cell>
          <cell r="I510">
            <v>1287.27</v>
          </cell>
          <cell r="J510">
            <v>40.799999999999997</v>
          </cell>
          <cell r="K510">
            <v>0.44117647058839132</v>
          </cell>
          <cell r="L510" t="str">
            <v>Unificacion de Vertimientos</v>
          </cell>
          <cell r="M510" t="str">
            <v>Nuevo</v>
          </cell>
        </row>
        <row r="511">
          <cell r="B511">
            <v>850</v>
          </cell>
          <cell r="C511" t="str">
            <v>AD2</v>
          </cell>
          <cell r="D511">
            <v>1.2999999999999999E-2</v>
          </cell>
          <cell r="E511">
            <v>10</v>
          </cell>
          <cell r="F511">
            <v>1301.23</v>
          </cell>
          <cell r="G511">
            <v>1297.68</v>
          </cell>
          <cell r="H511">
            <v>1298.32</v>
          </cell>
          <cell r="I511">
            <v>1296.27</v>
          </cell>
          <cell r="J511">
            <v>70.8</v>
          </cell>
          <cell r="K511">
            <v>2.8954802259886363</v>
          </cell>
          <cell r="L511" t="str">
            <v>Unificacion de Vertimientos</v>
          </cell>
          <cell r="M511" t="str">
            <v>Nuevo</v>
          </cell>
        </row>
        <row r="512">
          <cell r="B512" t="str">
            <v>A9</v>
          </cell>
          <cell r="C512" t="str">
            <v>A10</v>
          </cell>
          <cell r="D512">
            <v>1.2999999999999999E-2</v>
          </cell>
          <cell r="E512">
            <v>16</v>
          </cell>
          <cell r="F512">
            <v>1292.3499999999999</v>
          </cell>
          <cell r="G512">
            <v>1291.5</v>
          </cell>
          <cell r="H512">
            <v>1288.43</v>
          </cell>
          <cell r="I512">
            <v>1288.3</v>
          </cell>
          <cell r="J512">
            <v>27.4</v>
          </cell>
          <cell r="K512">
            <v>0.47445255474492393</v>
          </cell>
          <cell r="L512" t="str">
            <v>Unificacion de Vertimientos</v>
          </cell>
          <cell r="M512" t="str">
            <v>Nuevo</v>
          </cell>
        </row>
        <row r="513">
          <cell r="B513" t="str">
            <v>AD3</v>
          </cell>
          <cell r="C513" t="str">
            <v>AD4</v>
          </cell>
          <cell r="D513">
            <v>1.2999999999999999E-2</v>
          </cell>
          <cell r="E513">
            <v>10</v>
          </cell>
          <cell r="F513">
            <v>1298.32</v>
          </cell>
          <cell r="G513">
            <v>1297.74</v>
          </cell>
          <cell r="H513">
            <v>1296.1600000000001</v>
          </cell>
          <cell r="I513">
            <v>1295.96</v>
          </cell>
          <cell r="J513">
            <v>45.7</v>
          </cell>
          <cell r="K513">
            <v>0.43763676148806446</v>
          </cell>
          <cell r="L513" t="str">
            <v>Unificacion de Vertimientos</v>
          </cell>
          <cell r="M513" t="str">
            <v>Nuevo</v>
          </cell>
        </row>
        <row r="514">
          <cell r="B514" t="str">
            <v>A7</v>
          </cell>
          <cell r="C514" t="str">
            <v>A8</v>
          </cell>
          <cell r="D514">
            <v>1.2999999999999999E-2</v>
          </cell>
          <cell r="E514">
            <v>16</v>
          </cell>
          <cell r="F514">
            <v>1293.69</v>
          </cell>
          <cell r="G514">
            <v>1293.5</v>
          </cell>
          <cell r="H514">
            <v>1288.6099999999999</v>
          </cell>
          <cell r="I514">
            <v>1288.55</v>
          </cell>
          <cell r="J514">
            <v>16.3</v>
          </cell>
          <cell r="K514">
            <v>0.36809815950886765</v>
          </cell>
          <cell r="L514" t="str">
            <v>Unificacion de Vertimientos</v>
          </cell>
          <cell r="M514" t="str">
            <v>Nuevo</v>
          </cell>
        </row>
        <row r="515">
          <cell r="B515" t="str">
            <v>AD5</v>
          </cell>
          <cell r="C515" t="str">
            <v>AD6</v>
          </cell>
          <cell r="D515">
            <v>1.2999999999999999E-2</v>
          </cell>
          <cell r="E515">
            <v>10</v>
          </cell>
          <cell r="F515">
            <v>1298.0899999999999</v>
          </cell>
          <cell r="G515">
            <v>1297.42</v>
          </cell>
          <cell r="H515">
            <v>1295.5899999999999</v>
          </cell>
          <cell r="I515">
            <v>1295.4100000000001</v>
          </cell>
          <cell r="J515">
            <v>43.3</v>
          </cell>
          <cell r="K515">
            <v>0.41570438799038406</v>
          </cell>
          <cell r="L515" t="str">
            <v>Unificacion de Vertimientos</v>
          </cell>
          <cell r="M515" t="str">
            <v>Nuevo</v>
          </cell>
        </row>
        <row r="516">
          <cell r="B516" t="str">
            <v>AD6</v>
          </cell>
          <cell r="C516" t="str">
            <v>AD7</v>
          </cell>
          <cell r="D516">
            <v>1.2999999999999999E-2</v>
          </cell>
          <cell r="E516">
            <v>10</v>
          </cell>
          <cell r="F516">
            <v>1297.42</v>
          </cell>
          <cell r="G516">
            <v>1297.76</v>
          </cell>
          <cell r="H516">
            <v>1295.4100000000001</v>
          </cell>
          <cell r="I516">
            <v>1295.3</v>
          </cell>
          <cell r="J516">
            <v>24</v>
          </cell>
          <cell r="K516">
            <v>0</v>
          </cell>
          <cell r="L516" t="str">
            <v>Unificacion de Vertimientos</v>
          </cell>
          <cell r="M516" t="str">
            <v>Nuevo</v>
          </cell>
        </row>
        <row r="517">
          <cell r="B517" t="str">
            <v>AD7</v>
          </cell>
          <cell r="C517" t="str">
            <v>AD8</v>
          </cell>
          <cell r="D517">
            <v>1.2999999999999999E-2</v>
          </cell>
          <cell r="E517">
            <v>10</v>
          </cell>
          <cell r="F517">
            <v>1297.76</v>
          </cell>
          <cell r="G517">
            <v>1297.69</v>
          </cell>
          <cell r="H517">
            <v>1295.3</v>
          </cell>
          <cell r="I517">
            <v>1295.1500000000001</v>
          </cell>
          <cell r="J517">
            <v>34.200000000000003</v>
          </cell>
          <cell r="K517">
            <v>0</v>
          </cell>
          <cell r="L517" t="str">
            <v>Unificacion de Vertimientos</v>
          </cell>
          <cell r="M517" t="str">
            <v>Nuevo</v>
          </cell>
        </row>
        <row r="518">
          <cell r="B518" t="str">
            <v>AD8</v>
          </cell>
          <cell r="C518" t="str">
            <v>AD9</v>
          </cell>
          <cell r="D518">
            <v>1.2999999999999999E-2</v>
          </cell>
          <cell r="E518">
            <v>10</v>
          </cell>
          <cell r="F518">
            <v>1297.69</v>
          </cell>
          <cell r="G518">
            <v>1297.3699999999999</v>
          </cell>
          <cell r="H518">
            <v>1295.1500000000001</v>
          </cell>
          <cell r="I518">
            <v>1295.08</v>
          </cell>
          <cell r="J518">
            <v>14.9</v>
          </cell>
          <cell r="K518">
            <v>0</v>
          </cell>
          <cell r="L518" t="str">
            <v>Unificacion de Vertimientos</v>
          </cell>
          <cell r="M518" t="str">
            <v>Nuevo</v>
          </cell>
        </row>
        <row r="519">
          <cell r="B519" t="str">
            <v>AD9</v>
          </cell>
          <cell r="C519" t="str">
            <v>AD10</v>
          </cell>
          <cell r="D519">
            <v>1.2999999999999999E-2</v>
          </cell>
          <cell r="E519">
            <v>10</v>
          </cell>
          <cell r="F519">
            <v>1297.3699999999999</v>
          </cell>
          <cell r="G519">
            <v>1301</v>
          </cell>
          <cell r="H519">
            <v>1295.08</v>
          </cell>
          <cell r="I519">
            <v>1295</v>
          </cell>
          <cell r="J519">
            <v>17.399999999999999</v>
          </cell>
          <cell r="K519">
            <v>0</v>
          </cell>
          <cell r="L519" t="str">
            <v>Unificacion de Vertimientos</v>
          </cell>
          <cell r="M519" t="str">
            <v>Nuevo</v>
          </cell>
        </row>
        <row r="520">
          <cell r="B520" t="str">
            <v>AD10</v>
          </cell>
          <cell r="C520" t="str">
            <v>AD11</v>
          </cell>
          <cell r="D520">
            <v>1.2999999999999999E-2</v>
          </cell>
          <cell r="E520">
            <v>10</v>
          </cell>
          <cell r="F520">
            <v>1301</v>
          </cell>
          <cell r="G520">
            <v>1298</v>
          </cell>
          <cell r="H520">
            <v>1295</v>
          </cell>
          <cell r="I520">
            <v>1294.8599999999999</v>
          </cell>
          <cell r="J520">
            <v>31.5</v>
          </cell>
          <cell r="K520">
            <v>0</v>
          </cell>
          <cell r="L520" t="str">
            <v>Unificacion de Vertimientos</v>
          </cell>
          <cell r="M520" t="str">
            <v>Nuevo</v>
          </cell>
        </row>
        <row r="521">
          <cell r="B521" t="str">
            <v>AD11</v>
          </cell>
          <cell r="C521" t="str">
            <v>AD12</v>
          </cell>
          <cell r="D521">
            <v>1.2999999999999999E-2</v>
          </cell>
          <cell r="E521">
            <v>10</v>
          </cell>
          <cell r="F521">
            <v>1298</v>
          </cell>
          <cell r="G521">
            <v>1296.6400000000001</v>
          </cell>
          <cell r="H521">
            <v>1294.8599999999999</v>
          </cell>
          <cell r="I521">
            <v>1294.71</v>
          </cell>
          <cell r="J521">
            <v>35.5</v>
          </cell>
          <cell r="K521">
            <v>0</v>
          </cell>
          <cell r="L521" t="str">
            <v>Unificacion de Vertimientos</v>
          </cell>
          <cell r="M521" t="str">
            <v>Nuevo</v>
          </cell>
        </row>
        <row r="522">
          <cell r="B522" t="str">
            <v>AD16</v>
          </cell>
          <cell r="C522" t="str">
            <v>AD17</v>
          </cell>
          <cell r="D522">
            <v>1.2999999999999999E-2</v>
          </cell>
          <cell r="E522">
            <v>10</v>
          </cell>
          <cell r="F522">
            <v>1295</v>
          </cell>
          <cell r="G522">
            <v>1295.3900000000001</v>
          </cell>
          <cell r="H522">
            <v>1293.08</v>
          </cell>
          <cell r="I522">
            <v>1292.98</v>
          </cell>
          <cell r="J522">
            <v>23.1</v>
          </cell>
          <cell r="K522">
            <v>0</v>
          </cell>
          <cell r="L522" t="str">
            <v>Unificacion de Vertimientos</v>
          </cell>
          <cell r="M522" t="str">
            <v>Nuevo</v>
          </cell>
        </row>
        <row r="523">
          <cell r="B523" t="str">
            <v>AD17</v>
          </cell>
          <cell r="C523" t="str">
            <v>AD18</v>
          </cell>
          <cell r="D523">
            <v>1.2999999999999999E-2</v>
          </cell>
          <cell r="E523">
            <v>10</v>
          </cell>
          <cell r="F523">
            <v>1295.3900000000001</v>
          </cell>
          <cell r="G523">
            <v>1294.4100000000001</v>
          </cell>
          <cell r="H523">
            <v>1292.98</v>
          </cell>
          <cell r="I523">
            <v>1292.8699999999999</v>
          </cell>
          <cell r="J523">
            <v>31.3</v>
          </cell>
          <cell r="K523">
            <v>0</v>
          </cell>
          <cell r="L523" t="str">
            <v>Unificacion de Vertimientos</v>
          </cell>
          <cell r="M523" t="str">
            <v>Nuevo</v>
          </cell>
        </row>
        <row r="524">
          <cell r="B524" t="str">
            <v>AD2</v>
          </cell>
          <cell r="C524" t="str">
            <v>AD3</v>
          </cell>
          <cell r="D524">
            <v>1.2999999999999999E-2</v>
          </cell>
          <cell r="E524">
            <v>10</v>
          </cell>
          <cell r="F524">
            <v>1297.68</v>
          </cell>
          <cell r="G524">
            <v>1298.32</v>
          </cell>
          <cell r="H524">
            <v>1296.27</v>
          </cell>
          <cell r="I524">
            <v>1296.1600000000001</v>
          </cell>
          <cell r="J524">
            <v>24.1</v>
          </cell>
          <cell r="K524">
            <v>0</v>
          </cell>
          <cell r="L524" t="str">
            <v>Unificacion de Vertimientos</v>
          </cell>
          <cell r="M524" t="str">
            <v>Nuevo</v>
          </cell>
        </row>
        <row r="525">
          <cell r="B525" t="str">
            <v>MR24</v>
          </cell>
          <cell r="C525" t="str">
            <v>MR25</v>
          </cell>
          <cell r="D525">
            <v>1.2999999999999999E-2</v>
          </cell>
          <cell r="E525">
            <v>12</v>
          </cell>
          <cell r="F525">
            <v>1274.08</v>
          </cell>
          <cell r="G525">
            <v>1274.1500000000001</v>
          </cell>
          <cell r="H525">
            <v>1272.06</v>
          </cell>
          <cell r="I525">
            <v>1272</v>
          </cell>
          <cell r="J525">
            <v>23.1</v>
          </cell>
          <cell r="K525">
            <v>0</v>
          </cell>
          <cell r="L525" t="str">
            <v>Unificacion de Vertimientos</v>
          </cell>
          <cell r="M525" t="str">
            <v>Nuevo</v>
          </cell>
        </row>
        <row r="526">
          <cell r="B526" t="str">
            <v>AD15</v>
          </cell>
          <cell r="C526" t="str">
            <v>AD16</v>
          </cell>
          <cell r="D526">
            <v>1.2999999999999999E-2</v>
          </cell>
          <cell r="E526">
            <v>10</v>
          </cell>
          <cell r="F526">
            <v>1294.74</v>
          </cell>
          <cell r="G526">
            <v>1295</v>
          </cell>
          <cell r="H526">
            <v>1293.1500000000001</v>
          </cell>
          <cell r="I526">
            <v>1293.08</v>
          </cell>
          <cell r="J526">
            <v>20.399999999999999</v>
          </cell>
          <cell r="K526">
            <v>0</v>
          </cell>
          <cell r="L526" t="str">
            <v>Unificacion de Vertimientos</v>
          </cell>
          <cell r="M526" t="str">
            <v>Nuevo</v>
          </cell>
        </row>
        <row r="527">
          <cell r="B527">
            <v>941</v>
          </cell>
          <cell r="C527" t="str">
            <v>MR14</v>
          </cell>
          <cell r="D527">
            <v>1.2999999999999999E-2</v>
          </cell>
          <cell r="E527">
            <v>16</v>
          </cell>
          <cell r="F527">
            <v>1279.96</v>
          </cell>
          <cell r="G527">
            <v>1281.23</v>
          </cell>
          <cell r="H527">
            <v>1275.72</v>
          </cell>
          <cell r="I527">
            <v>1280.1600000000001</v>
          </cell>
          <cell r="J527">
            <v>104.4</v>
          </cell>
          <cell r="K527">
            <v>0</v>
          </cell>
          <cell r="L527" t="str">
            <v>Unificacion de Vertimientos</v>
          </cell>
          <cell r="M527" t="str">
            <v>Nuevo</v>
          </cell>
        </row>
        <row r="528">
          <cell r="B528" t="str">
            <v>MR14</v>
          </cell>
          <cell r="C528" t="str">
            <v>MR15</v>
          </cell>
          <cell r="D528">
            <v>1.2999999999999999E-2</v>
          </cell>
          <cell r="E528">
            <v>16</v>
          </cell>
          <cell r="F528">
            <v>1281.23</v>
          </cell>
          <cell r="G528">
            <v>1280.4100000000001</v>
          </cell>
          <cell r="H528">
            <v>1280.1600000000001</v>
          </cell>
          <cell r="I528">
            <v>1279.08</v>
          </cell>
          <cell r="J528">
            <v>76.7</v>
          </cell>
          <cell r="K528">
            <v>0</v>
          </cell>
          <cell r="L528" t="str">
            <v>Unificacion de Vertimientos</v>
          </cell>
          <cell r="M528" t="str">
            <v>Nuevo</v>
          </cell>
        </row>
        <row r="529">
          <cell r="B529" t="str">
            <v>MR15</v>
          </cell>
          <cell r="C529" t="str">
            <v>MR16</v>
          </cell>
          <cell r="D529">
            <v>1.2999999999999999E-2</v>
          </cell>
          <cell r="E529">
            <v>16</v>
          </cell>
          <cell r="F529">
            <v>1280.4100000000001</v>
          </cell>
          <cell r="G529">
            <v>1280</v>
          </cell>
          <cell r="H529">
            <v>1279.08</v>
          </cell>
          <cell r="I529">
            <v>1278.74</v>
          </cell>
          <cell r="J529">
            <v>72.099999999999994</v>
          </cell>
          <cell r="K529">
            <v>0</v>
          </cell>
          <cell r="L529" t="str">
            <v>Unificacion de Vertimientos</v>
          </cell>
          <cell r="M529" t="str">
            <v>Nuevo</v>
          </cell>
        </row>
        <row r="530">
          <cell r="B530" t="str">
            <v>MR16</v>
          </cell>
          <cell r="C530" t="str">
            <v>MR17</v>
          </cell>
          <cell r="D530">
            <v>1.2999999999999999E-2</v>
          </cell>
          <cell r="E530">
            <v>18</v>
          </cell>
          <cell r="F530">
            <v>1280</v>
          </cell>
          <cell r="G530">
            <v>1279.6400000000001</v>
          </cell>
          <cell r="H530">
            <v>1278.74</v>
          </cell>
          <cell r="I530">
            <v>1278.72</v>
          </cell>
          <cell r="J530">
            <v>11</v>
          </cell>
          <cell r="K530">
            <v>0</v>
          </cell>
          <cell r="L530" t="str">
            <v>Unificacion de Vertimientos</v>
          </cell>
          <cell r="M530" t="str">
            <v>Nuevo</v>
          </cell>
        </row>
        <row r="531">
          <cell r="B531" t="str">
            <v>MR17</v>
          </cell>
          <cell r="C531" t="str">
            <v>MR18</v>
          </cell>
          <cell r="D531">
            <v>1.2999999999999999E-2</v>
          </cell>
          <cell r="E531">
            <v>18</v>
          </cell>
          <cell r="F531">
            <v>1279.6400000000001</v>
          </cell>
          <cell r="G531">
            <v>1278.5999999999999</v>
          </cell>
          <cell r="H531">
            <v>1278.72</v>
          </cell>
          <cell r="I531">
            <v>1276.79</v>
          </cell>
          <cell r="J531">
            <v>30.6</v>
          </cell>
          <cell r="K531">
            <v>0</v>
          </cell>
          <cell r="L531" t="str">
            <v>Unificacion de Vertimientos</v>
          </cell>
          <cell r="M531" t="str">
            <v>Nuevo</v>
          </cell>
        </row>
        <row r="532">
          <cell r="B532" t="str">
            <v>MR18</v>
          </cell>
          <cell r="C532" t="str">
            <v>MR19</v>
          </cell>
          <cell r="D532">
            <v>1.2999999999999999E-2</v>
          </cell>
          <cell r="E532">
            <v>18</v>
          </cell>
          <cell r="F532">
            <v>1278.5999999999999</v>
          </cell>
          <cell r="G532">
            <v>1277.3699999999999</v>
          </cell>
          <cell r="H532">
            <v>1276.79</v>
          </cell>
          <cell r="I532">
            <v>1276.26</v>
          </cell>
          <cell r="J532">
            <v>25.7</v>
          </cell>
          <cell r="K532">
            <v>0</v>
          </cell>
          <cell r="L532" t="str">
            <v>Unificacion de Vertimientos</v>
          </cell>
          <cell r="M532" t="str">
            <v>Nuevo</v>
          </cell>
        </row>
        <row r="533">
          <cell r="B533" t="str">
            <v>MR19</v>
          </cell>
          <cell r="C533" t="str">
            <v>MR20</v>
          </cell>
          <cell r="D533">
            <v>1.2999999999999999E-2</v>
          </cell>
          <cell r="E533">
            <v>18</v>
          </cell>
          <cell r="F533">
            <v>1277.3699999999999</v>
          </cell>
          <cell r="G533">
            <v>1275.1500000000001</v>
          </cell>
          <cell r="H533">
            <v>1276.26</v>
          </cell>
          <cell r="I533">
            <v>1273.98</v>
          </cell>
          <cell r="J533">
            <v>38.700000000000003</v>
          </cell>
          <cell r="K533">
            <v>0</v>
          </cell>
          <cell r="L533" t="str">
            <v>Unificacion de Vertimientos</v>
          </cell>
          <cell r="M533" t="str">
            <v>Nuevo</v>
          </cell>
        </row>
        <row r="534">
          <cell r="B534" t="str">
            <v>MR20</v>
          </cell>
          <cell r="C534" t="str">
            <v>MR21</v>
          </cell>
          <cell r="D534">
            <v>1.2999999999999999E-2</v>
          </cell>
          <cell r="E534">
            <v>18</v>
          </cell>
          <cell r="F534">
            <v>1275.1500000000001</v>
          </cell>
          <cell r="G534">
            <v>1273.1600000000001</v>
          </cell>
          <cell r="H534">
            <v>1273.98</v>
          </cell>
          <cell r="I534">
            <v>1272.24</v>
          </cell>
          <cell r="J534">
            <v>32.9</v>
          </cell>
          <cell r="K534">
            <v>0</v>
          </cell>
          <cell r="L534" t="str">
            <v>Unificacion de Vertimientos</v>
          </cell>
          <cell r="M534" t="str">
            <v>Nuevo</v>
          </cell>
        </row>
        <row r="535">
          <cell r="B535" t="str">
            <v>A10</v>
          </cell>
          <cell r="C535" t="str">
            <v>A11</v>
          </cell>
          <cell r="D535">
            <v>1.2999999999999999E-2</v>
          </cell>
          <cell r="E535">
            <v>18</v>
          </cell>
          <cell r="F535">
            <v>1291.5</v>
          </cell>
          <cell r="G535">
            <v>1292</v>
          </cell>
          <cell r="H535">
            <v>1288.3</v>
          </cell>
          <cell r="I535">
            <v>1288.24</v>
          </cell>
          <cell r="J535">
            <v>22.8</v>
          </cell>
          <cell r="K535">
            <v>0</v>
          </cell>
          <cell r="L535" t="str">
            <v>Unificacion de Vertimientos</v>
          </cell>
          <cell r="M535" t="str">
            <v>Nuevo</v>
          </cell>
        </row>
        <row r="536">
          <cell r="B536" t="str">
            <v>MR22</v>
          </cell>
          <cell r="C536">
            <v>68</v>
          </cell>
          <cell r="D536">
            <v>1.2999999999999999E-2</v>
          </cell>
          <cell r="E536">
            <v>18</v>
          </cell>
          <cell r="F536">
            <v>1274.51</v>
          </cell>
          <cell r="G536">
            <v>1273.33</v>
          </cell>
          <cell r="H536">
            <v>1272.23</v>
          </cell>
          <cell r="I536">
            <v>1272.2</v>
          </cell>
          <cell r="J536">
            <v>11.9</v>
          </cell>
          <cell r="K536">
            <v>0</v>
          </cell>
          <cell r="L536" t="str">
            <v>Unificacion de Vertimientos</v>
          </cell>
          <cell r="M536" t="str">
            <v>Nuevo</v>
          </cell>
        </row>
        <row r="537">
          <cell r="B537" t="str">
            <v>BV80</v>
          </cell>
          <cell r="C537" t="str">
            <v>BV81</v>
          </cell>
          <cell r="D537">
            <v>1.2999999999999999E-2</v>
          </cell>
          <cell r="E537">
            <v>27</v>
          </cell>
          <cell r="F537">
            <v>1250.43</v>
          </cell>
          <cell r="G537">
            <v>1248.6600000000001</v>
          </cell>
          <cell r="H537">
            <v>1246.92</v>
          </cell>
          <cell r="I537">
            <v>1246.8800000000001</v>
          </cell>
          <cell r="J537">
            <v>31.7</v>
          </cell>
          <cell r="K537">
            <v>0</v>
          </cell>
          <cell r="L537" t="str">
            <v>Unificacion de Vertimientos</v>
          </cell>
          <cell r="M537" t="str">
            <v>Nuevo</v>
          </cell>
        </row>
        <row r="538">
          <cell r="B538" t="str">
            <v>MR25</v>
          </cell>
          <cell r="C538" t="str">
            <v>MR26</v>
          </cell>
          <cell r="D538">
            <v>1.2999999999999999E-2</v>
          </cell>
          <cell r="E538">
            <v>12</v>
          </cell>
          <cell r="F538">
            <v>1274.1500000000001</v>
          </cell>
          <cell r="G538">
            <v>1274.7</v>
          </cell>
          <cell r="H538">
            <v>1272</v>
          </cell>
          <cell r="I538">
            <v>1271.94</v>
          </cell>
          <cell r="J538">
            <v>25.5</v>
          </cell>
          <cell r="K538">
            <v>0</v>
          </cell>
          <cell r="L538" t="str">
            <v>Unificacion de Vertimientos</v>
          </cell>
          <cell r="M538" t="str">
            <v>Nuevo</v>
          </cell>
        </row>
        <row r="539">
          <cell r="B539" t="str">
            <v>MR26</v>
          </cell>
          <cell r="C539" t="str">
            <v>A46</v>
          </cell>
          <cell r="D539">
            <v>1.2999999999999999E-2</v>
          </cell>
          <cell r="E539">
            <v>12</v>
          </cell>
          <cell r="F539">
            <v>1274.7</v>
          </cell>
          <cell r="G539">
            <v>1275.5999999999999</v>
          </cell>
          <cell r="H539">
            <v>1271.94</v>
          </cell>
          <cell r="I539">
            <v>1271.6500000000001</v>
          </cell>
          <cell r="J539">
            <v>24</v>
          </cell>
          <cell r="K539">
            <v>0</v>
          </cell>
          <cell r="L539" t="str">
            <v>Unificacion de Vertimientos</v>
          </cell>
          <cell r="M539" t="str">
            <v>Nuevo</v>
          </cell>
        </row>
        <row r="540">
          <cell r="B540">
            <v>1048</v>
          </cell>
          <cell r="C540" t="str">
            <v>P2</v>
          </cell>
          <cell r="D540">
            <v>1.2999999999999999E-2</v>
          </cell>
          <cell r="E540">
            <v>16</v>
          </cell>
          <cell r="F540">
            <v>1291.82</v>
          </cell>
          <cell r="G540">
            <v>1292.48</v>
          </cell>
          <cell r="H540">
            <v>1289.5899999999999</v>
          </cell>
          <cell r="I540">
            <v>1289.32</v>
          </cell>
          <cell r="J540">
            <v>30.4</v>
          </cell>
          <cell r="K540">
            <v>0</v>
          </cell>
          <cell r="L540" t="str">
            <v>Unificacion de Vertimientos</v>
          </cell>
          <cell r="M540" t="str">
            <v>Nuevo</v>
          </cell>
        </row>
        <row r="541">
          <cell r="B541" t="str">
            <v>P2</v>
          </cell>
          <cell r="C541" t="str">
            <v>A2</v>
          </cell>
          <cell r="D541">
            <v>1.2999999999999999E-2</v>
          </cell>
          <cell r="E541">
            <v>16</v>
          </cell>
          <cell r="F541">
            <v>1292.48</v>
          </cell>
          <cell r="G541">
            <v>1293.8</v>
          </cell>
          <cell r="H541">
            <v>1289.32</v>
          </cell>
          <cell r="I541">
            <v>1289.24</v>
          </cell>
          <cell r="J541">
            <v>36.9</v>
          </cell>
          <cell r="K541">
            <v>0</v>
          </cell>
          <cell r="L541" t="str">
            <v>Unificacion de Vertimientos</v>
          </cell>
          <cell r="M541" t="str">
            <v>Nuevo</v>
          </cell>
        </row>
        <row r="542">
          <cell r="B542" t="str">
            <v>A2</v>
          </cell>
          <cell r="C542" t="str">
            <v>A3</v>
          </cell>
          <cell r="D542">
            <v>1.2999999999999999E-2</v>
          </cell>
          <cell r="E542">
            <v>16</v>
          </cell>
          <cell r="F542">
            <v>1293.8</v>
          </cell>
          <cell r="G542">
            <v>1293.08</v>
          </cell>
          <cell r="H542">
            <v>1289.24</v>
          </cell>
          <cell r="I542">
            <v>1289.21</v>
          </cell>
          <cell r="J542">
            <v>33.200000000000003</v>
          </cell>
          <cell r="K542">
            <v>0</v>
          </cell>
          <cell r="L542" t="str">
            <v>Unificacion de Vertimientos</v>
          </cell>
          <cell r="M542" t="str">
            <v>Nuevo</v>
          </cell>
        </row>
        <row r="543">
          <cell r="B543" t="str">
            <v>A3</v>
          </cell>
          <cell r="C543" t="str">
            <v>A4</v>
          </cell>
          <cell r="D543">
            <v>1.2999999999999999E-2</v>
          </cell>
          <cell r="E543">
            <v>16</v>
          </cell>
          <cell r="F543">
            <v>1293.08</v>
          </cell>
          <cell r="G543">
            <v>1292.7</v>
          </cell>
          <cell r="H543">
            <v>1289.21</v>
          </cell>
          <cell r="I543">
            <v>1288.99</v>
          </cell>
          <cell r="J543">
            <v>61.9</v>
          </cell>
          <cell r="K543">
            <v>0</v>
          </cell>
          <cell r="L543" t="str">
            <v>Unificacion de Vertimientos</v>
          </cell>
          <cell r="M543" t="str">
            <v>Nuevo</v>
          </cell>
        </row>
        <row r="544">
          <cell r="B544" t="str">
            <v>A4</v>
          </cell>
          <cell r="C544" t="str">
            <v>A5</v>
          </cell>
          <cell r="D544">
            <v>1.2999999999999999E-2</v>
          </cell>
          <cell r="E544">
            <v>16</v>
          </cell>
          <cell r="F544">
            <v>1292.7</v>
          </cell>
          <cell r="G544">
            <v>1292.9000000000001</v>
          </cell>
          <cell r="H544">
            <v>1288.99</v>
          </cell>
          <cell r="I544">
            <v>1288.8900000000001</v>
          </cell>
          <cell r="J544">
            <v>29.8</v>
          </cell>
          <cell r="K544">
            <v>0</v>
          </cell>
          <cell r="L544" t="str">
            <v>Unificacion de Vertimientos</v>
          </cell>
          <cell r="M544" t="str">
            <v>Nuevo</v>
          </cell>
        </row>
        <row r="545">
          <cell r="B545" t="str">
            <v>A5</v>
          </cell>
          <cell r="C545" t="str">
            <v>A6</v>
          </cell>
          <cell r="D545">
            <v>1.2999999999999999E-2</v>
          </cell>
          <cell r="E545">
            <v>16</v>
          </cell>
          <cell r="F545">
            <v>1292.9000000000001</v>
          </cell>
          <cell r="G545">
            <v>1293.26</v>
          </cell>
          <cell r="H545">
            <v>1288.8900000000001</v>
          </cell>
          <cell r="I545">
            <v>1288.75</v>
          </cell>
          <cell r="J545">
            <v>42.8</v>
          </cell>
          <cell r="K545">
            <v>0</v>
          </cell>
          <cell r="L545" t="str">
            <v>Unificacion de Vertimientos</v>
          </cell>
          <cell r="M545" t="str">
            <v>Nuevo</v>
          </cell>
        </row>
        <row r="546">
          <cell r="B546" t="str">
            <v>A6</v>
          </cell>
          <cell r="C546" t="str">
            <v>A7</v>
          </cell>
          <cell r="D546">
            <v>1.2999999999999999E-2</v>
          </cell>
          <cell r="E546">
            <v>16</v>
          </cell>
          <cell r="F546">
            <v>1293.26</v>
          </cell>
          <cell r="G546">
            <v>1293.69</v>
          </cell>
          <cell r="H546">
            <v>1288.75</v>
          </cell>
          <cell r="I546">
            <v>1288.6099999999999</v>
          </cell>
          <cell r="J546">
            <v>43.4</v>
          </cell>
          <cell r="K546">
            <v>0</v>
          </cell>
          <cell r="L546" t="str">
            <v>Unificacion de Vertimientos</v>
          </cell>
          <cell r="M546" t="str">
            <v>Nuevo</v>
          </cell>
        </row>
        <row r="547">
          <cell r="B547" t="str">
            <v>MR21</v>
          </cell>
          <cell r="C547" t="str">
            <v>MR22</v>
          </cell>
          <cell r="D547">
            <v>1.2999999999999999E-2</v>
          </cell>
          <cell r="E547">
            <v>18</v>
          </cell>
          <cell r="F547">
            <v>1273.1600000000001</v>
          </cell>
          <cell r="G547">
            <v>1274.51</v>
          </cell>
          <cell r="H547">
            <v>1272.24</v>
          </cell>
          <cell r="I547">
            <v>1272.23</v>
          </cell>
          <cell r="J547">
            <v>20.5</v>
          </cell>
          <cell r="K547">
            <v>0</v>
          </cell>
          <cell r="L547" t="str">
            <v>Unificacion de Vertimientos</v>
          </cell>
          <cell r="M547" t="str">
            <v>Nuevo</v>
          </cell>
        </row>
        <row r="548">
          <cell r="B548">
            <v>636</v>
          </cell>
          <cell r="C548">
            <v>637</v>
          </cell>
          <cell r="D548">
            <v>0.01</v>
          </cell>
          <cell r="E548">
            <v>12</v>
          </cell>
          <cell r="F548">
            <v>1276.99</v>
          </cell>
          <cell r="G548">
            <v>1273.79</v>
          </cell>
          <cell r="H548">
            <v>1275.5999999999999</v>
          </cell>
          <cell r="I548">
            <v>1272.81</v>
          </cell>
          <cell r="J548">
            <v>53.1</v>
          </cell>
          <cell r="K548">
            <v>0</v>
          </cell>
          <cell r="L548" t="str">
            <v>Tramos Existentes</v>
          </cell>
          <cell r="M548" t="str">
            <v>Existente</v>
          </cell>
        </row>
        <row r="549">
          <cell r="B549" t="str">
            <v>1046i</v>
          </cell>
          <cell r="C549">
            <v>1027</v>
          </cell>
          <cell r="D549">
            <v>0.01</v>
          </cell>
          <cell r="E549">
            <v>8</v>
          </cell>
          <cell r="F549">
            <v>1297.18</v>
          </cell>
          <cell r="G549">
            <v>1294.32</v>
          </cell>
          <cell r="H549">
            <v>1294.8800000000001</v>
          </cell>
          <cell r="I549">
            <v>1290.33</v>
          </cell>
          <cell r="J549">
            <v>11</v>
          </cell>
          <cell r="K549">
            <v>0</v>
          </cell>
          <cell r="L549" t="str">
            <v>Tramos Existentes</v>
          </cell>
          <cell r="M549" t="str">
            <v>Existente</v>
          </cell>
        </row>
        <row r="550">
          <cell r="B550">
            <v>1048</v>
          </cell>
          <cell r="C550" t="str">
            <v>D30</v>
          </cell>
          <cell r="D550">
            <v>0.01</v>
          </cell>
          <cell r="E550">
            <v>8</v>
          </cell>
          <cell r="F550">
            <v>1291.82</v>
          </cell>
          <cell r="G550">
            <v>1288.8</v>
          </cell>
          <cell r="H550">
            <v>1289.5899999999999</v>
          </cell>
          <cell r="I550">
            <v>1288.8</v>
          </cell>
          <cell r="J550">
            <v>11.2</v>
          </cell>
          <cell r="K550">
            <v>0</v>
          </cell>
          <cell r="L550" t="str">
            <v>Inhabilitar</v>
          </cell>
          <cell r="M550" t="str">
            <v>Existente</v>
          </cell>
        </row>
        <row r="551">
          <cell r="B551" t="str">
            <v>140i</v>
          </cell>
          <cell r="C551">
            <v>183</v>
          </cell>
          <cell r="D551">
            <v>1.4999999999999999E-2</v>
          </cell>
          <cell r="E551">
            <v>8</v>
          </cell>
          <cell r="F551">
            <v>1299.06</v>
          </cell>
          <cell r="G551">
            <v>1291.78</v>
          </cell>
          <cell r="H551">
            <v>1297.3900000000001</v>
          </cell>
          <cell r="I551">
            <v>1290.07</v>
          </cell>
          <cell r="J551">
            <v>58</v>
          </cell>
          <cell r="K551">
            <v>0</v>
          </cell>
          <cell r="L551" t="str">
            <v>Tramos Existentes</v>
          </cell>
          <cell r="M551" t="str">
            <v>Existente</v>
          </cell>
        </row>
        <row r="552">
          <cell r="B552">
            <v>183</v>
          </cell>
          <cell r="C552">
            <v>182</v>
          </cell>
          <cell r="D552">
            <v>1.4999999999999999E-2</v>
          </cell>
          <cell r="E552">
            <v>14</v>
          </cell>
          <cell r="F552">
            <v>1291.78</v>
          </cell>
          <cell r="G552">
            <v>1287.1099999999999</v>
          </cell>
          <cell r="H552">
            <v>1290.07</v>
          </cell>
          <cell r="I552">
            <v>1285.51</v>
          </cell>
          <cell r="J552">
            <v>47.6</v>
          </cell>
          <cell r="K552">
            <v>0</v>
          </cell>
          <cell r="L552" t="str">
            <v>Tramos Existentes</v>
          </cell>
          <cell r="M552" t="str">
            <v>Existente</v>
          </cell>
        </row>
        <row r="553">
          <cell r="B553">
            <v>182</v>
          </cell>
          <cell r="C553">
            <v>1028</v>
          </cell>
          <cell r="D553">
            <v>1.4999999999999999E-2</v>
          </cell>
          <cell r="E553">
            <v>14</v>
          </cell>
          <cell r="F553">
            <v>1287.1099999999999</v>
          </cell>
          <cell r="G553">
            <v>1283.9100000000001</v>
          </cell>
          <cell r="H553">
            <v>1285.51</v>
          </cell>
          <cell r="I553">
            <v>1282.27</v>
          </cell>
          <cell r="J553">
            <v>80.099999999999994</v>
          </cell>
          <cell r="K553">
            <v>0</v>
          </cell>
          <cell r="L553" t="str">
            <v>Tramos Existentes</v>
          </cell>
          <cell r="M553" t="str">
            <v>Existente</v>
          </cell>
        </row>
        <row r="554">
          <cell r="B554">
            <v>1028</v>
          </cell>
          <cell r="C554">
            <v>1029</v>
          </cell>
          <cell r="D554">
            <v>1.4999999999999999E-2</v>
          </cell>
          <cell r="E554">
            <v>16</v>
          </cell>
          <cell r="F554">
            <v>1283.9100000000001</v>
          </cell>
          <cell r="G554">
            <v>1283.3699999999999</v>
          </cell>
          <cell r="H554">
            <v>1282.27</v>
          </cell>
          <cell r="I554">
            <v>1281.68</v>
          </cell>
          <cell r="J554">
            <v>25.3</v>
          </cell>
          <cell r="K554">
            <v>0</v>
          </cell>
          <cell r="L554" t="str">
            <v>Tramos Existentes</v>
          </cell>
          <cell r="M554" t="str">
            <v>Existente</v>
          </cell>
        </row>
        <row r="555">
          <cell r="B555">
            <v>1029</v>
          </cell>
          <cell r="C555">
            <v>1030</v>
          </cell>
          <cell r="D555">
            <v>1.4999999999999999E-2</v>
          </cell>
          <cell r="E555">
            <v>16</v>
          </cell>
          <cell r="F555">
            <v>1283.3699999999999</v>
          </cell>
          <cell r="G555">
            <v>1281.2</v>
          </cell>
          <cell r="H555">
            <v>1281.68</v>
          </cell>
          <cell r="I555">
            <v>1279.47</v>
          </cell>
          <cell r="J555">
            <v>26.4</v>
          </cell>
          <cell r="K555">
            <v>0</v>
          </cell>
          <cell r="L555" t="str">
            <v>Tramos Existentes</v>
          </cell>
          <cell r="M555" t="str">
            <v>Existente</v>
          </cell>
        </row>
        <row r="556">
          <cell r="B556">
            <v>1030</v>
          </cell>
          <cell r="C556">
            <v>634</v>
          </cell>
          <cell r="D556">
            <v>1.4999999999999999E-2</v>
          </cell>
          <cell r="E556">
            <v>16</v>
          </cell>
          <cell r="F556">
            <v>1281.2</v>
          </cell>
          <cell r="G556">
            <v>1280.93</v>
          </cell>
          <cell r="H556">
            <v>1279.47</v>
          </cell>
          <cell r="I556">
            <v>1278.6199999999999</v>
          </cell>
          <cell r="J556">
            <v>33.6</v>
          </cell>
          <cell r="K556">
            <v>0</v>
          </cell>
          <cell r="L556" t="str">
            <v>Tramos Existentes</v>
          </cell>
          <cell r="M556" t="str">
            <v>Existente</v>
          </cell>
        </row>
        <row r="557">
          <cell r="B557">
            <v>51</v>
          </cell>
          <cell r="C557">
            <v>50</v>
          </cell>
          <cell r="D557">
            <v>1.4999999999999999E-2</v>
          </cell>
          <cell r="E557">
            <v>10</v>
          </cell>
          <cell r="F557">
            <v>1300.8</v>
          </cell>
          <cell r="G557">
            <v>1300.97</v>
          </cell>
          <cell r="H557">
            <v>1300.05</v>
          </cell>
          <cell r="I557">
            <v>1295.3</v>
          </cell>
          <cell r="J557">
            <v>3.3</v>
          </cell>
          <cell r="K557">
            <v>0</v>
          </cell>
          <cell r="L557" t="str">
            <v>Tramos Existentes</v>
          </cell>
          <cell r="M557" t="str">
            <v>Existente</v>
          </cell>
        </row>
        <row r="558">
          <cell r="B558">
            <v>635</v>
          </cell>
          <cell r="C558">
            <v>636</v>
          </cell>
          <cell r="D558">
            <v>0.01</v>
          </cell>
          <cell r="E558">
            <v>12</v>
          </cell>
          <cell r="F558">
            <v>1279.6300000000001</v>
          </cell>
          <cell r="G558">
            <v>1276.99</v>
          </cell>
          <cell r="H558">
            <v>1276.9100000000001</v>
          </cell>
          <cell r="I558">
            <v>1275.5999999999999</v>
          </cell>
          <cell r="J558">
            <v>34.9</v>
          </cell>
          <cell r="K558">
            <v>0</v>
          </cell>
          <cell r="L558" t="str">
            <v>Tramos Existentes</v>
          </cell>
          <cell r="M558" t="str">
            <v>Existente</v>
          </cell>
        </row>
        <row r="559">
          <cell r="B559">
            <v>1025</v>
          </cell>
          <cell r="C559">
            <v>1026</v>
          </cell>
          <cell r="D559">
            <v>1.4999999999999999E-2</v>
          </cell>
          <cell r="E559">
            <v>8</v>
          </cell>
          <cell r="F559">
            <v>1295.4000000000001</v>
          </cell>
          <cell r="G559">
            <v>1296.95</v>
          </cell>
          <cell r="H559">
            <v>1293.4000000000001</v>
          </cell>
          <cell r="I559">
            <v>1293.23</v>
          </cell>
          <cell r="J559">
            <v>3.5</v>
          </cell>
          <cell r="K559">
            <v>0</v>
          </cell>
          <cell r="L559" t="str">
            <v>Tramos Existentes</v>
          </cell>
          <cell r="M559" t="str">
            <v>Existente</v>
          </cell>
        </row>
        <row r="560">
          <cell r="B560">
            <v>637</v>
          </cell>
          <cell r="C560">
            <v>638</v>
          </cell>
          <cell r="D560">
            <v>0.01</v>
          </cell>
          <cell r="E560">
            <v>12</v>
          </cell>
          <cell r="F560">
            <v>1273.79</v>
          </cell>
          <cell r="G560">
            <v>1271.69</v>
          </cell>
          <cell r="H560">
            <v>1272.81</v>
          </cell>
          <cell r="I560">
            <v>1270.53</v>
          </cell>
          <cell r="J560">
            <v>67.8</v>
          </cell>
          <cell r="K560">
            <v>0</v>
          </cell>
          <cell r="L560" t="str">
            <v>Tramos Existentes</v>
          </cell>
          <cell r="M560" t="str">
            <v>Existente</v>
          </cell>
        </row>
        <row r="561">
          <cell r="B561">
            <v>638</v>
          </cell>
          <cell r="C561">
            <v>639</v>
          </cell>
          <cell r="D561">
            <v>0.01</v>
          </cell>
          <cell r="E561">
            <v>12</v>
          </cell>
          <cell r="F561">
            <v>1271.69</v>
          </cell>
          <cell r="G561">
            <v>1271.32</v>
          </cell>
          <cell r="H561">
            <v>1270.53</v>
          </cell>
          <cell r="I561">
            <v>1269.6300000000001</v>
          </cell>
          <cell r="J561">
            <v>20.6</v>
          </cell>
          <cell r="K561">
            <v>0</v>
          </cell>
          <cell r="L561" t="str">
            <v>Tramos Existentes</v>
          </cell>
          <cell r="M561" t="str">
            <v>Existente</v>
          </cell>
        </row>
        <row r="562">
          <cell r="B562">
            <v>639</v>
          </cell>
          <cell r="C562">
            <v>640</v>
          </cell>
          <cell r="D562">
            <v>0.01</v>
          </cell>
          <cell r="E562">
            <v>12</v>
          </cell>
          <cell r="F562">
            <v>1271.32</v>
          </cell>
          <cell r="G562">
            <v>1270.8699999999999</v>
          </cell>
          <cell r="H562">
            <v>1269.6300000000001</v>
          </cell>
          <cell r="I562">
            <v>1268.07</v>
          </cell>
          <cell r="J562">
            <v>44.6</v>
          </cell>
          <cell r="K562">
            <v>0</v>
          </cell>
          <cell r="L562" t="str">
            <v>Tramos Existentes</v>
          </cell>
          <cell r="M562" t="str">
            <v>Existente</v>
          </cell>
        </row>
        <row r="563">
          <cell r="B563">
            <v>640</v>
          </cell>
          <cell r="C563">
            <v>701</v>
          </cell>
          <cell r="D563">
            <v>0.01</v>
          </cell>
          <cell r="E563">
            <v>12</v>
          </cell>
          <cell r="F563">
            <v>1270.8699999999999</v>
          </cell>
          <cell r="G563">
            <v>1268.31</v>
          </cell>
          <cell r="H563">
            <v>1268.07</v>
          </cell>
          <cell r="I563">
            <v>1269.8</v>
          </cell>
          <cell r="J563">
            <v>63.8</v>
          </cell>
          <cell r="K563">
            <v>0</v>
          </cell>
          <cell r="L563" t="str">
            <v>Tramos Existentes</v>
          </cell>
          <cell r="M563" t="str">
            <v>Existente</v>
          </cell>
        </row>
        <row r="564">
          <cell r="B564">
            <v>701</v>
          </cell>
          <cell r="C564" t="str">
            <v>D10</v>
          </cell>
          <cell r="D564">
            <v>0.01</v>
          </cell>
          <cell r="E564">
            <v>12</v>
          </cell>
          <cell r="F564">
            <v>1268.31</v>
          </cell>
          <cell r="G564">
            <v>1279.08</v>
          </cell>
          <cell r="H564">
            <v>1269.8</v>
          </cell>
          <cell r="I564">
            <v>1264.93</v>
          </cell>
          <cell r="J564">
            <v>10.6</v>
          </cell>
          <cell r="K564">
            <v>0</v>
          </cell>
          <cell r="L564" t="str">
            <v>Inhabilitar</v>
          </cell>
          <cell r="M564" t="str">
            <v>Existente</v>
          </cell>
        </row>
        <row r="565">
          <cell r="B565">
            <v>1031</v>
          </cell>
          <cell r="C565">
            <v>474</v>
          </cell>
          <cell r="D565">
            <v>1.4999999999999999E-2</v>
          </cell>
          <cell r="E565">
            <v>8</v>
          </cell>
          <cell r="F565">
            <v>1311.55</v>
          </cell>
          <cell r="G565">
            <v>1310.72</v>
          </cell>
          <cell r="H565">
            <v>1309.71</v>
          </cell>
          <cell r="I565">
            <v>1308.7</v>
          </cell>
          <cell r="J565">
            <v>28</v>
          </cell>
          <cell r="K565">
            <v>0</v>
          </cell>
          <cell r="L565" t="str">
            <v>Tramos Existentes</v>
          </cell>
          <cell r="M565" t="str">
            <v>Existente</v>
          </cell>
        </row>
        <row r="566">
          <cell r="B566">
            <v>474</v>
          </cell>
          <cell r="C566">
            <v>1035</v>
          </cell>
          <cell r="D566">
            <v>1.4999999999999999E-2</v>
          </cell>
          <cell r="E566">
            <v>10</v>
          </cell>
          <cell r="F566">
            <v>1310.72</v>
          </cell>
          <cell r="G566">
            <v>1308.71</v>
          </cell>
          <cell r="H566">
            <v>1308.7</v>
          </cell>
          <cell r="I566">
            <v>1306.6600000000001</v>
          </cell>
          <cell r="J566">
            <v>30.9</v>
          </cell>
          <cell r="K566">
            <v>0</v>
          </cell>
          <cell r="L566" t="str">
            <v>Tramos Existentes</v>
          </cell>
          <cell r="M566" t="str">
            <v>Existente</v>
          </cell>
        </row>
        <row r="567">
          <cell r="B567" t="str">
            <v>P21</v>
          </cell>
          <cell r="C567">
            <v>473</v>
          </cell>
          <cell r="D567">
            <v>1.4999999999999999E-2</v>
          </cell>
          <cell r="E567">
            <v>8</v>
          </cell>
          <cell r="F567">
            <v>1310.3</v>
          </cell>
          <cell r="G567">
            <v>1309.46</v>
          </cell>
          <cell r="H567">
            <v>1308.94</v>
          </cell>
          <cell r="I567">
            <v>1308.04</v>
          </cell>
          <cell r="J567">
            <v>20.9</v>
          </cell>
          <cell r="K567">
            <v>0</v>
          </cell>
          <cell r="L567" t="str">
            <v>Tramos Existentes</v>
          </cell>
          <cell r="M567" t="str">
            <v>Existente</v>
          </cell>
        </row>
        <row r="568">
          <cell r="B568">
            <v>473</v>
          </cell>
          <cell r="C568">
            <v>1032</v>
          </cell>
          <cell r="D568">
            <v>1.4999999999999999E-2</v>
          </cell>
          <cell r="E568">
            <v>8</v>
          </cell>
          <cell r="F568">
            <v>1309.46</v>
          </cell>
          <cell r="G568">
            <v>1309.42</v>
          </cell>
          <cell r="H568">
            <v>1308.04</v>
          </cell>
          <cell r="I568">
            <v>1307.42</v>
          </cell>
          <cell r="J568">
            <v>27.3</v>
          </cell>
          <cell r="K568">
            <v>0</v>
          </cell>
          <cell r="L568" t="str">
            <v>Tramos Existentes</v>
          </cell>
          <cell r="M568" t="str">
            <v>Existente</v>
          </cell>
        </row>
        <row r="569">
          <cell r="B569">
            <v>634</v>
          </cell>
          <cell r="C569">
            <v>635</v>
          </cell>
          <cell r="D569">
            <v>1.4999999999999999E-2</v>
          </cell>
          <cell r="E569">
            <v>16</v>
          </cell>
          <cell r="F569">
            <v>1280.93</v>
          </cell>
          <cell r="G569">
            <v>1279.6300000000001</v>
          </cell>
          <cell r="H569">
            <v>1278.6199999999999</v>
          </cell>
          <cell r="I569">
            <v>1276.9100000000001</v>
          </cell>
          <cell r="J569">
            <v>4.9000000000000004</v>
          </cell>
          <cell r="K569">
            <v>0</v>
          </cell>
          <cell r="L569" t="str">
            <v>Tramos Existentes</v>
          </cell>
          <cell r="M569" t="str">
            <v>Existente</v>
          </cell>
        </row>
        <row r="570">
          <cell r="B570">
            <v>1021</v>
          </cell>
          <cell r="C570">
            <v>695</v>
          </cell>
          <cell r="D570">
            <v>1.4999999999999999E-2</v>
          </cell>
          <cell r="E570">
            <v>12</v>
          </cell>
          <cell r="F570">
            <v>1315.23</v>
          </cell>
          <cell r="G570">
            <v>1316.08</v>
          </cell>
          <cell r="H570">
            <v>1311.33</v>
          </cell>
          <cell r="I570">
            <v>1311.02</v>
          </cell>
          <cell r="J570">
            <v>36.799999999999997</v>
          </cell>
          <cell r="K570">
            <v>0</v>
          </cell>
          <cell r="L570" t="str">
            <v>Tramos Existentes</v>
          </cell>
          <cell r="M570" t="str">
            <v>Existente</v>
          </cell>
        </row>
        <row r="571">
          <cell r="B571" t="str">
            <v>AD13</v>
          </cell>
          <cell r="C571" t="str">
            <v>AD14</v>
          </cell>
          <cell r="D571">
            <v>1.2999999999999999E-2</v>
          </cell>
          <cell r="E571">
            <v>10</v>
          </cell>
          <cell r="F571">
            <v>1297.57</v>
          </cell>
          <cell r="G571">
            <v>1294.5899999999999</v>
          </cell>
          <cell r="H571">
            <v>1293.3399999999999</v>
          </cell>
          <cell r="I571">
            <v>1293.23</v>
          </cell>
          <cell r="J571">
            <v>22</v>
          </cell>
          <cell r="K571">
            <v>0</v>
          </cell>
          <cell r="L571" t="str">
            <v>Unificacion de Vertimientos</v>
          </cell>
          <cell r="M571" t="str">
            <v>Nuevo</v>
          </cell>
        </row>
        <row r="572">
          <cell r="B572">
            <v>102</v>
          </cell>
          <cell r="C572">
            <v>103</v>
          </cell>
          <cell r="D572">
            <v>0.01</v>
          </cell>
          <cell r="E572">
            <v>12</v>
          </cell>
          <cell r="F572">
            <v>1297.5999999999999</v>
          </cell>
          <cell r="G572">
            <v>1296.45</v>
          </cell>
          <cell r="H572">
            <v>1290.23</v>
          </cell>
          <cell r="I572">
            <v>1284.8499999999999</v>
          </cell>
          <cell r="J572">
            <v>16.2</v>
          </cell>
          <cell r="K572">
            <v>0</v>
          </cell>
          <cell r="L572" t="str">
            <v>Tramos Existentes</v>
          </cell>
          <cell r="M572" t="str">
            <v>Existente</v>
          </cell>
        </row>
        <row r="573">
          <cell r="B573">
            <v>103</v>
          </cell>
          <cell r="C573">
            <v>107</v>
          </cell>
          <cell r="D573">
            <v>0.01</v>
          </cell>
          <cell r="E573">
            <v>12</v>
          </cell>
          <cell r="F573">
            <v>1296.45</v>
          </cell>
          <cell r="G573">
            <v>1294.8599999999999</v>
          </cell>
          <cell r="H573">
            <v>1284.8499999999999</v>
          </cell>
          <cell r="I573">
            <v>1283.22</v>
          </cell>
          <cell r="J573">
            <v>52.4</v>
          </cell>
          <cell r="K573">
            <v>0</v>
          </cell>
          <cell r="L573" t="str">
            <v>Tramos Existentes</v>
          </cell>
          <cell r="M573" t="str">
            <v>Existente</v>
          </cell>
        </row>
        <row r="574">
          <cell r="B574">
            <v>107</v>
          </cell>
          <cell r="C574">
            <v>982</v>
          </cell>
          <cell r="D574">
            <v>0.01</v>
          </cell>
          <cell r="E574">
            <v>12</v>
          </cell>
          <cell r="F574">
            <v>1294.8599999999999</v>
          </cell>
          <cell r="G574">
            <v>1283.76</v>
          </cell>
          <cell r="H574">
            <v>1283.22</v>
          </cell>
          <cell r="I574">
            <v>1281.29</v>
          </cell>
          <cell r="J574">
            <v>56.8</v>
          </cell>
          <cell r="K574">
            <v>0</v>
          </cell>
          <cell r="L574" t="str">
            <v>Tramos Existentes</v>
          </cell>
          <cell r="M574" t="str">
            <v>Existente</v>
          </cell>
        </row>
        <row r="575">
          <cell r="B575">
            <v>982</v>
          </cell>
          <cell r="C575">
            <v>985</v>
          </cell>
          <cell r="D575">
            <v>1.4999999999999999E-2</v>
          </cell>
          <cell r="E575">
            <v>20</v>
          </cell>
          <cell r="F575">
            <v>1283.76</v>
          </cell>
          <cell r="G575">
            <v>1280.7</v>
          </cell>
          <cell r="H575">
            <v>1281.29</v>
          </cell>
          <cell r="I575">
            <v>1278.2</v>
          </cell>
          <cell r="J575">
            <v>67.3</v>
          </cell>
          <cell r="K575">
            <v>0</v>
          </cell>
          <cell r="L575" t="str">
            <v>Tramos Existentes</v>
          </cell>
          <cell r="M575" t="str">
            <v>Existente</v>
          </cell>
        </row>
        <row r="576">
          <cell r="B576">
            <v>985</v>
          </cell>
          <cell r="C576">
            <v>281</v>
          </cell>
          <cell r="D576">
            <v>0.01</v>
          </cell>
          <cell r="E576">
            <v>24</v>
          </cell>
          <cell r="F576">
            <v>1280.7</v>
          </cell>
          <cell r="G576">
            <v>1279.49</v>
          </cell>
          <cell r="H576">
            <v>1278.2</v>
          </cell>
          <cell r="I576">
            <v>1277.8499999999999</v>
          </cell>
          <cell r="J576">
            <v>58.8</v>
          </cell>
          <cell r="K576">
            <v>0</v>
          </cell>
          <cell r="L576" t="str">
            <v>Tramos Existentes</v>
          </cell>
          <cell r="M576" t="str">
            <v>Existente</v>
          </cell>
        </row>
        <row r="577">
          <cell r="B577" t="str">
            <v>416i</v>
          </cell>
          <cell r="C577">
            <v>629</v>
          </cell>
          <cell r="D577">
            <v>1.4999999999999999E-2</v>
          </cell>
          <cell r="E577">
            <v>8</v>
          </cell>
          <cell r="F577">
            <v>1316.4</v>
          </cell>
          <cell r="G577">
            <v>1314.41</v>
          </cell>
          <cell r="H577">
            <v>1313.71</v>
          </cell>
          <cell r="I577">
            <v>1312.28</v>
          </cell>
          <cell r="J577">
            <v>58.1</v>
          </cell>
          <cell r="K577">
            <v>0</v>
          </cell>
          <cell r="L577" t="str">
            <v>Tramos Existentes</v>
          </cell>
          <cell r="M577" t="str">
            <v>Existente</v>
          </cell>
        </row>
        <row r="578">
          <cell r="B578">
            <v>1020</v>
          </cell>
          <cell r="C578">
            <v>691</v>
          </cell>
          <cell r="D578">
            <v>1.4999999999999999E-2</v>
          </cell>
          <cell r="E578">
            <v>8</v>
          </cell>
          <cell r="F578">
            <v>1313.52</v>
          </cell>
          <cell r="G578">
            <v>1315.43</v>
          </cell>
          <cell r="H578">
            <v>1311.38</v>
          </cell>
          <cell r="I578">
            <v>1308.95</v>
          </cell>
          <cell r="J578">
            <v>33.6</v>
          </cell>
          <cell r="K578">
            <v>0</v>
          </cell>
          <cell r="L578" t="str">
            <v>Tramos Existentes</v>
          </cell>
          <cell r="M578" t="str">
            <v>Existente</v>
          </cell>
        </row>
        <row r="579">
          <cell r="B579">
            <v>691</v>
          </cell>
          <cell r="C579">
            <v>980</v>
          </cell>
          <cell r="D579">
            <v>0.01</v>
          </cell>
          <cell r="E579">
            <v>12</v>
          </cell>
          <cell r="F579">
            <v>1315.43</v>
          </cell>
          <cell r="G579">
            <v>1301.49</v>
          </cell>
          <cell r="H579">
            <v>1308.95</v>
          </cell>
          <cell r="I579">
            <v>1296.98</v>
          </cell>
          <cell r="J579">
            <v>66.599999999999994</v>
          </cell>
          <cell r="K579">
            <v>0</v>
          </cell>
          <cell r="L579" t="str">
            <v>Tramos Existentes</v>
          </cell>
          <cell r="M579" t="str">
            <v>Existente</v>
          </cell>
        </row>
        <row r="580">
          <cell r="B580" t="str">
            <v>1023i</v>
          </cell>
          <cell r="C580" t="str">
            <v>D4</v>
          </cell>
          <cell r="D580">
            <v>0.01</v>
          </cell>
          <cell r="E580">
            <v>20</v>
          </cell>
          <cell r="F580">
            <v>1297.56</v>
          </cell>
          <cell r="G580">
            <v>1295.17</v>
          </cell>
          <cell r="H580">
            <v>1296.05</v>
          </cell>
          <cell r="I580">
            <v>1295.3900000000001</v>
          </cell>
          <cell r="J580">
            <v>12.8</v>
          </cell>
          <cell r="K580">
            <v>0</v>
          </cell>
          <cell r="L580" t="str">
            <v>Inhabilitar</v>
          </cell>
          <cell r="M580" t="str">
            <v>Existente</v>
          </cell>
        </row>
        <row r="581">
          <cell r="B581">
            <v>595</v>
          </cell>
          <cell r="C581">
            <v>594</v>
          </cell>
          <cell r="D581">
            <v>1.4999999999999999E-2</v>
          </cell>
          <cell r="E581">
            <v>12</v>
          </cell>
          <cell r="F581">
            <v>1315.24</v>
          </cell>
          <cell r="G581">
            <v>1315.8</v>
          </cell>
          <cell r="H581">
            <v>1312.27</v>
          </cell>
          <cell r="I581">
            <v>1312.2</v>
          </cell>
          <cell r="J581">
            <v>15.4</v>
          </cell>
          <cell r="K581">
            <v>0</v>
          </cell>
          <cell r="L581" t="str">
            <v>Tramos Existentes</v>
          </cell>
          <cell r="M581" t="str">
            <v>Existente</v>
          </cell>
        </row>
        <row r="582">
          <cell r="B582">
            <v>1026</v>
          </cell>
          <cell r="C582">
            <v>1047</v>
          </cell>
          <cell r="D582">
            <v>1.4999999999999999E-2</v>
          </cell>
          <cell r="E582">
            <v>8</v>
          </cell>
          <cell r="F582">
            <v>1296.95</v>
          </cell>
          <cell r="G582">
            <v>1295.4000000000001</v>
          </cell>
          <cell r="H582">
            <v>1293.23</v>
          </cell>
          <cell r="I582">
            <v>1290.7</v>
          </cell>
          <cell r="J582">
            <v>83.6</v>
          </cell>
          <cell r="K582">
            <v>0</v>
          </cell>
          <cell r="L582" t="str">
            <v>Tramos Existentes</v>
          </cell>
          <cell r="M582" t="str">
            <v>Existente</v>
          </cell>
        </row>
        <row r="583">
          <cell r="B583">
            <v>695</v>
          </cell>
          <cell r="C583">
            <v>694</v>
          </cell>
          <cell r="D583">
            <v>1.4999999999999999E-2</v>
          </cell>
          <cell r="E583">
            <v>12</v>
          </cell>
          <cell r="F583">
            <v>1316.08</v>
          </cell>
          <cell r="G583">
            <v>1314.24</v>
          </cell>
          <cell r="H583">
            <v>1311.02</v>
          </cell>
          <cell r="I583">
            <v>1310.06</v>
          </cell>
          <cell r="J583">
            <v>18.600000000000001</v>
          </cell>
          <cell r="K583">
            <v>0</v>
          </cell>
          <cell r="L583" t="str">
            <v>Tramos Existentes</v>
          </cell>
          <cell r="M583" t="str">
            <v>Existente</v>
          </cell>
        </row>
        <row r="584">
          <cell r="B584">
            <v>694</v>
          </cell>
          <cell r="C584">
            <v>729</v>
          </cell>
          <cell r="D584">
            <v>0.01</v>
          </cell>
          <cell r="E584">
            <v>12</v>
          </cell>
          <cell r="F584">
            <v>1314.24</v>
          </cell>
          <cell r="G584">
            <v>1307.21</v>
          </cell>
          <cell r="H584">
            <v>1310.06</v>
          </cell>
          <cell r="I584">
            <v>1303.1500000000001</v>
          </cell>
          <cell r="J584">
            <v>32.299999999999997</v>
          </cell>
          <cell r="K584">
            <v>0</v>
          </cell>
          <cell r="L584" t="str">
            <v>Tramos Existentes</v>
          </cell>
          <cell r="M584" t="str">
            <v>Existente</v>
          </cell>
        </row>
        <row r="585">
          <cell r="B585">
            <v>630</v>
          </cell>
          <cell r="C585">
            <v>890</v>
          </cell>
          <cell r="D585">
            <v>1.4999999999999999E-2</v>
          </cell>
          <cell r="E585">
            <v>10</v>
          </cell>
          <cell r="F585">
            <v>1315.3</v>
          </cell>
          <cell r="G585">
            <v>1313.63</v>
          </cell>
          <cell r="H585">
            <v>1305.45</v>
          </cell>
          <cell r="I585">
            <v>1303.74</v>
          </cell>
          <cell r="J585">
            <v>24.6</v>
          </cell>
          <cell r="K585">
            <v>0</v>
          </cell>
          <cell r="L585" t="str">
            <v>Tramos Existentes</v>
          </cell>
          <cell r="M585" t="str">
            <v>Existente</v>
          </cell>
        </row>
        <row r="586">
          <cell r="B586">
            <v>890</v>
          </cell>
          <cell r="C586">
            <v>1022</v>
          </cell>
          <cell r="D586">
            <v>0.01</v>
          </cell>
          <cell r="E586">
            <v>12</v>
          </cell>
          <cell r="F586">
            <v>1313.63</v>
          </cell>
          <cell r="G586">
            <v>1301.47</v>
          </cell>
          <cell r="H586">
            <v>1303.74</v>
          </cell>
          <cell r="I586">
            <v>1296.32</v>
          </cell>
          <cell r="J586">
            <v>81.8</v>
          </cell>
          <cell r="K586">
            <v>0</v>
          </cell>
          <cell r="L586" t="str">
            <v>Tramos Existentes</v>
          </cell>
          <cell r="M586" t="str">
            <v>Existente</v>
          </cell>
        </row>
        <row r="587">
          <cell r="B587">
            <v>1022</v>
          </cell>
          <cell r="C587">
            <v>1023</v>
          </cell>
          <cell r="D587">
            <v>0.01</v>
          </cell>
          <cell r="E587">
            <v>12</v>
          </cell>
          <cell r="F587">
            <v>1301.47</v>
          </cell>
          <cell r="G587">
            <v>1297.56</v>
          </cell>
          <cell r="H587">
            <v>1296.32</v>
          </cell>
          <cell r="I587">
            <v>1295.8900000000001</v>
          </cell>
          <cell r="J587">
            <v>8.4</v>
          </cell>
          <cell r="K587">
            <v>0</v>
          </cell>
          <cell r="L587" t="str">
            <v>Tramos Existentes</v>
          </cell>
          <cell r="M587" t="str">
            <v>Existente</v>
          </cell>
        </row>
        <row r="588">
          <cell r="B588">
            <v>1023</v>
          </cell>
          <cell r="C588">
            <v>1024</v>
          </cell>
          <cell r="D588">
            <v>0.01</v>
          </cell>
          <cell r="E588">
            <v>12</v>
          </cell>
          <cell r="F588">
            <v>1297.56</v>
          </cell>
          <cell r="G588">
            <v>1295.03</v>
          </cell>
          <cell r="H588">
            <v>1295.8900000000001</v>
          </cell>
          <cell r="I588">
            <v>1293.72</v>
          </cell>
          <cell r="J588">
            <v>21</v>
          </cell>
          <cell r="K588">
            <v>0</v>
          </cell>
          <cell r="L588" t="str">
            <v>Tramos Existentes</v>
          </cell>
          <cell r="M588" t="str">
            <v>Existente</v>
          </cell>
        </row>
        <row r="589">
          <cell r="B589">
            <v>1024</v>
          </cell>
          <cell r="C589">
            <v>349</v>
          </cell>
          <cell r="D589">
            <v>0.01</v>
          </cell>
          <cell r="E589">
            <v>12</v>
          </cell>
          <cell r="F589">
            <v>1295.03</v>
          </cell>
          <cell r="G589">
            <v>1295.4100000000001</v>
          </cell>
          <cell r="H589">
            <v>1293.72</v>
          </cell>
          <cell r="I589">
            <v>1293.58</v>
          </cell>
          <cell r="J589">
            <v>72.2</v>
          </cell>
          <cell r="K589">
            <v>0</v>
          </cell>
          <cell r="L589" t="str">
            <v>Tramos Existentes</v>
          </cell>
          <cell r="M589" t="str">
            <v>Existente</v>
          </cell>
        </row>
        <row r="590">
          <cell r="B590">
            <v>349</v>
          </cell>
          <cell r="C590">
            <v>1025</v>
          </cell>
          <cell r="D590">
            <v>0.01</v>
          </cell>
          <cell r="E590">
            <v>12</v>
          </cell>
          <cell r="F590">
            <v>1295.4100000000001</v>
          </cell>
          <cell r="G590">
            <v>1295.4000000000001</v>
          </cell>
          <cell r="H590">
            <v>1293.58</v>
          </cell>
          <cell r="I590">
            <v>1293.4000000000001</v>
          </cell>
          <cell r="J590">
            <v>30.5</v>
          </cell>
          <cell r="K590">
            <v>0</v>
          </cell>
          <cell r="L590" t="str">
            <v>Tramos Existentes</v>
          </cell>
          <cell r="M590" t="str">
            <v>Existente</v>
          </cell>
        </row>
        <row r="591">
          <cell r="B591">
            <v>477</v>
          </cell>
          <cell r="C591">
            <v>476</v>
          </cell>
          <cell r="D591">
            <v>1.4999999999999999E-2</v>
          </cell>
          <cell r="E591">
            <v>8</v>
          </cell>
          <cell r="F591">
            <v>1310.29</v>
          </cell>
          <cell r="G591">
            <v>1310.6099999999999</v>
          </cell>
          <cell r="H591">
            <v>1308.99</v>
          </cell>
          <cell r="I591">
            <v>1307.83</v>
          </cell>
          <cell r="J591">
            <v>18.3</v>
          </cell>
          <cell r="K591">
            <v>0</v>
          </cell>
          <cell r="L591" t="str">
            <v>Tramos Existentes</v>
          </cell>
          <cell r="M591" t="str">
            <v>Existente</v>
          </cell>
        </row>
        <row r="592">
          <cell r="B592" t="str">
            <v>1021i</v>
          </cell>
          <cell r="C592">
            <v>595</v>
          </cell>
          <cell r="D592">
            <v>1.4999999999999999E-2</v>
          </cell>
          <cell r="E592">
            <v>12</v>
          </cell>
          <cell r="F592">
            <v>1315.23</v>
          </cell>
          <cell r="G592">
            <v>1315.24</v>
          </cell>
          <cell r="H592">
            <v>1312.3</v>
          </cell>
          <cell r="I592">
            <v>1312.27</v>
          </cell>
          <cell r="J592">
            <v>33.1</v>
          </cell>
          <cell r="K592">
            <v>0</v>
          </cell>
          <cell r="L592" t="str">
            <v>Tramos Existentes</v>
          </cell>
          <cell r="M592" t="str">
            <v>Existente</v>
          </cell>
        </row>
        <row r="593">
          <cell r="B593">
            <v>974</v>
          </cell>
          <cell r="C593">
            <v>528</v>
          </cell>
          <cell r="D593">
            <v>1.4999999999999999E-2</v>
          </cell>
          <cell r="E593">
            <v>12</v>
          </cell>
          <cell r="F593">
            <v>1311.27</v>
          </cell>
          <cell r="G593">
            <v>1310</v>
          </cell>
          <cell r="H593">
            <v>1306.26</v>
          </cell>
          <cell r="I593">
            <v>1306.22</v>
          </cell>
          <cell r="J593">
            <v>33.700000000000003</v>
          </cell>
          <cell r="K593">
            <v>0</v>
          </cell>
          <cell r="L593" t="str">
            <v>Tramos Existentes</v>
          </cell>
          <cell r="M593" t="str">
            <v>Existente</v>
          </cell>
        </row>
        <row r="594">
          <cell r="B594">
            <v>1032</v>
          </cell>
          <cell r="C594">
            <v>1035</v>
          </cell>
          <cell r="D594">
            <v>1.4999999999999999E-2</v>
          </cell>
          <cell r="E594">
            <v>10</v>
          </cell>
          <cell r="F594">
            <v>1309.42</v>
          </cell>
          <cell r="G594">
            <v>1308.71</v>
          </cell>
          <cell r="H594">
            <v>1307.42</v>
          </cell>
          <cell r="I594">
            <v>1306.6600000000001</v>
          </cell>
          <cell r="J594">
            <v>12.3</v>
          </cell>
          <cell r="K594">
            <v>0</v>
          </cell>
          <cell r="L594" t="str">
            <v>Tramos Existentes</v>
          </cell>
          <cell r="M594" t="str">
            <v>Existente</v>
          </cell>
        </row>
        <row r="595">
          <cell r="B595">
            <v>290</v>
          </cell>
          <cell r="C595">
            <v>136</v>
          </cell>
          <cell r="D595">
            <v>1.4999999999999999E-2</v>
          </cell>
          <cell r="E595">
            <v>16</v>
          </cell>
          <cell r="F595">
            <v>1277.29</v>
          </cell>
          <cell r="G595">
            <v>1270.0999999999999</v>
          </cell>
          <cell r="H595">
            <v>1273.8699999999999</v>
          </cell>
          <cell r="I595">
            <v>1273.73</v>
          </cell>
          <cell r="J595">
            <v>9.4</v>
          </cell>
          <cell r="K595">
            <v>0</v>
          </cell>
          <cell r="L595" t="str">
            <v>Tramos Existentes</v>
          </cell>
          <cell r="M595" t="str">
            <v>Existente</v>
          </cell>
        </row>
        <row r="596">
          <cell r="B596">
            <v>1045</v>
          </cell>
          <cell r="C596">
            <v>1044</v>
          </cell>
          <cell r="D596">
            <v>1.4999999999999999E-2</v>
          </cell>
          <cell r="E596">
            <v>12</v>
          </cell>
          <cell r="F596">
            <v>1294.27</v>
          </cell>
          <cell r="G596">
            <v>1284.51</v>
          </cell>
          <cell r="H596">
            <v>1290.19</v>
          </cell>
          <cell r="I596">
            <v>1280.21</v>
          </cell>
          <cell r="J596">
            <v>18.600000000000001</v>
          </cell>
          <cell r="K596">
            <v>0</v>
          </cell>
          <cell r="L596" t="str">
            <v>Tramos Existentes</v>
          </cell>
          <cell r="M596" t="str">
            <v>Existente</v>
          </cell>
        </row>
        <row r="597">
          <cell r="B597">
            <v>1044</v>
          </cell>
          <cell r="C597">
            <v>1043</v>
          </cell>
          <cell r="D597">
            <v>1.4999999999999999E-2</v>
          </cell>
          <cell r="E597">
            <v>12</v>
          </cell>
          <cell r="F597">
            <v>1284.51</v>
          </cell>
          <cell r="G597">
            <v>1279.17</v>
          </cell>
          <cell r="H597">
            <v>1280.21</v>
          </cell>
          <cell r="I597">
            <v>1275.77</v>
          </cell>
          <cell r="J597">
            <v>9.4</v>
          </cell>
          <cell r="K597">
            <v>0</v>
          </cell>
          <cell r="L597" t="str">
            <v>Tramos Existentes</v>
          </cell>
          <cell r="M597" t="str">
            <v>Existente</v>
          </cell>
        </row>
        <row r="598">
          <cell r="B598">
            <v>1043</v>
          </cell>
          <cell r="C598">
            <v>288</v>
          </cell>
          <cell r="D598">
            <v>0.01</v>
          </cell>
          <cell r="E598">
            <v>16</v>
          </cell>
          <cell r="F598">
            <v>1279.17</v>
          </cell>
          <cell r="G598">
            <v>1276.6400000000001</v>
          </cell>
          <cell r="H598">
            <v>1275.77</v>
          </cell>
          <cell r="I598">
            <v>1274.0999999999999</v>
          </cell>
          <cell r="J598">
            <v>28.9</v>
          </cell>
          <cell r="K598">
            <v>0</v>
          </cell>
          <cell r="L598" t="str">
            <v>Tramos Existentes</v>
          </cell>
          <cell r="M598" t="str">
            <v>Existente</v>
          </cell>
        </row>
        <row r="599">
          <cell r="B599">
            <v>275</v>
          </cell>
          <cell r="C599">
            <v>276</v>
          </cell>
          <cell r="D599">
            <v>1.4999999999999999E-2</v>
          </cell>
          <cell r="E599">
            <v>10</v>
          </cell>
          <cell r="F599">
            <v>1317.4</v>
          </cell>
          <cell r="G599">
            <v>1317.96</v>
          </cell>
          <cell r="H599">
            <v>1316.54</v>
          </cell>
          <cell r="I599">
            <v>1315.75</v>
          </cell>
          <cell r="J599">
            <v>40.9</v>
          </cell>
          <cell r="K599">
            <v>0</v>
          </cell>
          <cell r="L599" t="str">
            <v>Tramos Existentes</v>
          </cell>
          <cell r="M599" t="str">
            <v>Existente</v>
          </cell>
        </row>
        <row r="600">
          <cell r="B600">
            <v>347</v>
          </cell>
          <cell r="C600">
            <v>411</v>
          </cell>
          <cell r="D600">
            <v>1.4999999999999999E-2</v>
          </cell>
          <cell r="E600">
            <v>12</v>
          </cell>
          <cell r="F600">
            <v>1316.45</v>
          </cell>
          <cell r="G600">
            <v>1313.45</v>
          </cell>
          <cell r="H600">
            <v>1314.03</v>
          </cell>
          <cell r="I600">
            <v>1310.1099999999999</v>
          </cell>
          <cell r="J600">
            <v>73.7</v>
          </cell>
          <cell r="K600">
            <v>0</v>
          </cell>
          <cell r="L600" t="str">
            <v>Tramos Existentes</v>
          </cell>
          <cell r="M600" t="str">
            <v>Existente</v>
          </cell>
        </row>
        <row r="601">
          <cell r="B601">
            <v>412</v>
          </cell>
          <cell r="C601">
            <v>1046</v>
          </cell>
          <cell r="D601">
            <v>1.4999999999999999E-2</v>
          </cell>
          <cell r="E601">
            <v>12</v>
          </cell>
          <cell r="F601">
            <v>1310.0999999999999</v>
          </cell>
          <cell r="G601">
            <v>1297.18</v>
          </cell>
          <cell r="H601">
            <v>1308.19</v>
          </cell>
          <cell r="I601">
            <v>1294.8800000000001</v>
          </cell>
          <cell r="J601">
            <v>37.6</v>
          </cell>
          <cell r="K601">
            <v>0</v>
          </cell>
          <cell r="L601" t="str">
            <v>Tramos Existentes</v>
          </cell>
          <cell r="M601" t="str">
            <v>Existente</v>
          </cell>
        </row>
        <row r="602">
          <cell r="B602">
            <v>899</v>
          </cell>
          <cell r="C602">
            <v>1049</v>
          </cell>
          <cell r="D602">
            <v>1.4999999999999999E-2</v>
          </cell>
          <cell r="E602">
            <v>12</v>
          </cell>
          <cell r="F602">
            <v>1312.28</v>
          </cell>
          <cell r="G602">
            <v>1312.44</v>
          </cell>
          <cell r="H602">
            <v>1310.27</v>
          </cell>
          <cell r="I602">
            <v>1309.6099999999999</v>
          </cell>
          <cell r="J602">
            <v>26</v>
          </cell>
          <cell r="K602">
            <v>0</v>
          </cell>
          <cell r="L602" t="str">
            <v>Tramos Existentes</v>
          </cell>
          <cell r="M602" t="str">
            <v>Existente</v>
          </cell>
        </row>
        <row r="603">
          <cell r="B603">
            <v>288</v>
          </cell>
          <cell r="C603">
            <v>289</v>
          </cell>
          <cell r="D603">
            <v>0.01</v>
          </cell>
          <cell r="E603">
            <v>16</v>
          </cell>
          <cell r="F603">
            <v>1276.6400000000001</v>
          </cell>
          <cell r="G603">
            <v>1278.0999999999999</v>
          </cell>
          <cell r="H603">
            <v>1274.0999999999999</v>
          </cell>
          <cell r="I603">
            <v>1274.06</v>
          </cell>
          <cell r="J603">
            <v>8.5</v>
          </cell>
          <cell r="K603">
            <v>0</v>
          </cell>
          <cell r="L603" t="str">
            <v>Tramos Existentes</v>
          </cell>
          <cell r="M603" t="str">
            <v>Existente</v>
          </cell>
        </row>
        <row r="604">
          <cell r="B604">
            <v>972</v>
          </cell>
          <cell r="C604">
            <v>973</v>
          </cell>
          <cell r="D604">
            <v>1.4999999999999999E-2</v>
          </cell>
          <cell r="E604">
            <v>12</v>
          </cell>
          <cell r="F604">
            <v>1312.87</v>
          </cell>
          <cell r="G604">
            <v>1312.17</v>
          </cell>
          <cell r="H604">
            <v>1306.9100000000001</v>
          </cell>
          <cell r="I604">
            <v>1306.6199999999999</v>
          </cell>
          <cell r="J604">
            <v>26.5</v>
          </cell>
          <cell r="K604">
            <v>0</v>
          </cell>
          <cell r="L604" t="str">
            <v>Tramos Existentes</v>
          </cell>
          <cell r="M604" t="str">
            <v>Existente</v>
          </cell>
        </row>
        <row r="605">
          <cell r="B605">
            <v>287</v>
          </cell>
          <cell r="C605">
            <v>288</v>
          </cell>
          <cell r="D605">
            <v>0.01</v>
          </cell>
          <cell r="E605">
            <v>14</v>
          </cell>
          <cell r="F605">
            <v>1276.33</v>
          </cell>
          <cell r="G605">
            <v>1276.6400000000001</v>
          </cell>
          <cell r="H605">
            <v>1274.9100000000001</v>
          </cell>
          <cell r="I605">
            <v>1274.0999999999999</v>
          </cell>
          <cell r="J605">
            <v>38.4</v>
          </cell>
          <cell r="K605">
            <v>0</v>
          </cell>
          <cell r="L605" t="str">
            <v>Tramos Existentes</v>
          </cell>
          <cell r="M605" t="str">
            <v>Existente</v>
          </cell>
        </row>
        <row r="606">
          <cell r="B606">
            <v>273</v>
          </cell>
          <cell r="C606">
            <v>272</v>
          </cell>
          <cell r="D606">
            <v>0.01</v>
          </cell>
          <cell r="E606">
            <v>8</v>
          </cell>
          <cell r="F606">
            <v>1319.41</v>
          </cell>
          <cell r="G606">
            <v>1316.96</v>
          </cell>
          <cell r="H606">
            <v>1317.94</v>
          </cell>
          <cell r="I606">
            <v>1315.45</v>
          </cell>
          <cell r="J606">
            <v>29</v>
          </cell>
          <cell r="K606">
            <v>0</v>
          </cell>
          <cell r="L606" t="str">
            <v>Tramos Existentes</v>
          </cell>
          <cell r="M606" t="str">
            <v>Existente</v>
          </cell>
        </row>
        <row r="607">
          <cell r="B607">
            <v>272</v>
          </cell>
          <cell r="C607">
            <v>271</v>
          </cell>
          <cell r="D607">
            <v>1.4999999999999999E-2</v>
          </cell>
          <cell r="E607">
            <v>10</v>
          </cell>
          <cell r="F607">
            <v>1316.96</v>
          </cell>
          <cell r="G607">
            <v>1316.81</v>
          </cell>
          <cell r="H607">
            <v>1315.45</v>
          </cell>
          <cell r="I607">
            <v>1315</v>
          </cell>
          <cell r="J607">
            <v>20.5</v>
          </cell>
          <cell r="K607">
            <v>0</v>
          </cell>
          <cell r="L607" t="str">
            <v>Tramos Existentes</v>
          </cell>
          <cell r="M607" t="str">
            <v>Existente</v>
          </cell>
        </row>
        <row r="608">
          <cell r="B608">
            <v>341</v>
          </cell>
          <cell r="C608">
            <v>343</v>
          </cell>
          <cell r="D608">
            <v>0.01</v>
          </cell>
          <cell r="E608">
            <v>8</v>
          </cell>
          <cell r="F608">
            <v>1316.17</v>
          </cell>
          <cell r="G608">
            <v>1314.25</v>
          </cell>
          <cell r="H608">
            <v>1314.16</v>
          </cell>
          <cell r="I608">
            <v>1309.02</v>
          </cell>
          <cell r="J608">
            <v>30.9</v>
          </cell>
          <cell r="K608">
            <v>0</v>
          </cell>
          <cell r="L608" t="str">
            <v>Tramos Existentes</v>
          </cell>
          <cell r="M608" t="str">
            <v>Existente</v>
          </cell>
        </row>
        <row r="609">
          <cell r="B609">
            <v>343</v>
          </cell>
          <cell r="C609">
            <v>1050</v>
          </cell>
          <cell r="D609">
            <v>1.4999999999999999E-2</v>
          </cell>
          <cell r="E609">
            <v>10</v>
          </cell>
          <cell r="F609">
            <v>1314.25</v>
          </cell>
          <cell r="G609">
            <v>1304.1300000000001</v>
          </cell>
          <cell r="H609">
            <v>1309.02</v>
          </cell>
          <cell r="I609">
            <v>1302.8699999999999</v>
          </cell>
          <cell r="J609">
            <v>31.9</v>
          </cell>
          <cell r="K609">
            <v>0</v>
          </cell>
          <cell r="L609" t="str">
            <v>Tramos Existentes</v>
          </cell>
          <cell r="M609" t="str">
            <v>Existente</v>
          </cell>
        </row>
        <row r="610">
          <cell r="B610">
            <v>1050</v>
          </cell>
          <cell r="C610">
            <v>1024</v>
          </cell>
          <cell r="D610">
            <v>1.4999999999999999E-2</v>
          </cell>
          <cell r="E610">
            <v>10</v>
          </cell>
          <cell r="F610">
            <v>1304.1300000000001</v>
          </cell>
          <cell r="G610">
            <v>1295.03</v>
          </cell>
          <cell r="H610">
            <v>1302.8699999999999</v>
          </cell>
          <cell r="I610">
            <v>1293.72</v>
          </cell>
          <cell r="J610">
            <v>48.5</v>
          </cell>
          <cell r="K610">
            <v>0</v>
          </cell>
          <cell r="L610" t="str">
            <v>Tramos Existentes</v>
          </cell>
          <cell r="M610" t="str">
            <v>Existente</v>
          </cell>
        </row>
        <row r="611">
          <cell r="B611">
            <v>703</v>
          </cell>
          <cell r="C611">
            <v>698</v>
          </cell>
          <cell r="D611">
            <v>1.4999999999999999E-2</v>
          </cell>
          <cell r="E611">
            <v>8</v>
          </cell>
          <cell r="F611">
            <v>1301.56</v>
          </cell>
          <cell r="G611">
            <v>1301.01</v>
          </cell>
          <cell r="H611">
            <v>1300.18</v>
          </cell>
          <cell r="I611">
            <v>1299.49</v>
          </cell>
          <cell r="J611">
            <v>32.200000000000003</v>
          </cell>
          <cell r="K611">
            <v>0</v>
          </cell>
          <cell r="L611" t="str">
            <v>Tramos Existentes</v>
          </cell>
          <cell r="M611" t="str">
            <v>Existente</v>
          </cell>
        </row>
        <row r="612">
          <cell r="B612">
            <v>698</v>
          </cell>
          <cell r="C612">
            <v>699</v>
          </cell>
          <cell r="D612">
            <v>1.4999999999999999E-2</v>
          </cell>
          <cell r="E612">
            <v>8</v>
          </cell>
          <cell r="F612">
            <v>1301.01</v>
          </cell>
          <cell r="G612">
            <v>1300.8800000000001</v>
          </cell>
          <cell r="H612">
            <v>1299.49</v>
          </cell>
          <cell r="I612">
            <v>1299.32</v>
          </cell>
          <cell r="J612">
            <v>59.3</v>
          </cell>
          <cell r="K612">
            <v>0</v>
          </cell>
          <cell r="L612" t="str">
            <v>Tramos Existentes</v>
          </cell>
          <cell r="M612" t="str">
            <v>Existente</v>
          </cell>
        </row>
        <row r="613">
          <cell r="B613">
            <v>699</v>
          </cell>
          <cell r="C613">
            <v>700</v>
          </cell>
          <cell r="D613">
            <v>1.4999999999999999E-2</v>
          </cell>
          <cell r="E613">
            <v>8</v>
          </cell>
          <cell r="F613">
            <v>1300.8800000000001</v>
          </cell>
          <cell r="G613">
            <v>1299.77</v>
          </cell>
          <cell r="H613">
            <v>1299.32</v>
          </cell>
          <cell r="I613">
            <v>1298.17</v>
          </cell>
          <cell r="J613">
            <v>65.3</v>
          </cell>
          <cell r="K613">
            <v>0</v>
          </cell>
          <cell r="L613" t="str">
            <v>Tramos Existentes</v>
          </cell>
          <cell r="M613" t="str">
            <v>Existente</v>
          </cell>
        </row>
        <row r="614">
          <cell r="B614">
            <v>700</v>
          </cell>
          <cell r="C614">
            <v>781</v>
          </cell>
          <cell r="D614">
            <v>1.4999999999999999E-2</v>
          </cell>
          <cell r="E614">
            <v>8</v>
          </cell>
          <cell r="F614">
            <v>1299.77</v>
          </cell>
          <cell r="G614">
            <v>1297.8900000000001</v>
          </cell>
          <cell r="H614">
            <v>1298.17</v>
          </cell>
          <cell r="I614">
            <v>1295.8</v>
          </cell>
          <cell r="J614">
            <v>59.8</v>
          </cell>
          <cell r="K614">
            <v>0</v>
          </cell>
          <cell r="L614" t="str">
            <v>Tramos Existentes</v>
          </cell>
          <cell r="M614" t="str">
            <v>Existente</v>
          </cell>
        </row>
        <row r="615">
          <cell r="B615">
            <v>900</v>
          </cell>
          <cell r="C615">
            <v>971</v>
          </cell>
          <cell r="D615">
            <v>1.4999999999999999E-2</v>
          </cell>
          <cell r="E615">
            <v>12</v>
          </cell>
          <cell r="F615">
            <v>1312.36</v>
          </cell>
          <cell r="G615">
            <v>1312.86</v>
          </cell>
          <cell r="H615">
            <v>1307.56</v>
          </cell>
          <cell r="I615">
            <v>1307.0999999999999</v>
          </cell>
          <cell r="J615">
            <v>23.5</v>
          </cell>
          <cell r="K615">
            <v>0</v>
          </cell>
          <cell r="L615" t="str">
            <v>Tramos Existentes</v>
          </cell>
          <cell r="M615" t="str">
            <v>Existente</v>
          </cell>
        </row>
        <row r="616">
          <cell r="B616">
            <v>990</v>
          </cell>
          <cell r="C616">
            <v>1059</v>
          </cell>
          <cell r="D616">
            <v>1.4999999999999999E-2</v>
          </cell>
          <cell r="E616">
            <v>12</v>
          </cell>
          <cell r="F616">
            <v>1296.3</v>
          </cell>
          <cell r="G616">
            <v>1292.5899999999999</v>
          </cell>
          <cell r="H616">
            <v>1290.82</v>
          </cell>
          <cell r="I616">
            <v>1287.1500000000001</v>
          </cell>
          <cell r="J616">
            <v>9.5</v>
          </cell>
          <cell r="K616">
            <v>0</v>
          </cell>
          <cell r="L616" t="str">
            <v>Renovacion</v>
          </cell>
          <cell r="M616" t="str">
            <v>Existente</v>
          </cell>
        </row>
        <row r="617">
          <cell r="B617" t="str">
            <v>20ii</v>
          </cell>
          <cell r="C617">
            <v>51</v>
          </cell>
          <cell r="D617">
            <v>1.4999999999999999E-2</v>
          </cell>
          <cell r="E617">
            <v>8</v>
          </cell>
          <cell r="F617">
            <v>1309.57</v>
          </cell>
          <cell r="G617">
            <v>1300.8</v>
          </cell>
          <cell r="H617">
            <v>1308.1500000000001</v>
          </cell>
          <cell r="I617">
            <v>1300.05</v>
          </cell>
          <cell r="J617">
            <v>66.8</v>
          </cell>
          <cell r="K617">
            <v>0</v>
          </cell>
          <cell r="L617" t="str">
            <v>Tramos Existentes</v>
          </cell>
          <cell r="M617" t="str">
            <v>Existente</v>
          </cell>
        </row>
        <row r="618">
          <cell r="B618">
            <v>476</v>
          </cell>
          <cell r="C618">
            <v>1033</v>
          </cell>
          <cell r="D618">
            <v>1.4999999999999999E-2</v>
          </cell>
          <cell r="E618">
            <v>12</v>
          </cell>
          <cell r="F618">
            <v>1310.6099999999999</v>
          </cell>
          <cell r="G618">
            <v>1308.5999999999999</v>
          </cell>
          <cell r="H618">
            <v>1307.83</v>
          </cell>
          <cell r="I618">
            <v>1307.1500000000001</v>
          </cell>
          <cell r="J618">
            <v>39.4</v>
          </cell>
          <cell r="K618">
            <v>0</v>
          </cell>
          <cell r="L618" t="str">
            <v>Tramos Existentes</v>
          </cell>
          <cell r="M618" t="str">
            <v>Existente</v>
          </cell>
        </row>
        <row r="619">
          <cell r="B619">
            <v>1033</v>
          </cell>
          <cell r="C619">
            <v>1034</v>
          </cell>
          <cell r="D619">
            <v>1.4999999999999999E-2</v>
          </cell>
          <cell r="E619">
            <v>14</v>
          </cell>
          <cell r="F619">
            <v>1308.5999999999999</v>
          </cell>
          <cell r="G619">
            <v>1308.6199999999999</v>
          </cell>
          <cell r="H619">
            <v>1307.1500000000001</v>
          </cell>
          <cell r="I619">
            <v>1306.58</v>
          </cell>
          <cell r="J619">
            <v>31.6</v>
          </cell>
          <cell r="K619">
            <v>0</v>
          </cell>
          <cell r="L619" t="str">
            <v>Tramos Existentes</v>
          </cell>
          <cell r="M619" t="str">
            <v>Existente</v>
          </cell>
        </row>
        <row r="620">
          <cell r="B620">
            <v>1034</v>
          </cell>
          <cell r="C620" t="str">
            <v>P31</v>
          </cell>
          <cell r="D620">
            <v>1.4999999999999999E-2</v>
          </cell>
          <cell r="E620">
            <v>14</v>
          </cell>
          <cell r="F620">
            <v>1308.6199999999999</v>
          </cell>
          <cell r="G620">
            <v>1308.3</v>
          </cell>
          <cell r="H620">
            <v>1306.58</v>
          </cell>
          <cell r="I620">
            <v>1306.21</v>
          </cell>
          <cell r="J620">
            <v>31.6</v>
          </cell>
          <cell r="K620">
            <v>0</v>
          </cell>
          <cell r="L620" t="str">
            <v>Tramos Existentes</v>
          </cell>
          <cell r="M620" t="str">
            <v>Existente</v>
          </cell>
        </row>
        <row r="621">
          <cell r="B621">
            <v>1036</v>
          </cell>
          <cell r="C621">
            <v>549</v>
          </cell>
          <cell r="D621">
            <v>1.4999999999999999E-2</v>
          </cell>
          <cell r="E621">
            <v>8</v>
          </cell>
          <cell r="F621">
            <v>1316.2</v>
          </cell>
          <cell r="G621">
            <v>1315.28</v>
          </cell>
          <cell r="H621">
            <v>1314.67</v>
          </cell>
          <cell r="I621">
            <v>1313.72</v>
          </cell>
          <cell r="J621">
            <v>19.100000000000001</v>
          </cell>
          <cell r="K621">
            <v>0</v>
          </cell>
          <cell r="L621" t="str">
            <v>Tramos Existentes</v>
          </cell>
          <cell r="M621" t="str">
            <v>Existente</v>
          </cell>
        </row>
        <row r="622">
          <cell r="B622">
            <v>549</v>
          </cell>
          <cell r="C622">
            <v>548</v>
          </cell>
          <cell r="D622">
            <v>1.4999999999999999E-2</v>
          </cell>
          <cell r="E622">
            <v>10</v>
          </cell>
          <cell r="F622">
            <v>1315.28</v>
          </cell>
          <cell r="G622">
            <v>1311.89</v>
          </cell>
          <cell r="H622">
            <v>1313.72</v>
          </cell>
          <cell r="I622">
            <v>1309.97</v>
          </cell>
          <cell r="J622">
            <v>52.2</v>
          </cell>
          <cell r="K622">
            <v>0</v>
          </cell>
          <cell r="L622" t="str">
            <v>Tramos Existentes</v>
          </cell>
          <cell r="M622" t="str">
            <v>Existente</v>
          </cell>
        </row>
        <row r="623">
          <cell r="B623">
            <v>548</v>
          </cell>
          <cell r="C623">
            <v>471</v>
          </cell>
          <cell r="D623">
            <v>1.4999999999999999E-2</v>
          </cell>
          <cell r="E623">
            <v>10</v>
          </cell>
          <cell r="F623">
            <v>1311.89</v>
          </cell>
          <cell r="G623">
            <v>1310.79</v>
          </cell>
          <cell r="H623">
            <v>1309.97</v>
          </cell>
          <cell r="I623">
            <v>1308.8900000000001</v>
          </cell>
          <cell r="J623">
            <v>62.5</v>
          </cell>
          <cell r="K623">
            <v>0</v>
          </cell>
          <cell r="L623" t="str">
            <v>Tramos Existentes</v>
          </cell>
          <cell r="M623" t="str">
            <v>Existente</v>
          </cell>
        </row>
        <row r="624">
          <cell r="B624">
            <v>410</v>
          </cell>
          <cell r="C624">
            <v>409</v>
          </cell>
          <cell r="D624">
            <v>1.4999999999999999E-2</v>
          </cell>
          <cell r="E624">
            <v>12</v>
          </cell>
          <cell r="F624">
            <v>1309.9100000000001</v>
          </cell>
          <cell r="G624">
            <v>1298.78</v>
          </cell>
          <cell r="H624">
            <v>1307.45</v>
          </cell>
          <cell r="I624">
            <v>1296.58</v>
          </cell>
          <cell r="J624">
            <v>74.5</v>
          </cell>
          <cell r="K624">
            <v>0</v>
          </cell>
          <cell r="L624" t="str">
            <v>Tramos Existentes</v>
          </cell>
          <cell r="M624" t="str">
            <v>Existente</v>
          </cell>
        </row>
        <row r="625">
          <cell r="B625">
            <v>1037</v>
          </cell>
          <cell r="C625">
            <v>1038</v>
          </cell>
          <cell r="D625">
            <v>0.01</v>
          </cell>
          <cell r="E625">
            <v>10</v>
          </cell>
          <cell r="F625">
            <v>1306.93</v>
          </cell>
          <cell r="G625">
            <v>1306.6099999999999</v>
          </cell>
          <cell r="H625">
            <v>1305.5999999999999</v>
          </cell>
          <cell r="I625">
            <v>1303.69</v>
          </cell>
          <cell r="J625">
            <v>33.200000000000003</v>
          </cell>
          <cell r="K625">
            <v>0</v>
          </cell>
          <cell r="L625" t="str">
            <v>Tramos Existentes</v>
          </cell>
          <cell r="M625" t="str">
            <v>Existente</v>
          </cell>
        </row>
        <row r="626">
          <cell r="B626">
            <v>289</v>
          </cell>
          <cell r="C626">
            <v>290</v>
          </cell>
          <cell r="D626">
            <v>0.01</v>
          </cell>
          <cell r="E626">
            <v>16</v>
          </cell>
          <cell r="F626">
            <v>1278.0999999999999</v>
          </cell>
          <cell r="G626">
            <v>1277.29</v>
          </cell>
          <cell r="H626">
            <v>1274.06</v>
          </cell>
          <cell r="I626">
            <v>1273.8699999999999</v>
          </cell>
          <cell r="J626">
            <v>10</v>
          </cell>
          <cell r="K626">
            <v>0</v>
          </cell>
          <cell r="L626" t="str">
            <v>Tramos Existentes</v>
          </cell>
          <cell r="M626" t="str">
            <v>Existente</v>
          </cell>
        </row>
        <row r="627">
          <cell r="B627">
            <v>1039</v>
          </cell>
          <cell r="C627">
            <v>1061</v>
          </cell>
          <cell r="D627">
            <v>1.4999999999999999E-2</v>
          </cell>
          <cell r="E627">
            <v>12</v>
          </cell>
          <cell r="F627">
            <v>1304.8599999999999</v>
          </cell>
          <cell r="G627">
            <v>1303.5</v>
          </cell>
          <cell r="H627">
            <v>1302.21</v>
          </cell>
          <cell r="I627">
            <v>1298.0999999999999</v>
          </cell>
          <cell r="J627">
            <v>28.3</v>
          </cell>
          <cell r="K627">
            <v>0</v>
          </cell>
          <cell r="L627" t="str">
            <v>Renovacion</v>
          </cell>
          <cell r="M627" t="str">
            <v>Existente</v>
          </cell>
        </row>
        <row r="628">
          <cell r="B628">
            <v>1035</v>
          </cell>
          <cell r="C628" t="str">
            <v>P31</v>
          </cell>
          <cell r="D628">
            <v>1.4999999999999999E-2</v>
          </cell>
          <cell r="E628">
            <v>10</v>
          </cell>
          <cell r="F628">
            <v>1308.71</v>
          </cell>
          <cell r="G628">
            <v>1308.3</v>
          </cell>
          <cell r="H628">
            <v>1306.6600000000001</v>
          </cell>
          <cell r="I628">
            <v>1306.21</v>
          </cell>
          <cell r="J628">
            <v>18.399999999999999</v>
          </cell>
          <cell r="K628">
            <v>0</v>
          </cell>
          <cell r="L628" t="str">
            <v>Tramos Existentes</v>
          </cell>
          <cell r="M628" t="str">
            <v>Existente</v>
          </cell>
        </row>
        <row r="629">
          <cell r="B629">
            <v>59</v>
          </cell>
          <cell r="C629">
            <v>58</v>
          </cell>
          <cell r="D629">
            <v>1.4999999999999999E-2</v>
          </cell>
          <cell r="E629">
            <v>8</v>
          </cell>
          <cell r="F629">
            <v>1304.1500000000001</v>
          </cell>
          <cell r="G629">
            <v>1303.21</v>
          </cell>
          <cell r="H629">
            <v>1301.23</v>
          </cell>
          <cell r="I629">
            <v>1300.28</v>
          </cell>
          <cell r="J629">
            <v>14.5</v>
          </cell>
          <cell r="K629">
            <v>0</v>
          </cell>
          <cell r="L629" t="str">
            <v>Tramos Existentes</v>
          </cell>
          <cell r="M629" t="str">
            <v>Existente</v>
          </cell>
        </row>
        <row r="630">
          <cell r="B630">
            <v>58</v>
          </cell>
          <cell r="C630">
            <v>56</v>
          </cell>
          <cell r="D630">
            <v>1.4999999999999999E-2</v>
          </cell>
          <cell r="E630">
            <v>14</v>
          </cell>
          <cell r="F630">
            <v>1303.21</v>
          </cell>
          <cell r="G630">
            <v>1301.0899999999999</v>
          </cell>
          <cell r="H630">
            <v>1300.28</v>
          </cell>
          <cell r="I630">
            <v>1298.1600000000001</v>
          </cell>
          <cell r="J630">
            <v>28.4</v>
          </cell>
          <cell r="K630">
            <v>0</v>
          </cell>
          <cell r="L630" t="str">
            <v>Tramos Existentes</v>
          </cell>
          <cell r="M630" t="str">
            <v>Existente</v>
          </cell>
        </row>
        <row r="631">
          <cell r="B631">
            <v>56</v>
          </cell>
          <cell r="C631">
            <v>106</v>
          </cell>
          <cell r="D631">
            <v>1.4999999999999999E-2</v>
          </cell>
          <cell r="E631">
            <v>18</v>
          </cell>
          <cell r="F631">
            <v>1301.0899999999999</v>
          </cell>
          <cell r="G631">
            <v>1301.96</v>
          </cell>
          <cell r="H631">
            <v>1298.1600000000001</v>
          </cell>
          <cell r="I631">
            <v>1297.04</v>
          </cell>
          <cell r="J631">
            <v>20.3</v>
          </cell>
          <cell r="K631">
            <v>0</v>
          </cell>
          <cell r="L631" t="str">
            <v>Tramos Existentes</v>
          </cell>
          <cell r="M631" t="str">
            <v>Existente</v>
          </cell>
        </row>
        <row r="632">
          <cell r="B632">
            <v>105</v>
          </cell>
          <cell r="C632">
            <v>104</v>
          </cell>
          <cell r="D632">
            <v>1.4999999999999999E-2</v>
          </cell>
          <cell r="E632">
            <v>12</v>
          </cell>
          <cell r="F632">
            <v>1300.3599999999999</v>
          </cell>
          <cell r="G632">
            <v>1297.25</v>
          </cell>
          <cell r="H632">
            <v>1293.6600000000001</v>
          </cell>
          <cell r="I632">
            <v>1285.8499999999999</v>
          </cell>
          <cell r="J632">
            <v>30.8</v>
          </cell>
          <cell r="K632">
            <v>0</v>
          </cell>
          <cell r="L632" t="str">
            <v>Tramos Existentes</v>
          </cell>
          <cell r="M632" t="str">
            <v>Existente</v>
          </cell>
        </row>
        <row r="633">
          <cell r="B633">
            <v>104</v>
          </cell>
          <cell r="C633">
            <v>103</v>
          </cell>
          <cell r="D633">
            <v>1.4999999999999999E-2</v>
          </cell>
          <cell r="E633">
            <v>12</v>
          </cell>
          <cell r="F633">
            <v>1297.25</v>
          </cell>
          <cell r="G633">
            <v>1296.45</v>
          </cell>
          <cell r="H633">
            <v>1285.8499999999999</v>
          </cell>
          <cell r="I633">
            <v>1284.8499999999999</v>
          </cell>
          <cell r="J633">
            <v>30.8</v>
          </cell>
          <cell r="K633">
            <v>0</v>
          </cell>
          <cell r="L633" t="str">
            <v>Tramos Existentes</v>
          </cell>
          <cell r="M633" t="str">
            <v>Existente</v>
          </cell>
        </row>
        <row r="634">
          <cell r="B634">
            <v>1040</v>
          </cell>
          <cell r="C634">
            <v>1061</v>
          </cell>
          <cell r="D634">
            <v>1.4999999999999999E-2</v>
          </cell>
          <cell r="E634">
            <v>8</v>
          </cell>
          <cell r="F634">
            <v>1305.23</v>
          </cell>
          <cell r="G634">
            <v>1303.5</v>
          </cell>
          <cell r="H634">
            <v>1304.3900000000001</v>
          </cell>
          <cell r="I634">
            <v>1298.0999999999999</v>
          </cell>
          <cell r="J634">
            <v>51.1</v>
          </cell>
          <cell r="K634">
            <v>0</v>
          </cell>
          <cell r="L634" t="str">
            <v>Renovacion</v>
          </cell>
          <cell r="M634" t="str">
            <v>Existente</v>
          </cell>
        </row>
        <row r="635">
          <cell r="B635">
            <v>1041</v>
          </cell>
          <cell r="C635">
            <v>243</v>
          </cell>
          <cell r="D635">
            <v>1.4999999999999999E-2</v>
          </cell>
          <cell r="E635">
            <v>12</v>
          </cell>
          <cell r="F635">
            <v>1300.97</v>
          </cell>
          <cell r="G635">
            <v>1297.32</v>
          </cell>
          <cell r="H635">
            <v>1299.53</v>
          </cell>
          <cell r="I635">
            <v>1291.7</v>
          </cell>
          <cell r="J635">
            <v>54.8</v>
          </cell>
          <cell r="K635">
            <v>0</v>
          </cell>
          <cell r="L635" t="str">
            <v>Tramos Existentes</v>
          </cell>
          <cell r="M635" t="str">
            <v>Existente</v>
          </cell>
        </row>
        <row r="636">
          <cell r="B636">
            <v>243</v>
          </cell>
          <cell r="C636">
            <v>1042</v>
          </cell>
          <cell r="D636">
            <v>1.4999999999999999E-2</v>
          </cell>
          <cell r="E636">
            <v>12</v>
          </cell>
          <cell r="F636">
            <v>1297.32</v>
          </cell>
          <cell r="G636">
            <v>1289.6199999999999</v>
          </cell>
          <cell r="H636">
            <v>1291.7</v>
          </cell>
          <cell r="I636">
            <v>1288.1500000000001</v>
          </cell>
          <cell r="J636">
            <v>29.1</v>
          </cell>
          <cell r="K636">
            <v>0</v>
          </cell>
          <cell r="L636" t="str">
            <v>Tramos Existentes</v>
          </cell>
          <cell r="M636" t="str">
            <v>Existente</v>
          </cell>
        </row>
        <row r="637">
          <cell r="B637">
            <v>1042</v>
          </cell>
          <cell r="C637">
            <v>281</v>
          </cell>
          <cell r="D637">
            <v>0.01</v>
          </cell>
          <cell r="E637">
            <v>12</v>
          </cell>
          <cell r="F637">
            <v>1289.6199999999999</v>
          </cell>
          <cell r="G637">
            <v>1279.49</v>
          </cell>
          <cell r="H637">
            <v>1288.1500000000001</v>
          </cell>
          <cell r="I637">
            <v>1277.8499999999999</v>
          </cell>
          <cell r="J637">
            <v>53</v>
          </cell>
          <cell r="K637">
            <v>0</v>
          </cell>
          <cell r="L637" t="str">
            <v>Tramos Existentes</v>
          </cell>
          <cell r="M637" t="str">
            <v>Existente</v>
          </cell>
        </row>
        <row r="638">
          <cell r="B638">
            <v>1038</v>
          </cell>
          <cell r="C638">
            <v>1039</v>
          </cell>
          <cell r="D638">
            <v>0.01</v>
          </cell>
          <cell r="E638">
            <v>12</v>
          </cell>
          <cell r="F638">
            <v>1306.6099999999999</v>
          </cell>
          <cell r="G638">
            <v>1304.8599999999999</v>
          </cell>
          <cell r="H638">
            <v>1303.69</v>
          </cell>
          <cell r="I638">
            <v>1302.21</v>
          </cell>
          <cell r="J638">
            <v>23.6</v>
          </cell>
          <cell r="K638">
            <v>0</v>
          </cell>
          <cell r="L638" t="str">
            <v>Tramos Existentes</v>
          </cell>
          <cell r="M638" t="str">
            <v>Existente</v>
          </cell>
        </row>
        <row r="639">
          <cell r="B639">
            <v>100</v>
          </cell>
          <cell r="C639">
            <v>99</v>
          </cell>
          <cell r="D639">
            <v>1.4999999999999999E-2</v>
          </cell>
          <cell r="E639">
            <v>14</v>
          </cell>
          <cell r="F639">
            <v>1310.6500000000001</v>
          </cell>
          <cell r="G639">
            <v>1310.6600000000001</v>
          </cell>
          <cell r="H639">
            <v>1308.8499999999999</v>
          </cell>
          <cell r="I639">
            <v>1307.5999999999999</v>
          </cell>
          <cell r="J639">
            <v>1.7</v>
          </cell>
          <cell r="K639">
            <v>0</v>
          </cell>
          <cell r="L639" t="str">
            <v>Tramos Existentes</v>
          </cell>
          <cell r="M639" t="str">
            <v>Existente</v>
          </cell>
        </row>
        <row r="640">
          <cell r="B640">
            <v>1</v>
          </cell>
          <cell r="C640">
            <v>197</v>
          </cell>
          <cell r="D640">
            <v>1.4999999999999999E-2</v>
          </cell>
          <cell r="E640">
            <v>12</v>
          </cell>
          <cell r="F640">
            <v>1303.77</v>
          </cell>
          <cell r="G640">
            <v>1302.95</v>
          </cell>
          <cell r="H640">
            <v>1302.03</v>
          </cell>
          <cell r="I640">
            <v>1300.57</v>
          </cell>
          <cell r="J640">
            <v>75.7</v>
          </cell>
          <cell r="K640">
            <v>0</v>
          </cell>
          <cell r="L640" t="str">
            <v>Tramos Existentes</v>
          </cell>
          <cell r="M640" t="str">
            <v>Existente</v>
          </cell>
        </row>
        <row r="641">
          <cell r="B641">
            <v>197</v>
          </cell>
          <cell r="C641">
            <v>198</v>
          </cell>
          <cell r="D641">
            <v>1.4999999999999999E-2</v>
          </cell>
          <cell r="E641">
            <v>12</v>
          </cell>
          <cell r="F641">
            <v>1302.95</v>
          </cell>
          <cell r="G641">
            <v>1300.47</v>
          </cell>
          <cell r="H641">
            <v>1300.57</v>
          </cell>
          <cell r="I641">
            <v>1297.8599999999999</v>
          </cell>
          <cell r="J641">
            <v>75.900000000000006</v>
          </cell>
          <cell r="K641">
            <v>0</v>
          </cell>
          <cell r="L641" t="str">
            <v>Tramos Existentes</v>
          </cell>
          <cell r="M641" t="str">
            <v>Existente</v>
          </cell>
        </row>
        <row r="642">
          <cell r="B642">
            <v>198</v>
          </cell>
          <cell r="C642">
            <v>184</v>
          </cell>
          <cell r="D642">
            <v>1.4999999999999999E-2</v>
          </cell>
          <cell r="E642">
            <v>12</v>
          </cell>
          <cell r="F642">
            <v>1300.47</v>
          </cell>
          <cell r="G642">
            <v>1296.22</v>
          </cell>
          <cell r="H642">
            <v>1297.8599999999999</v>
          </cell>
          <cell r="I642">
            <v>1290.92</v>
          </cell>
          <cell r="J642">
            <v>75.099999999999994</v>
          </cell>
          <cell r="K642">
            <v>0</v>
          </cell>
          <cell r="L642" t="str">
            <v>Tramos Existentes</v>
          </cell>
          <cell r="M642" t="str">
            <v>Existente</v>
          </cell>
        </row>
        <row r="643">
          <cell r="B643" t="str">
            <v>P2</v>
          </cell>
          <cell r="C643">
            <v>13</v>
          </cell>
          <cell r="D643">
            <v>1.4999999999999999E-2</v>
          </cell>
          <cell r="E643">
            <v>8</v>
          </cell>
          <cell r="F643">
            <v>1292.48</v>
          </cell>
          <cell r="G643">
            <v>1309.29</v>
          </cell>
          <cell r="H643">
            <v>1308.76</v>
          </cell>
          <cell r="I643">
            <v>1306.79</v>
          </cell>
          <cell r="J643">
            <v>62.9</v>
          </cell>
          <cell r="K643">
            <v>0</v>
          </cell>
          <cell r="L643" t="str">
            <v>Tramos Existentes</v>
          </cell>
          <cell r="M643" t="str">
            <v>Existente</v>
          </cell>
        </row>
        <row r="644">
          <cell r="B644">
            <v>13</v>
          </cell>
          <cell r="C644">
            <v>12</v>
          </cell>
          <cell r="D644">
            <v>1.4999999999999999E-2</v>
          </cell>
          <cell r="E644">
            <v>14</v>
          </cell>
          <cell r="F644">
            <v>1309.29</v>
          </cell>
          <cell r="G644">
            <v>1309.8900000000001</v>
          </cell>
          <cell r="H644">
            <v>1306.79</v>
          </cell>
          <cell r="I644">
            <v>1306.6400000000001</v>
          </cell>
          <cell r="J644">
            <v>44.1</v>
          </cell>
          <cell r="K644">
            <v>0</v>
          </cell>
          <cell r="L644" t="str">
            <v>Tramos Existentes</v>
          </cell>
          <cell r="M644" t="str">
            <v>Existente</v>
          </cell>
        </row>
        <row r="645">
          <cell r="B645">
            <v>12</v>
          </cell>
          <cell r="C645">
            <v>11</v>
          </cell>
          <cell r="D645">
            <v>1.4999999999999999E-2</v>
          </cell>
          <cell r="E645">
            <v>14</v>
          </cell>
          <cell r="F645">
            <v>1309.8900000000001</v>
          </cell>
          <cell r="G645">
            <v>1310.03</v>
          </cell>
          <cell r="H645">
            <v>1306.6400000000001</v>
          </cell>
          <cell r="I645">
            <v>1306.5999999999999</v>
          </cell>
          <cell r="J645">
            <v>32.700000000000003</v>
          </cell>
          <cell r="K645">
            <v>0</v>
          </cell>
          <cell r="L645" t="str">
            <v>Tramos Existentes</v>
          </cell>
          <cell r="M645" t="str">
            <v>Existente</v>
          </cell>
        </row>
        <row r="646">
          <cell r="B646">
            <v>11</v>
          </cell>
          <cell r="C646">
            <v>10</v>
          </cell>
          <cell r="D646">
            <v>1.4999999999999999E-2</v>
          </cell>
          <cell r="E646">
            <v>10</v>
          </cell>
          <cell r="F646">
            <v>1310.03</v>
          </cell>
          <cell r="G646">
            <v>1310.04</v>
          </cell>
          <cell r="H646">
            <v>1306.5999999999999</v>
          </cell>
          <cell r="I646">
            <v>1306.51</v>
          </cell>
          <cell r="J646">
            <v>1.9</v>
          </cell>
          <cell r="K646">
            <v>0</v>
          </cell>
          <cell r="L646" t="str">
            <v>Tramos Existentes</v>
          </cell>
          <cell r="M646" t="str">
            <v>Existente</v>
          </cell>
        </row>
        <row r="647">
          <cell r="B647">
            <v>10</v>
          </cell>
          <cell r="C647">
            <v>86</v>
          </cell>
          <cell r="D647">
            <v>1.4999999999999999E-2</v>
          </cell>
          <cell r="E647">
            <v>12</v>
          </cell>
          <cell r="F647">
            <v>1310.04</v>
          </cell>
          <cell r="G647">
            <v>1311.35</v>
          </cell>
          <cell r="H647">
            <v>1306.51</v>
          </cell>
          <cell r="I647">
            <v>1305.6400000000001</v>
          </cell>
          <cell r="J647">
            <v>75.900000000000006</v>
          </cell>
          <cell r="K647">
            <v>0</v>
          </cell>
          <cell r="L647" t="str">
            <v>Tramos Existentes</v>
          </cell>
          <cell r="M647" t="str">
            <v>Existente</v>
          </cell>
        </row>
        <row r="648">
          <cell r="B648">
            <v>50</v>
          </cell>
          <cell r="C648">
            <v>102</v>
          </cell>
          <cell r="D648">
            <v>0.01</v>
          </cell>
          <cell r="E648">
            <v>12</v>
          </cell>
          <cell r="F648">
            <v>1300.97</v>
          </cell>
          <cell r="G648">
            <v>1297.5999999999999</v>
          </cell>
          <cell r="H648">
            <v>1295.3</v>
          </cell>
          <cell r="I648">
            <v>1290.23</v>
          </cell>
          <cell r="J648">
            <v>19.7</v>
          </cell>
          <cell r="K648">
            <v>0</v>
          </cell>
          <cell r="L648" t="str">
            <v>Tramos Existentes</v>
          </cell>
          <cell r="M648" t="str">
            <v>Existente</v>
          </cell>
        </row>
        <row r="649">
          <cell r="B649">
            <v>989</v>
          </cell>
          <cell r="C649">
            <v>378</v>
          </cell>
          <cell r="D649">
            <v>1.4999999999999999E-2</v>
          </cell>
          <cell r="E649">
            <v>12</v>
          </cell>
          <cell r="F649">
            <v>1308.6199999999999</v>
          </cell>
          <cell r="G649">
            <v>1307.67</v>
          </cell>
          <cell r="H649">
            <v>1304.94</v>
          </cell>
          <cell r="I649">
            <v>1303.26</v>
          </cell>
          <cell r="J649">
            <v>72</v>
          </cell>
          <cell r="K649">
            <v>0</v>
          </cell>
          <cell r="L649" t="str">
            <v>Tramos Existentes</v>
          </cell>
          <cell r="M649" t="str">
            <v>Existente</v>
          </cell>
        </row>
        <row r="650">
          <cell r="B650" t="str">
            <v>A1</v>
          </cell>
          <cell r="C650" t="str">
            <v>A2</v>
          </cell>
          <cell r="D650">
            <v>1.2999999999999999E-2</v>
          </cell>
          <cell r="E650">
            <v>16</v>
          </cell>
          <cell r="F650">
            <v>1292.45</v>
          </cell>
          <cell r="G650">
            <v>1293.8</v>
          </cell>
          <cell r="H650">
            <v>1289.57</v>
          </cell>
          <cell r="I650">
            <v>1289.24</v>
          </cell>
          <cell r="J650">
            <v>80.2</v>
          </cell>
          <cell r="K650">
            <v>0</v>
          </cell>
          <cell r="L650" t="str">
            <v>Unificacion de Vertimientos</v>
          </cell>
          <cell r="M650" t="str">
            <v>Nuevo</v>
          </cell>
        </row>
        <row r="651">
          <cell r="B651">
            <v>99</v>
          </cell>
          <cell r="C651">
            <v>98</v>
          </cell>
          <cell r="D651">
            <v>1.4999999999999999E-2</v>
          </cell>
          <cell r="E651">
            <v>24</v>
          </cell>
          <cell r="F651">
            <v>1310.6600000000001</v>
          </cell>
          <cell r="G651">
            <v>1310.84</v>
          </cell>
          <cell r="H651">
            <v>1307.5999999999999</v>
          </cell>
          <cell r="I651">
            <v>1306.3900000000001</v>
          </cell>
          <cell r="J651">
            <v>73.2</v>
          </cell>
          <cell r="K651">
            <v>0</v>
          </cell>
          <cell r="L651" t="str">
            <v>Tramos Existentes</v>
          </cell>
          <cell r="M651" t="str">
            <v>Existente</v>
          </cell>
        </row>
        <row r="652">
          <cell r="B652">
            <v>1059</v>
          </cell>
          <cell r="C652">
            <v>999</v>
          </cell>
          <cell r="D652">
            <v>1.4999999999999999E-2</v>
          </cell>
          <cell r="E652">
            <v>12</v>
          </cell>
          <cell r="F652">
            <v>1292.5899999999999</v>
          </cell>
          <cell r="G652">
            <v>1285.81</v>
          </cell>
          <cell r="H652">
            <v>1287.1500000000001</v>
          </cell>
          <cell r="I652">
            <v>1281.55</v>
          </cell>
          <cell r="J652">
            <v>9.5</v>
          </cell>
          <cell r="K652">
            <v>0</v>
          </cell>
          <cell r="L652" t="str">
            <v>Tramos Existentes</v>
          </cell>
          <cell r="M652" t="str">
            <v>Existente</v>
          </cell>
        </row>
        <row r="653">
          <cell r="B653">
            <v>999</v>
          </cell>
          <cell r="C653">
            <v>1000</v>
          </cell>
          <cell r="D653">
            <v>1.4999999999999999E-2</v>
          </cell>
          <cell r="E653">
            <v>14</v>
          </cell>
          <cell r="F653">
            <v>1285.81</v>
          </cell>
          <cell r="G653">
            <v>1283.3399999999999</v>
          </cell>
          <cell r="H653">
            <v>1281.55</v>
          </cell>
          <cell r="I653">
            <v>1281.0999999999999</v>
          </cell>
          <cell r="J653">
            <v>8.6999999999999993</v>
          </cell>
          <cell r="K653">
            <v>0</v>
          </cell>
          <cell r="L653" t="str">
            <v>Tramos Existentes</v>
          </cell>
          <cell r="M653" t="str">
            <v>Existente</v>
          </cell>
        </row>
        <row r="654">
          <cell r="B654">
            <v>1000</v>
          </cell>
          <cell r="C654" t="str">
            <v>D27</v>
          </cell>
          <cell r="D654">
            <v>1.4999999999999999E-2</v>
          </cell>
          <cell r="E654">
            <v>14</v>
          </cell>
          <cell r="F654">
            <v>1283.3399999999999</v>
          </cell>
          <cell r="G654">
            <v>1279.68</v>
          </cell>
          <cell r="H654">
            <v>1281.0999999999999</v>
          </cell>
          <cell r="I654">
            <v>1279.68</v>
          </cell>
          <cell r="J654">
            <v>12.8</v>
          </cell>
          <cell r="K654">
            <v>0</v>
          </cell>
          <cell r="L654" t="str">
            <v>Tramos Existentes</v>
          </cell>
          <cell r="M654" t="str">
            <v>Existente</v>
          </cell>
        </row>
        <row r="655">
          <cell r="B655">
            <v>1004</v>
          </cell>
          <cell r="C655" t="str">
            <v>i</v>
          </cell>
          <cell r="D655">
            <v>0.01</v>
          </cell>
          <cell r="E655">
            <v>12</v>
          </cell>
          <cell r="F655">
            <v>1297.69</v>
          </cell>
          <cell r="G655">
            <v>1297.83</v>
          </cell>
          <cell r="H655">
            <v>1295.5899999999999</v>
          </cell>
          <cell r="I655">
            <v>1295.54</v>
          </cell>
          <cell r="J655">
            <v>21.6</v>
          </cell>
          <cell r="K655">
            <v>0</v>
          </cell>
          <cell r="L655" t="str">
            <v>Tramos Existentes</v>
          </cell>
          <cell r="M655" t="str">
            <v>Existente</v>
          </cell>
        </row>
        <row r="656">
          <cell r="B656" t="str">
            <v>i</v>
          </cell>
          <cell r="C656">
            <v>21</v>
          </cell>
          <cell r="D656">
            <v>0.01</v>
          </cell>
          <cell r="E656">
            <v>12</v>
          </cell>
          <cell r="F656">
            <v>1297.83</v>
          </cell>
          <cell r="G656">
            <v>1298.3399999999999</v>
          </cell>
          <cell r="H656">
            <v>1295.54</v>
          </cell>
          <cell r="I656">
            <v>1295.4000000000001</v>
          </cell>
          <cell r="J656">
            <v>28.3</v>
          </cell>
          <cell r="K656">
            <v>0</v>
          </cell>
          <cell r="L656" t="str">
            <v>Tramos Existentes</v>
          </cell>
          <cell r="M656" t="str">
            <v>Existente</v>
          </cell>
        </row>
        <row r="657">
          <cell r="B657">
            <v>21</v>
          </cell>
          <cell r="C657">
            <v>77</v>
          </cell>
          <cell r="D657">
            <v>0.01</v>
          </cell>
          <cell r="E657">
            <v>12</v>
          </cell>
          <cell r="F657">
            <v>1298.3399999999999</v>
          </cell>
          <cell r="G657">
            <v>1298.25</v>
          </cell>
          <cell r="H657">
            <v>1295.4000000000001</v>
          </cell>
          <cell r="I657">
            <v>1295.3599999999999</v>
          </cell>
          <cell r="J657">
            <v>9.6</v>
          </cell>
          <cell r="K657">
            <v>0</v>
          </cell>
          <cell r="L657" t="str">
            <v>Tramos Existentes</v>
          </cell>
          <cell r="M657" t="str">
            <v>Existente</v>
          </cell>
        </row>
        <row r="658">
          <cell r="B658">
            <v>77</v>
          </cell>
          <cell r="C658">
            <v>121</v>
          </cell>
          <cell r="D658">
            <v>0.01</v>
          </cell>
          <cell r="E658">
            <v>10</v>
          </cell>
          <cell r="F658">
            <v>1298.25</v>
          </cell>
          <cell r="G658">
            <v>1271.45</v>
          </cell>
          <cell r="H658">
            <v>1295.3599999999999</v>
          </cell>
          <cell r="I658">
            <v>1295.25</v>
          </cell>
          <cell r="J658">
            <v>30</v>
          </cell>
          <cell r="K658">
            <v>0</v>
          </cell>
          <cell r="L658" t="str">
            <v>Tramos Existentes</v>
          </cell>
          <cell r="M658" t="str">
            <v>Existente</v>
          </cell>
        </row>
        <row r="659">
          <cell r="B659">
            <v>1003</v>
          </cell>
          <cell r="C659">
            <v>1002</v>
          </cell>
          <cell r="D659">
            <v>1.4999999999999999E-2</v>
          </cell>
          <cell r="E659">
            <v>8</v>
          </cell>
          <cell r="F659">
            <v>1298.75</v>
          </cell>
          <cell r="G659">
            <v>1298.17</v>
          </cell>
          <cell r="H659">
            <v>1297.8800000000001</v>
          </cell>
          <cell r="I659">
            <v>1297.26</v>
          </cell>
          <cell r="J659">
            <v>13.3</v>
          </cell>
          <cell r="K659">
            <v>0</v>
          </cell>
          <cell r="L659" t="str">
            <v>Tramos Existentes</v>
          </cell>
          <cell r="M659" t="str">
            <v>Existente</v>
          </cell>
        </row>
        <row r="660">
          <cell r="B660">
            <v>86</v>
          </cell>
          <cell r="C660">
            <v>989</v>
          </cell>
          <cell r="D660">
            <v>1.4999999999999999E-2</v>
          </cell>
          <cell r="E660">
            <v>12</v>
          </cell>
          <cell r="F660">
            <v>1311.35</v>
          </cell>
          <cell r="G660">
            <v>1308.6199999999999</v>
          </cell>
          <cell r="H660">
            <v>1305.6400000000001</v>
          </cell>
          <cell r="I660">
            <v>1304.94</v>
          </cell>
          <cell r="J660">
            <v>72.5</v>
          </cell>
          <cell r="K660">
            <v>0</v>
          </cell>
          <cell r="L660" t="str">
            <v>Tramos Existentes</v>
          </cell>
          <cell r="M660" t="str">
            <v>Existente</v>
          </cell>
        </row>
        <row r="661">
          <cell r="B661">
            <v>1047</v>
          </cell>
          <cell r="C661" t="str">
            <v>MH-245</v>
          </cell>
          <cell r="D661">
            <v>1.2999999999999999E-2</v>
          </cell>
          <cell r="E661">
            <v>12</v>
          </cell>
          <cell r="F661">
            <v>1295.4000000000001</v>
          </cell>
          <cell r="G661">
            <v>1293.48</v>
          </cell>
          <cell r="H661">
            <v>1290.7</v>
          </cell>
          <cell r="I661">
            <v>1290.5</v>
          </cell>
          <cell r="J661">
            <v>31.2</v>
          </cell>
          <cell r="K661">
            <v>0</v>
          </cell>
          <cell r="L661" t="str">
            <v>Unificacion de Vertimientos</v>
          </cell>
          <cell r="M661" t="str">
            <v>Nuevo</v>
          </cell>
        </row>
        <row r="662">
          <cell r="B662" t="str">
            <v>AD20</v>
          </cell>
          <cell r="C662" t="str">
            <v>AD21</v>
          </cell>
          <cell r="D662">
            <v>1.2999999999999999E-2</v>
          </cell>
          <cell r="E662">
            <v>10</v>
          </cell>
          <cell r="F662">
            <v>1293.68</v>
          </cell>
          <cell r="G662">
            <v>1292.01</v>
          </cell>
          <cell r="H662">
            <v>1292.72</v>
          </cell>
          <cell r="I662">
            <v>1289.19</v>
          </cell>
          <cell r="J662">
            <v>34.700000000000003</v>
          </cell>
          <cell r="K662">
            <v>0</v>
          </cell>
          <cell r="L662" t="str">
            <v>Unificacion de Vertimientos</v>
          </cell>
          <cell r="M662" t="str">
            <v>Nuevo</v>
          </cell>
        </row>
        <row r="663">
          <cell r="B663" t="str">
            <v>AD21</v>
          </cell>
          <cell r="C663" t="str">
            <v>A33</v>
          </cell>
          <cell r="D663">
            <v>1.2999999999999999E-2</v>
          </cell>
          <cell r="E663">
            <v>10</v>
          </cell>
          <cell r="F663">
            <v>1292.01</v>
          </cell>
          <cell r="G663">
            <v>1290</v>
          </cell>
          <cell r="H663">
            <v>1289.19</v>
          </cell>
          <cell r="I663">
            <v>1285.96</v>
          </cell>
          <cell r="J663">
            <v>41.1</v>
          </cell>
          <cell r="K663">
            <v>0</v>
          </cell>
          <cell r="L663" t="str">
            <v>Unificacion de Vertimientos</v>
          </cell>
          <cell r="M663" t="str">
            <v>Nuevo</v>
          </cell>
        </row>
        <row r="664">
          <cell r="B664" t="str">
            <v>A13</v>
          </cell>
          <cell r="C664" t="str">
            <v>MH-243</v>
          </cell>
          <cell r="D664">
            <v>1.2999999999999999E-2</v>
          </cell>
          <cell r="E664">
            <v>18</v>
          </cell>
          <cell r="F664">
            <v>1292.71</v>
          </cell>
          <cell r="G664">
            <v>1293.02</v>
          </cell>
          <cell r="H664">
            <v>1288.0899999999999</v>
          </cell>
          <cell r="I664">
            <v>1288</v>
          </cell>
          <cell r="J664">
            <v>21.8</v>
          </cell>
          <cell r="K664">
            <v>0</v>
          </cell>
          <cell r="L664" t="str">
            <v>Unificacion de Vertimientos</v>
          </cell>
          <cell r="M664" t="str">
            <v>Nuevo</v>
          </cell>
        </row>
        <row r="665">
          <cell r="B665" t="str">
            <v>MH-243</v>
          </cell>
          <cell r="C665" t="str">
            <v>A14</v>
          </cell>
          <cell r="D665">
            <v>1.2999999999999999E-2</v>
          </cell>
          <cell r="E665">
            <v>18</v>
          </cell>
          <cell r="F665">
            <v>1293.02</v>
          </cell>
          <cell r="G665">
            <v>1293</v>
          </cell>
          <cell r="H665">
            <v>1288</v>
          </cell>
          <cell r="I665">
            <v>1287.93</v>
          </cell>
          <cell r="J665">
            <v>19.7</v>
          </cell>
          <cell r="K665">
            <v>0</v>
          </cell>
          <cell r="L665" t="str">
            <v>Unificacion de Vertimientos</v>
          </cell>
          <cell r="M665" t="str">
            <v>Nuevo</v>
          </cell>
        </row>
        <row r="666">
          <cell r="B666" t="str">
            <v>MR6</v>
          </cell>
          <cell r="C666">
            <v>1120</v>
          </cell>
          <cell r="D666">
            <v>1.2999999999999999E-2</v>
          </cell>
          <cell r="E666">
            <v>12</v>
          </cell>
          <cell r="F666">
            <v>1278.95</v>
          </cell>
          <cell r="G666">
            <v>1276.8</v>
          </cell>
          <cell r="H666">
            <v>1275.76</v>
          </cell>
          <cell r="I666">
            <v>1275.7</v>
          </cell>
          <cell r="J666">
            <v>47.3</v>
          </cell>
          <cell r="K666">
            <v>0</v>
          </cell>
          <cell r="L666" t="str">
            <v>Unificacion de Vertimientos</v>
          </cell>
          <cell r="M666" t="str">
            <v>Nuevo</v>
          </cell>
        </row>
        <row r="667">
          <cell r="B667">
            <v>1120</v>
          </cell>
          <cell r="C667" t="str">
            <v>MH-160</v>
          </cell>
          <cell r="D667">
            <v>1.2999999999999999E-2</v>
          </cell>
          <cell r="E667">
            <v>12</v>
          </cell>
          <cell r="F667">
            <v>1276.8</v>
          </cell>
          <cell r="G667">
            <v>1277</v>
          </cell>
          <cell r="H667">
            <v>1275.7</v>
          </cell>
          <cell r="I667">
            <v>1275.57</v>
          </cell>
          <cell r="J667">
            <v>24.3</v>
          </cell>
          <cell r="K667">
            <v>0</v>
          </cell>
          <cell r="L667" t="str">
            <v>Unificacion de Vertimientos</v>
          </cell>
          <cell r="M667" t="str">
            <v>Nuevo</v>
          </cell>
        </row>
        <row r="668">
          <cell r="B668" t="str">
            <v>MH-160</v>
          </cell>
          <cell r="C668" t="str">
            <v>MR7</v>
          </cell>
          <cell r="D668">
            <v>1.2999999999999999E-2</v>
          </cell>
          <cell r="E668">
            <v>12</v>
          </cell>
          <cell r="F668">
            <v>1277</v>
          </cell>
          <cell r="G668">
            <v>1278.78</v>
          </cell>
          <cell r="H668">
            <v>1275.57</v>
          </cell>
          <cell r="I668">
            <v>1275.52</v>
          </cell>
          <cell r="J668">
            <v>18</v>
          </cell>
          <cell r="K668">
            <v>0</v>
          </cell>
          <cell r="L668" t="str">
            <v>Unificacion de Vertimientos</v>
          </cell>
          <cell r="M668" t="str">
            <v>Nuevo</v>
          </cell>
        </row>
        <row r="669">
          <cell r="B669" t="str">
            <v>MR7</v>
          </cell>
          <cell r="C669" t="str">
            <v>MR8</v>
          </cell>
          <cell r="D669">
            <v>1.2999999999999999E-2</v>
          </cell>
          <cell r="E669">
            <v>12</v>
          </cell>
          <cell r="F669">
            <v>1278.78</v>
          </cell>
          <cell r="G669">
            <v>1277.7</v>
          </cell>
          <cell r="H669">
            <v>1275.52</v>
          </cell>
          <cell r="I669">
            <v>1275.49</v>
          </cell>
          <cell r="J669">
            <v>10.4</v>
          </cell>
          <cell r="K669">
            <v>0</v>
          </cell>
          <cell r="L669" t="str">
            <v>Unificacion de Vertimientos</v>
          </cell>
          <cell r="M669" t="str">
            <v>Nuevo</v>
          </cell>
        </row>
        <row r="670">
          <cell r="B670">
            <v>701</v>
          </cell>
          <cell r="C670">
            <v>116</v>
          </cell>
          <cell r="D670">
            <v>1.2999999999999999E-2</v>
          </cell>
          <cell r="E670">
            <v>27</v>
          </cell>
          <cell r="F670">
            <v>1268.31</v>
          </cell>
          <cell r="G670">
            <v>1273.08</v>
          </cell>
          <cell r="H670">
            <v>1269.8</v>
          </cell>
          <cell r="I670">
            <v>1270.51</v>
          </cell>
          <cell r="J670">
            <v>19.100000000000001</v>
          </cell>
          <cell r="K670">
            <v>0</v>
          </cell>
          <cell r="L670" t="str">
            <v>Unificacion de Vertimientos</v>
          </cell>
          <cell r="M670" t="str">
            <v>Nuevo</v>
          </cell>
        </row>
        <row r="671">
          <cell r="B671" t="str">
            <v>17ii</v>
          </cell>
          <cell r="C671">
            <v>1</v>
          </cell>
          <cell r="D671">
            <v>1.4999999999999999E-2</v>
          </cell>
          <cell r="E671">
            <v>8</v>
          </cell>
          <cell r="F671">
            <v>1307.5</v>
          </cell>
          <cell r="G671">
            <v>1303.77</v>
          </cell>
          <cell r="H671">
            <v>1306.1099999999999</v>
          </cell>
          <cell r="I671">
            <v>1302.03</v>
          </cell>
          <cell r="J671">
            <v>76.5</v>
          </cell>
          <cell r="K671">
            <v>0</v>
          </cell>
          <cell r="L671" t="str">
            <v>Tramos Existentes</v>
          </cell>
          <cell r="M671" t="str">
            <v>Existente</v>
          </cell>
        </row>
        <row r="672">
          <cell r="B672" t="str">
            <v>MH-244</v>
          </cell>
          <cell r="C672">
            <v>1047</v>
          </cell>
          <cell r="D672">
            <v>1.2999999999999999E-2</v>
          </cell>
          <cell r="E672">
            <v>12</v>
          </cell>
          <cell r="F672">
            <v>1294.3699999999999</v>
          </cell>
          <cell r="G672">
            <v>1295.4000000000001</v>
          </cell>
          <cell r="H672">
            <v>1293.43</v>
          </cell>
          <cell r="I672">
            <v>1290.7</v>
          </cell>
          <cell r="J672">
            <v>82.4</v>
          </cell>
          <cell r="K672">
            <v>0</v>
          </cell>
          <cell r="L672" t="str">
            <v>Unificacion de Vertimientos</v>
          </cell>
          <cell r="M672" t="str">
            <v>Nuevo</v>
          </cell>
        </row>
        <row r="673">
          <cell r="B673">
            <v>68</v>
          </cell>
          <cell r="C673" t="str">
            <v>MR23</v>
          </cell>
          <cell r="D673">
            <v>1.2999999999999999E-2</v>
          </cell>
          <cell r="E673">
            <v>18</v>
          </cell>
          <cell r="F673">
            <v>1273.33</v>
          </cell>
          <cell r="G673">
            <v>1275.02</v>
          </cell>
          <cell r="H673">
            <v>1272.2</v>
          </cell>
          <cell r="I673">
            <v>1272.1099999999999</v>
          </cell>
          <cell r="J673">
            <v>11.5</v>
          </cell>
          <cell r="K673">
            <v>0</v>
          </cell>
          <cell r="L673" t="str">
            <v>Unificacion de Vertimientos</v>
          </cell>
          <cell r="M673" t="str">
            <v>Nuevo</v>
          </cell>
        </row>
        <row r="674">
          <cell r="B674" t="str">
            <v>MH-245</v>
          </cell>
          <cell r="C674">
            <v>1027</v>
          </cell>
          <cell r="D674">
            <v>1.2999999999999999E-2</v>
          </cell>
          <cell r="E674">
            <v>12</v>
          </cell>
          <cell r="F674">
            <v>1293.48</v>
          </cell>
          <cell r="G674">
            <v>1294.32</v>
          </cell>
          <cell r="H674">
            <v>1290.5</v>
          </cell>
          <cell r="I674">
            <v>1290.33</v>
          </cell>
          <cell r="J674">
            <v>6.2</v>
          </cell>
          <cell r="K674">
            <v>0</v>
          </cell>
          <cell r="L674" t="str">
            <v>Unificacion de Vertimientos</v>
          </cell>
          <cell r="M674" t="str">
            <v>Nuevo</v>
          </cell>
        </row>
        <row r="675">
          <cell r="B675" t="str">
            <v>D9</v>
          </cell>
          <cell r="C675" t="str">
            <v>MH-248</v>
          </cell>
          <cell r="D675">
            <v>1.2999999999999999E-2</v>
          </cell>
          <cell r="E675">
            <v>12</v>
          </cell>
          <cell r="F675">
            <v>1294.06</v>
          </cell>
          <cell r="G675">
            <v>1296.4100000000001</v>
          </cell>
          <cell r="H675">
            <v>1287.54</v>
          </cell>
          <cell r="I675">
            <v>1286.5</v>
          </cell>
          <cell r="J675">
            <v>10</v>
          </cell>
          <cell r="K675">
            <v>0</v>
          </cell>
          <cell r="L675" t="str">
            <v>Unificacion de Vertimientos</v>
          </cell>
          <cell r="M675" t="str">
            <v>Nuevo</v>
          </cell>
        </row>
        <row r="676">
          <cell r="B676" t="str">
            <v>MH-248</v>
          </cell>
          <cell r="C676" t="str">
            <v>BV34</v>
          </cell>
          <cell r="D676">
            <v>1.2999999999999999E-2</v>
          </cell>
          <cell r="E676">
            <v>12</v>
          </cell>
          <cell r="F676">
            <v>1296.4100000000001</v>
          </cell>
          <cell r="G676">
            <v>1285.55</v>
          </cell>
          <cell r="H676">
            <v>1286.5</v>
          </cell>
          <cell r="I676">
            <v>1284.54</v>
          </cell>
          <cell r="J676">
            <v>31.6</v>
          </cell>
          <cell r="K676">
            <v>0</v>
          </cell>
          <cell r="L676" t="str">
            <v>Unificacion de Vertimientos</v>
          </cell>
          <cell r="M676" t="str">
            <v>Nuevo</v>
          </cell>
        </row>
        <row r="677">
          <cell r="B677" t="str">
            <v>D6</v>
          </cell>
          <cell r="C677" t="str">
            <v>BV18</v>
          </cell>
          <cell r="D677">
            <v>1.2999999999999999E-2</v>
          </cell>
          <cell r="E677">
            <v>12</v>
          </cell>
          <cell r="F677">
            <v>1279.07</v>
          </cell>
          <cell r="G677">
            <v>1273.17</v>
          </cell>
          <cell r="H677">
            <v>1275.06</v>
          </cell>
          <cell r="I677">
            <v>1272.26</v>
          </cell>
          <cell r="J677">
            <v>43.7</v>
          </cell>
          <cell r="K677">
            <v>0</v>
          </cell>
          <cell r="L677" t="str">
            <v>Unificacion de Vertimientos</v>
          </cell>
          <cell r="M677" t="str">
            <v>Nuevo</v>
          </cell>
        </row>
        <row r="678">
          <cell r="B678" t="str">
            <v>BV18</v>
          </cell>
          <cell r="C678" t="str">
            <v>BV19</v>
          </cell>
          <cell r="D678">
            <v>1.2999999999999999E-2</v>
          </cell>
          <cell r="E678">
            <v>12</v>
          </cell>
          <cell r="F678">
            <v>1273.17</v>
          </cell>
          <cell r="G678">
            <v>1268.53</v>
          </cell>
          <cell r="H678">
            <v>1272.26</v>
          </cell>
          <cell r="I678">
            <v>1266.3599999999999</v>
          </cell>
          <cell r="J678">
            <v>34.5</v>
          </cell>
          <cell r="K678">
            <v>0</v>
          </cell>
          <cell r="L678" t="str">
            <v>Unificacion de Vertimientos</v>
          </cell>
          <cell r="M678" t="str">
            <v>Nuevo</v>
          </cell>
        </row>
        <row r="679">
          <cell r="B679">
            <v>520</v>
          </cell>
          <cell r="C679" t="str">
            <v>BV26</v>
          </cell>
          <cell r="D679">
            <v>1.2999999999999999E-2</v>
          </cell>
          <cell r="E679">
            <v>12</v>
          </cell>
          <cell r="F679">
            <v>1294.3599999999999</v>
          </cell>
          <cell r="G679">
            <v>1278.3699999999999</v>
          </cell>
          <cell r="H679">
            <v>1292.7</v>
          </cell>
          <cell r="I679">
            <v>1274.8599999999999</v>
          </cell>
          <cell r="J679">
            <v>29.5</v>
          </cell>
          <cell r="K679">
            <v>0</v>
          </cell>
          <cell r="L679" t="str">
            <v>Unificacion de Vertimientos</v>
          </cell>
          <cell r="M679" t="str">
            <v>Nuevo</v>
          </cell>
        </row>
        <row r="680">
          <cell r="B680" t="str">
            <v>BV26</v>
          </cell>
          <cell r="C680" t="str">
            <v>BV25</v>
          </cell>
          <cell r="D680">
            <v>1.2999999999999999E-2</v>
          </cell>
          <cell r="E680">
            <v>12</v>
          </cell>
          <cell r="F680">
            <v>1278.3699999999999</v>
          </cell>
          <cell r="G680">
            <v>1267.01</v>
          </cell>
          <cell r="H680">
            <v>1274.8599999999999</v>
          </cell>
          <cell r="I680">
            <v>1263.45</v>
          </cell>
          <cell r="J680">
            <v>11.8</v>
          </cell>
          <cell r="K680">
            <v>0</v>
          </cell>
          <cell r="L680" t="str">
            <v>Unificacion de Vertimientos</v>
          </cell>
          <cell r="M680" t="str">
            <v>Nuevo</v>
          </cell>
        </row>
        <row r="681">
          <cell r="B681" t="str">
            <v>BV25</v>
          </cell>
          <cell r="C681" t="str">
            <v>D8</v>
          </cell>
          <cell r="D681">
            <v>1.2999999999999999E-2</v>
          </cell>
          <cell r="E681">
            <v>12</v>
          </cell>
          <cell r="F681">
            <v>1267.01</v>
          </cell>
          <cell r="G681">
            <v>1255.51</v>
          </cell>
          <cell r="H681">
            <v>1263.45</v>
          </cell>
          <cell r="I681">
            <v>1251.6300000000001</v>
          </cell>
          <cell r="J681">
            <v>13.4</v>
          </cell>
          <cell r="K681">
            <v>0</v>
          </cell>
          <cell r="L681" t="str">
            <v>Unificacion de Vertimientos</v>
          </cell>
          <cell r="M681" t="str">
            <v>Nuevo</v>
          </cell>
        </row>
        <row r="682">
          <cell r="B682">
            <v>24</v>
          </cell>
          <cell r="C682">
            <v>26</v>
          </cell>
          <cell r="D682">
            <v>1.4999999999999999E-2</v>
          </cell>
          <cell r="E682">
            <v>20</v>
          </cell>
          <cell r="F682">
            <v>1298.8</v>
          </cell>
          <cell r="G682">
            <v>1298.8699999999999</v>
          </cell>
          <cell r="H682">
            <v>1296.3599999999999</v>
          </cell>
          <cell r="I682">
            <v>1296.1199999999999</v>
          </cell>
          <cell r="J682">
            <v>29.4</v>
          </cell>
          <cell r="K682">
            <v>0</v>
          </cell>
          <cell r="L682" t="str">
            <v>Tramos Existentes</v>
          </cell>
          <cell r="M682" t="str">
            <v>Existente</v>
          </cell>
        </row>
        <row r="683">
          <cell r="B683">
            <v>1023</v>
          </cell>
          <cell r="C683" t="str">
            <v>MH-244</v>
          </cell>
          <cell r="D683">
            <v>1.2999999999999999E-2</v>
          </cell>
          <cell r="E683">
            <v>12</v>
          </cell>
          <cell r="F683">
            <v>1297.56</v>
          </cell>
          <cell r="G683">
            <v>1294.3699999999999</v>
          </cell>
          <cell r="H683">
            <v>1295.8900000000001</v>
          </cell>
          <cell r="I683">
            <v>1293.43</v>
          </cell>
          <cell r="J683">
            <v>106.1</v>
          </cell>
          <cell r="K683">
            <v>0</v>
          </cell>
          <cell r="L683" t="str">
            <v>Unificacion de Vertimientos</v>
          </cell>
          <cell r="M683" t="str">
            <v>Nuevo</v>
          </cell>
        </row>
        <row r="684">
          <cell r="B684">
            <v>416</v>
          </cell>
          <cell r="C684">
            <v>1017</v>
          </cell>
          <cell r="D684">
            <v>1.4999999999999999E-2</v>
          </cell>
          <cell r="E684">
            <v>8</v>
          </cell>
          <cell r="F684">
            <v>1316.4</v>
          </cell>
          <cell r="G684">
            <v>1316.21</v>
          </cell>
          <cell r="H684">
            <v>1313.7</v>
          </cell>
          <cell r="I684">
            <v>1313.45</v>
          </cell>
          <cell r="J684">
            <v>24.7</v>
          </cell>
          <cell r="K684">
            <v>0</v>
          </cell>
          <cell r="L684" t="str">
            <v>Tramos Existentes</v>
          </cell>
          <cell r="M684" t="str">
            <v>Existente</v>
          </cell>
        </row>
        <row r="685">
          <cell r="B685">
            <v>1002</v>
          </cell>
          <cell r="C685">
            <v>22</v>
          </cell>
          <cell r="D685">
            <v>1.4999999999999999E-2</v>
          </cell>
          <cell r="E685">
            <v>10</v>
          </cell>
          <cell r="F685">
            <v>1298.17</v>
          </cell>
          <cell r="G685">
            <v>1298.3499999999999</v>
          </cell>
          <cell r="H685">
            <v>1297.26</v>
          </cell>
          <cell r="I685">
            <v>1296.6099999999999</v>
          </cell>
          <cell r="J685">
            <v>34.4</v>
          </cell>
          <cell r="K685">
            <v>0</v>
          </cell>
          <cell r="L685" t="str">
            <v>Tramos Existentes</v>
          </cell>
          <cell r="M685" t="str">
            <v>Existente</v>
          </cell>
        </row>
        <row r="686">
          <cell r="B686">
            <v>101</v>
          </cell>
          <cell r="C686">
            <v>57</v>
          </cell>
          <cell r="D686">
            <v>1.4999999999999999E-2</v>
          </cell>
          <cell r="E686">
            <v>12</v>
          </cell>
          <cell r="F686">
            <v>1303.48</v>
          </cell>
          <cell r="G686">
            <v>1302.28</v>
          </cell>
          <cell r="H686">
            <v>1301.68</v>
          </cell>
          <cell r="I686">
            <v>1299.94</v>
          </cell>
          <cell r="J686">
            <v>29.2</v>
          </cell>
          <cell r="K686">
            <v>0</v>
          </cell>
          <cell r="L686" t="str">
            <v>Tramos Existentes</v>
          </cell>
          <cell r="M686" t="str">
            <v>Existente</v>
          </cell>
        </row>
        <row r="687">
          <cell r="B687">
            <v>57</v>
          </cell>
          <cell r="C687" t="str">
            <v>P5</v>
          </cell>
          <cell r="D687">
            <v>1.4999999999999999E-2</v>
          </cell>
          <cell r="E687">
            <v>12</v>
          </cell>
          <cell r="F687">
            <v>1302.28</v>
          </cell>
          <cell r="G687">
            <v>1301.96</v>
          </cell>
          <cell r="H687">
            <v>1299.94</v>
          </cell>
          <cell r="I687">
            <v>1299.5899999999999</v>
          </cell>
          <cell r="J687">
            <v>13</v>
          </cell>
          <cell r="K687">
            <v>0</v>
          </cell>
          <cell r="L687" t="str">
            <v>Tramos Existentes</v>
          </cell>
          <cell r="M687" t="str">
            <v>Existente</v>
          </cell>
        </row>
        <row r="688">
          <cell r="B688" t="str">
            <v>P5</v>
          </cell>
          <cell r="C688">
            <v>56</v>
          </cell>
          <cell r="D688">
            <v>1.4999999999999999E-2</v>
          </cell>
          <cell r="E688">
            <v>18</v>
          </cell>
          <cell r="F688">
            <v>1301.96</v>
          </cell>
          <cell r="G688">
            <v>1301.0899999999999</v>
          </cell>
          <cell r="H688">
            <v>1299.5899999999999</v>
          </cell>
          <cell r="I688">
            <v>1298.1600000000001</v>
          </cell>
          <cell r="J688">
            <v>14.3</v>
          </cell>
          <cell r="K688">
            <v>0</v>
          </cell>
          <cell r="L688" t="str">
            <v>Tramos Existentes</v>
          </cell>
          <cell r="M688" t="str">
            <v>Existente</v>
          </cell>
        </row>
        <row r="689">
          <cell r="B689">
            <v>1010</v>
          </cell>
          <cell r="C689">
            <v>214</v>
          </cell>
          <cell r="D689">
            <v>1.4999999999999999E-2</v>
          </cell>
          <cell r="E689">
            <v>12</v>
          </cell>
          <cell r="F689">
            <v>1316.44</v>
          </cell>
          <cell r="G689">
            <v>1315.68</v>
          </cell>
          <cell r="H689">
            <v>1313.46</v>
          </cell>
          <cell r="I689">
            <v>1312.27</v>
          </cell>
          <cell r="J689">
            <v>75.8</v>
          </cell>
          <cell r="K689">
            <v>0</v>
          </cell>
          <cell r="L689" t="str">
            <v>Tramos Existentes</v>
          </cell>
          <cell r="M689" t="str">
            <v>Existente</v>
          </cell>
        </row>
        <row r="690">
          <cell r="B690">
            <v>214</v>
          </cell>
          <cell r="C690">
            <v>872</v>
          </cell>
          <cell r="D690">
            <v>0.01</v>
          </cell>
          <cell r="E690">
            <v>16</v>
          </cell>
          <cell r="F690">
            <v>1315.68</v>
          </cell>
          <cell r="G690">
            <v>1313.09</v>
          </cell>
          <cell r="H690">
            <v>1312.27</v>
          </cell>
          <cell r="I690">
            <v>1309.6500000000001</v>
          </cell>
          <cell r="J690">
            <v>72.7</v>
          </cell>
          <cell r="K690">
            <v>0</v>
          </cell>
          <cell r="L690" t="str">
            <v>Tramos Existentes</v>
          </cell>
          <cell r="M690" t="str">
            <v>Existente</v>
          </cell>
        </row>
        <row r="691">
          <cell r="B691">
            <v>872</v>
          </cell>
          <cell r="C691">
            <v>217</v>
          </cell>
          <cell r="D691">
            <v>0.01</v>
          </cell>
          <cell r="E691">
            <v>22</v>
          </cell>
          <cell r="F691">
            <v>1313.09</v>
          </cell>
          <cell r="G691">
            <v>1311.22</v>
          </cell>
          <cell r="H691">
            <v>1309.6500000000001</v>
          </cell>
          <cell r="I691">
            <v>1308.8599999999999</v>
          </cell>
          <cell r="J691">
            <v>72.400000000000006</v>
          </cell>
          <cell r="K691">
            <v>0</v>
          </cell>
          <cell r="L691" t="str">
            <v>Tramos Existentes</v>
          </cell>
          <cell r="M691" t="str">
            <v>Existente</v>
          </cell>
        </row>
        <row r="692">
          <cell r="B692">
            <v>938</v>
          </cell>
          <cell r="C692">
            <v>935</v>
          </cell>
          <cell r="D692">
            <v>0.01</v>
          </cell>
          <cell r="E692">
            <v>12</v>
          </cell>
          <cell r="F692">
            <v>1314.9</v>
          </cell>
          <cell r="G692">
            <v>1313.03</v>
          </cell>
          <cell r="H692">
            <v>1313.26</v>
          </cell>
          <cell r="I692">
            <v>1310.5899999999999</v>
          </cell>
          <cell r="J692">
            <v>51.6</v>
          </cell>
          <cell r="K692">
            <v>0</v>
          </cell>
          <cell r="L692" t="str">
            <v>Tramos Existentes</v>
          </cell>
          <cell r="M692" t="str">
            <v>Existente</v>
          </cell>
        </row>
        <row r="693">
          <cell r="B693">
            <v>935</v>
          </cell>
          <cell r="C693">
            <v>1013</v>
          </cell>
          <cell r="D693">
            <v>1.4999999999999999E-2</v>
          </cell>
          <cell r="E693">
            <v>16</v>
          </cell>
          <cell r="F693">
            <v>1313.03</v>
          </cell>
          <cell r="G693">
            <v>1312.1</v>
          </cell>
          <cell r="H693">
            <v>1310.5899999999999</v>
          </cell>
          <cell r="I693">
            <v>1309.9000000000001</v>
          </cell>
          <cell r="J693">
            <v>15.4</v>
          </cell>
          <cell r="K693">
            <v>0</v>
          </cell>
          <cell r="L693" t="str">
            <v>Tramos Existentes</v>
          </cell>
          <cell r="M693" t="str">
            <v>Existente</v>
          </cell>
        </row>
        <row r="694">
          <cell r="B694">
            <v>806</v>
          </cell>
          <cell r="C694">
            <v>805</v>
          </cell>
          <cell r="D694">
            <v>1.4999999999999999E-2</v>
          </cell>
          <cell r="E694">
            <v>28</v>
          </cell>
          <cell r="F694">
            <v>1307.54</v>
          </cell>
          <cell r="G694">
            <v>1305.8</v>
          </cell>
          <cell r="H694">
            <v>1302.76</v>
          </cell>
          <cell r="I694">
            <v>1301.83</v>
          </cell>
          <cell r="J694">
            <v>74</v>
          </cell>
          <cell r="K694">
            <v>0</v>
          </cell>
          <cell r="L694" t="str">
            <v>Tramos Existentes</v>
          </cell>
          <cell r="M694" t="str">
            <v>Existente</v>
          </cell>
        </row>
        <row r="695">
          <cell r="B695" t="str">
            <v>P14</v>
          </cell>
          <cell r="C695">
            <v>416</v>
          </cell>
          <cell r="D695">
            <v>1.4999999999999999E-2</v>
          </cell>
          <cell r="E695">
            <v>8</v>
          </cell>
          <cell r="F695">
            <v>1316.09</v>
          </cell>
          <cell r="G695">
            <v>1316.4</v>
          </cell>
          <cell r="H695">
            <v>1313.79</v>
          </cell>
          <cell r="I695">
            <v>1313.7</v>
          </cell>
          <cell r="J695">
            <v>26.5</v>
          </cell>
          <cell r="K695">
            <v>0</v>
          </cell>
          <cell r="L695" t="str">
            <v>Tramos Existentes</v>
          </cell>
          <cell r="M695" t="str">
            <v>Existente</v>
          </cell>
        </row>
        <row r="696">
          <cell r="B696">
            <v>1009</v>
          </cell>
          <cell r="C696">
            <v>806</v>
          </cell>
          <cell r="D696">
            <v>1.4999999999999999E-2</v>
          </cell>
          <cell r="E696">
            <v>28</v>
          </cell>
          <cell r="F696">
            <v>1306.4100000000001</v>
          </cell>
          <cell r="G696">
            <v>1307.54</v>
          </cell>
          <cell r="H696">
            <v>1302.99</v>
          </cell>
          <cell r="I696">
            <v>1302.76</v>
          </cell>
          <cell r="J696">
            <v>38.299999999999997</v>
          </cell>
          <cell r="K696">
            <v>0</v>
          </cell>
          <cell r="L696" t="str">
            <v>Tramos Existentes</v>
          </cell>
          <cell r="M696" t="str">
            <v>Existente</v>
          </cell>
        </row>
        <row r="697">
          <cell r="B697">
            <v>1017</v>
          </cell>
          <cell r="C697">
            <v>1019</v>
          </cell>
          <cell r="D697">
            <v>0.01</v>
          </cell>
          <cell r="E697">
            <v>12</v>
          </cell>
          <cell r="F697">
            <v>1316.21</v>
          </cell>
          <cell r="G697">
            <v>1314.12</v>
          </cell>
          <cell r="H697">
            <v>1313.45</v>
          </cell>
          <cell r="I697">
            <v>1311.32</v>
          </cell>
          <cell r="J697">
            <v>28.8</v>
          </cell>
          <cell r="K697">
            <v>0</v>
          </cell>
          <cell r="L697" t="str">
            <v>Tramos Existentes</v>
          </cell>
          <cell r="M697" t="str">
            <v>Existente</v>
          </cell>
        </row>
        <row r="698">
          <cell r="B698">
            <v>1019</v>
          </cell>
          <cell r="C698">
            <v>729</v>
          </cell>
          <cell r="D698">
            <v>0.01</v>
          </cell>
          <cell r="E698">
            <v>12</v>
          </cell>
          <cell r="F698">
            <v>1314.12</v>
          </cell>
          <cell r="G698">
            <v>1307.21</v>
          </cell>
          <cell r="H698">
            <v>1311.32</v>
          </cell>
          <cell r="I698">
            <v>1303.1500000000001</v>
          </cell>
          <cell r="J698">
            <v>36.200000000000003</v>
          </cell>
          <cell r="K698">
            <v>0</v>
          </cell>
          <cell r="L698" t="str">
            <v>Tramos Existentes</v>
          </cell>
          <cell r="M698" t="str">
            <v>Existente</v>
          </cell>
        </row>
        <row r="699">
          <cell r="B699">
            <v>729</v>
          </cell>
          <cell r="C699">
            <v>979</v>
          </cell>
          <cell r="D699">
            <v>0.01</v>
          </cell>
          <cell r="E699">
            <v>12</v>
          </cell>
          <cell r="F699">
            <v>1307.21</v>
          </cell>
          <cell r="G699">
            <v>1302.25</v>
          </cell>
          <cell r="H699">
            <v>1303.1500000000001</v>
          </cell>
          <cell r="I699">
            <v>1300.54</v>
          </cell>
          <cell r="J699">
            <v>21.1</v>
          </cell>
          <cell r="K699">
            <v>0</v>
          </cell>
          <cell r="L699" t="str">
            <v>Tramos Existentes</v>
          </cell>
          <cell r="M699" t="str">
            <v>Existente</v>
          </cell>
        </row>
        <row r="700">
          <cell r="B700">
            <v>979</v>
          </cell>
          <cell r="C700">
            <v>730</v>
          </cell>
          <cell r="D700">
            <v>0.01</v>
          </cell>
          <cell r="E700">
            <v>12</v>
          </cell>
          <cell r="F700">
            <v>1302.25</v>
          </cell>
          <cell r="G700">
            <v>1301.3399999999999</v>
          </cell>
          <cell r="H700">
            <v>1300.54</v>
          </cell>
          <cell r="I700">
            <v>1298.6300000000001</v>
          </cell>
          <cell r="J700">
            <v>23.1</v>
          </cell>
          <cell r="K700">
            <v>0</v>
          </cell>
          <cell r="L700" t="str">
            <v>Tramos Existentes</v>
          </cell>
          <cell r="M700" t="str">
            <v>Existente</v>
          </cell>
        </row>
        <row r="701">
          <cell r="B701">
            <v>730</v>
          </cell>
          <cell r="C701">
            <v>1023</v>
          </cell>
          <cell r="D701">
            <v>0.01</v>
          </cell>
          <cell r="E701">
            <v>12</v>
          </cell>
          <cell r="F701">
            <v>1301.3399999999999</v>
          </cell>
          <cell r="G701">
            <v>1297.56</v>
          </cell>
          <cell r="H701">
            <v>1298.6300000000001</v>
          </cell>
          <cell r="I701">
            <v>1295.8900000000001</v>
          </cell>
          <cell r="J701">
            <v>20.7</v>
          </cell>
          <cell r="K701">
            <v>0</v>
          </cell>
          <cell r="L701" t="str">
            <v>Tramos Existentes</v>
          </cell>
          <cell r="M701" t="str">
            <v>Existente</v>
          </cell>
        </row>
        <row r="702">
          <cell r="B702" t="str">
            <v>417i</v>
          </cell>
          <cell r="C702">
            <v>693</v>
          </cell>
          <cell r="D702">
            <v>0.01</v>
          </cell>
          <cell r="E702">
            <v>12</v>
          </cell>
          <cell r="F702">
            <v>1316.42</v>
          </cell>
          <cell r="G702">
            <v>1316.09</v>
          </cell>
          <cell r="H702">
            <v>1313.52</v>
          </cell>
          <cell r="I702">
            <v>1313.15</v>
          </cell>
          <cell r="J702">
            <v>25</v>
          </cell>
          <cell r="K702">
            <v>0</v>
          </cell>
          <cell r="L702" t="str">
            <v>Tramos Existentes</v>
          </cell>
          <cell r="M702" t="str">
            <v>Existente</v>
          </cell>
        </row>
        <row r="703">
          <cell r="B703">
            <v>693</v>
          </cell>
          <cell r="C703">
            <v>1018</v>
          </cell>
          <cell r="D703">
            <v>0.01</v>
          </cell>
          <cell r="E703">
            <v>12</v>
          </cell>
          <cell r="F703">
            <v>1316.09</v>
          </cell>
          <cell r="G703">
            <v>1314.17</v>
          </cell>
          <cell r="H703">
            <v>1313.15</v>
          </cell>
          <cell r="I703">
            <v>1311.19</v>
          </cell>
          <cell r="J703">
            <v>24.9</v>
          </cell>
          <cell r="K703">
            <v>0</v>
          </cell>
          <cell r="L703" t="str">
            <v>Tramos Existentes</v>
          </cell>
          <cell r="M703" t="str">
            <v>Existente</v>
          </cell>
        </row>
        <row r="704">
          <cell r="B704">
            <v>1018</v>
          </cell>
          <cell r="C704">
            <v>980</v>
          </cell>
          <cell r="D704">
            <v>0.01</v>
          </cell>
          <cell r="E704">
            <v>12</v>
          </cell>
          <cell r="F704">
            <v>1314.17</v>
          </cell>
          <cell r="G704">
            <v>1301.49</v>
          </cell>
          <cell r="H704">
            <v>1311.19</v>
          </cell>
          <cell r="I704">
            <v>1296.98</v>
          </cell>
          <cell r="J704">
            <v>46.9</v>
          </cell>
          <cell r="K704">
            <v>0</v>
          </cell>
          <cell r="L704" t="str">
            <v>Tramos Existentes</v>
          </cell>
          <cell r="M704" t="str">
            <v>Existente</v>
          </cell>
        </row>
        <row r="705">
          <cell r="B705">
            <v>980</v>
          </cell>
          <cell r="C705">
            <v>1022</v>
          </cell>
          <cell r="D705">
            <v>0.01</v>
          </cell>
          <cell r="E705">
            <v>12</v>
          </cell>
          <cell r="F705">
            <v>1301.49</v>
          </cell>
          <cell r="G705">
            <v>1301.47</v>
          </cell>
          <cell r="H705">
            <v>1296.98</v>
          </cell>
          <cell r="I705">
            <v>1296.32</v>
          </cell>
          <cell r="J705">
            <v>4.3</v>
          </cell>
          <cell r="K705">
            <v>0</v>
          </cell>
          <cell r="L705" t="str">
            <v>Tramos Existentes</v>
          </cell>
          <cell r="M705" t="str">
            <v>Existente</v>
          </cell>
        </row>
        <row r="706">
          <cell r="B706">
            <v>1013</v>
          </cell>
          <cell r="C706">
            <v>1012</v>
          </cell>
          <cell r="D706">
            <v>1.4999999999999999E-2</v>
          </cell>
          <cell r="E706">
            <v>16</v>
          </cell>
          <cell r="F706">
            <v>1312.1</v>
          </cell>
          <cell r="G706">
            <v>1309.9000000000001</v>
          </cell>
          <cell r="H706">
            <v>1309.9000000000001</v>
          </cell>
          <cell r="I706">
            <v>1307.1099999999999</v>
          </cell>
          <cell r="J706">
            <v>29.3</v>
          </cell>
          <cell r="K706">
            <v>0</v>
          </cell>
          <cell r="L706" t="str">
            <v>Tramos Existentes</v>
          </cell>
          <cell r="M706" t="str">
            <v>Existente</v>
          </cell>
        </row>
        <row r="707">
          <cell r="B707">
            <v>1011</v>
          </cell>
          <cell r="C707">
            <v>1012</v>
          </cell>
          <cell r="D707">
            <v>1.4999999999999999E-2</v>
          </cell>
          <cell r="E707">
            <v>16</v>
          </cell>
          <cell r="F707">
            <v>1310.52</v>
          </cell>
          <cell r="G707">
            <v>1309.9000000000001</v>
          </cell>
          <cell r="H707">
            <v>1308.92</v>
          </cell>
          <cell r="I707">
            <v>1307.1099999999999</v>
          </cell>
          <cell r="J707">
            <v>23.9</v>
          </cell>
          <cell r="K707">
            <v>0</v>
          </cell>
          <cell r="L707" t="str">
            <v>Tramos Existentes</v>
          </cell>
          <cell r="M707" t="str">
            <v>Existente</v>
          </cell>
        </row>
        <row r="708">
          <cell r="B708">
            <v>230</v>
          </cell>
          <cell r="C708">
            <v>228</v>
          </cell>
          <cell r="D708">
            <v>1.4999999999999999E-2</v>
          </cell>
          <cell r="E708">
            <v>12</v>
          </cell>
          <cell r="F708">
            <v>1292.75</v>
          </cell>
          <cell r="G708">
            <v>1292.67</v>
          </cell>
          <cell r="H708">
            <v>1290.74</v>
          </cell>
          <cell r="I708">
            <v>1289.27</v>
          </cell>
          <cell r="J708">
            <v>23.3</v>
          </cell>
          <cell r="K708">
            <v>0</v>
          </cell>
          <cell r="L708" t="str">
            <v>Tramos Existentes</v>
          </cell>
          <cell r="M708" t="str">
            <v>Existente</v>
          </cell>
        </row>
        <row r="709">
          <cell r="B709">
            <v>29</v>
          </cell>
          <cell r="C709">
            <v>30</v>
          </cell>
          <cell r="D709">
            <v>1.4999999999999999E-2</v>
          </cell>
          <cell r="E709">
            <v>12</v>
          </cell>
          <cell r="F709">
            <v>1298.27</v>
          </cell>
          <cell r="G709">
            <v>1298.0899999999999</v>
          </cell>
          <cell r="H709">
            <v>1295.5999999999999</v>
          </cell>
          <cell r="I709">
            <v>1295.58</v>
          </cell>
          <cell r="J709">
            <v>9.3000000000000007</v>
          </cell>
          <cell r="K709">
            <v>0</v>
          </cell>
          <cell r="L709" t="str">
            <v>Tramos Existentes</v>
          </cell>
          <cell r="M709" t="str">
            <v>Existente</v>
          </cell>
        </row>
        <row r="710">
          <cell r="B710">
            <v>30</v>
          </cell>
          <cell r="C710">
            <v>32</v>
          </cell>
          <cell r="D710">
            <v>0.01</v>
          </cell>
          <cell r="E710">
            <v>12</v>
          </cell>
          <cell r="F710">
            <v>1298.0899999999999</v>
          </cell>
          <cell r="G710">
            <v>1297.8599999999999</v>
          </cell>
          <cell r="H710">
            <v>1295.58</v>
          </cell>
          <cell r="I710">
            <v>1290.6300000000001</v>
          </cell>
          <cell r="J710">
            <v>8.8000000000000007</v>
          </cell>
          <cell r="K710">
            <v>0</v>
          </cell>
          <cell r="L710" t="str">
            <v>Tramos Existentes</v>
          </cell>
          <cell r="M710" t="str">
            <v>Existente</v>
          </cell>
        </row>
        <row r="711">
          <cell r="B711">
            <v>32</v>
          </cell>
          <cell r="C711">
            <v>33</v>
          </cell>
          <cell r="D711">
            <v>0.01</v>
          </cell>
          <cell r="E711">
            <v>12</v>
          </cell>
          <cell r="F711">
            <v>1297.8599999999999</v>
          </cell>
          <cell r="G711">
            <v>1291.22</v>
          </cell>
          <cell r="H711">
            <v>1290.6300000000001</v>
          </cell>
          <cell r="I711">
            <v>1285.1199999999999</v>
          </cell>
          <cell r="J711">
            <v>11.3</v>
          </cell>
          <cell r="K711">
            <v>0</v>
          </cell>
          <cell r="L711" t="str">
            <v>Tramos Existentes</v>
          </cell>
          <cell r="M711" t="str">
            <v>Existente</v>
          </cell>
        </row>
        <row r="712">
          <cell r="B712">
            <v>33</v>
          </cell>
          <cell r="C712">
            <v>34</v>
          </cell>
          <cell r="D712">
            <v>0.01</v>
          </cell>
          <cell r="E712">
            <v>12</v>
          </cell>
          <cell r="F712">
            <v>1291.22</v>
          </cell>
          <cell r="G712">
            <v>1285.68</v>
          </cell>
          <cell r="H712">
            <v>1285.1199999999999</v>
          </cell>
          <cell r="I712">
            <v>1280.1500000000001</v>
          </cell>
          <cell r="J712">
            <v>12.1</v>
          </cell>
          <cell r="K712">
            <v>0</v>
          </cell>
          <cell r="L712" t="str">
            <v>Tramos Existentes</v>
          </cell>
          <cell r="M712" t="str">
            <v>Existente</v>
          </cell>
        </row>
        <row r="713">
          <cell r="B713">
            <v>34</v>
          </cell>
          <cell r="C713">
            <v>35</v>
          </cell>
          <cell r="D713">
            <v>0.01</v>
          </cell>
          <cell r="E713">
            <v>12</v>
          </cell>
          <cell r="F713">
            <v>1285.68</v>
          </cell>
          <cell r="G713">
            <v>1281.1300000000001</v>
          </cell>
          <cell r="H713">
            <v>1280.1500000000001</v>
          </cell>
          <cell r="I713">
            <v>1275</v>
          </cell>
          <cell r="J713">
            <v>7.6</v>
          </cell>
          <cell r="K713">
            <v>0</v>
          </cell>
          <cell r="L713" t="str">
            <v>Tramos Existentes</v>
          </cell>
          <cell r="M713" t="str">
            <v>Existente</v>
          </cell>
        </row>
        <row r="714">
          <cell r="B714">
            <v>35</v>
          </cell>
          <cell r="C714" t="str">
            <v>MR17</v>
          </cell>
          <cell r="D714">
            <v>0.01</v>
          </cell>
          <cell r="E714">
            <v>16</v>
          </cell>
          <cell r="F714">
            <v>1281.1300000000001</v>
          </cell>
          <cell r="G714">
            <v>1279.6400000000001</v>
          </cell>
          <cell r="H714">
            <v>1275</v>
          </cell>
          <cell r="I714">
            <v>1278.72</v>
          </cell>
          <cell r="J714">
            <v>10.8</v>
          </cell>
          <cell r="K714">
            <v>0</v>
          </cell>
          <cell r="L714" t="str">
            <v>Tramos Existentes</v>
          </cell>
          <cell r="M714" t="str">
            <v>Existente</v>
          </cell>
        </row>
        <row r="715">
          <cell r="B715" t="str">
            <v>MR17</v>
          </cell>
          <cell r="C715" t="str">
            <v>D39</v>
          </cell>
          <cell r="D715">
            <v>0.01</v>
          </cell>
          <cell r="E715">
            <v>16</v>
          </cell>
          <cell r="F715">
            <v>1279.6400000000001</v>
          </cell>
          <cell r="G715">
            <v>1269.78</v>
          </cell>
          <cell r="H715">
            <v>1278.72</v>
          </cell>
          <cell r="I715">
            <v>1269.78</v>
          </cell>
          <cell r="J715">
            <v>7.4</v>
          </cell>
          <cell r="K715">
            <v>0</v>
          </cell>
          <cell r="L715" t="str">
            <v>Inhabilitar</v>
          </cell>
          <cell r="M715" t="str">
            <v>Existente</v>
          </cell>
        </row>
        <row r="716">
          <cell r="B716">
            <v>1005</v>
          </cell>
          <cell r="C716">
            <v>241</v>
          </cell>
          <cell r="D716">
            <v>1.4999999999999999E-2</v>
          </cell>
          <cell r="E716">
            <v>10</v>
          </cell>
          <cell r="F716">
            <v>1300.97</v>
          </cell>
          <cell r="G716">
            <v>1299.1099999999999</v>
          </cell>
          <cell r="H716">
            <v>1298.27</v>
          </cell>
          <cell r="I716">
            <v>1296.23</v>
          </cell>
          <cell r="J716">
            <v>65.599999999999994</v>
          </cell>
          <cell r="K716">
            <v>0</v>
          </cell>
          <cell r="L716" t="str">
            <v>Tramos Existentes</v>
          </cell>
          <cell r="M716" t="str">
            <v>Existente</v>
          </cell>
        </row>
        <row r="717">
          <cell r="B717">
            <v>60</v>
          </cell>
          <cell r="C717">
            <v>101</v>
          </cell>
          <cell r="D717">
            <v>1.4999999999999999E-2</v>
          </cell>
          <cell r="E717">
            <v>12</v>
          </cell>
          <cell r="F717">
            <v>1303.53</v>
          </cell>
          <cell r="G717">
            <v>1303.48</v>
          </cell>
          <cell r="H717">
            <v>1301.81</v>
          </cell>
          <cell r="I717">
            <v>1301.68</v>
          </cell>
          <cell r="J717">
            <v>11.3</v>
          </cell>
          <cell r="K717">
            <v>0</v>
          </cell>
          <cell r="L717" t="str">
            <v>Tramos Existentes</v>
          </cell>
          <cell r="M717" t="str">
            <v>Existente</v>
          </cell>
        </row>
        <row r="718">
          <cell r="B718">
            <v>1006</v>
          </cell>
          <cell r="C718">
            <v>1011</v>
          </cell>
          <cell r="D718">
            <v>1.4999999999999999E-2</v>
          </cell>
          <cell r="E718">
            <v>16</v>
          </cell>
          <cell r="F718">
            <v>1314.12</v>
          </cell>
          <cell r="G718">
            <v>1310.52</v>
          </cell>
          <cell r="H718">
            <v>1312.62</v>
          </cell>
          <cell r="I718">
            <v>1308.92</v>
          </cell>
          <cell r="J718">
            <v>16.7</v>
          </cell>
          <cell r="K718">
            <v>0</v>
          </cell>
          <cell r="L718" t="str">
            <v>Tramos Existentes</v>
          </cell>
          <cell r="M718" t="str">
            <v>Existente</v>
          </cell>
        </row>
        <row r="719">
          <cell r="B719">
            <v>23</v>
          </cell>
          <cell r="C719">
            <v>24</v>
          </cell>
          <cell r="D719">
            <v>1.4999999999999999E-2</v>
          </cell>
          <cell r="E719">
            <v>12</v>
          </cell>
          <cell r="F719">
            <v>1298.79</v>
          </cell>
          <cell r="G719">
            <v>1298.8</v>
          </cell>
          <cell r="H719">
            <v>1296.43</v>
          </cell>
          <cell r="I719">
            <v>1296.3599999999999</v>
          </cell>
          <cell r="J719">
            <v>8.3000000000000007</v>
          </cell>
          <cell r="K719">
            <v>0</v>
          </cell>
          <cell r="L719" t="str">
            <v>Tramos Existentes</v>
          </cell>
          <cell r="M719" t="str">
            <v>Existente</v>
          </cell>
        </row>
        <row r="720">
          <cell r="B720">
            <v>1012</v>
          </cell>
          <cell r="C720">
            <v>1014</v>
          </cell>
          <cell r="D720">
            <v>1.4999999999999999E-2</v>
          </cell>
          <cell r="E720">
            <v>16</v>
          </cell>
          <cell r="F720">
            <v>1309.9000000000001</v>
          </cell>
          <cell r="G720">
            <v>1302.4000000000001</v>
          </cell>
          <cell r="H720">
            <v>1307.1099999999999</v>
          </cell>
          <cell r="I720">
            <v>1301.4100000000001</v>
          </cell>
          <cell r="J720">
            <v>27.3</v>
          </cell>
          <cell r="K720">
            <v>0</v>
          </cell>
          <cell r="L720" t="str">
            <v>Tramos Existentes</v>
          </cell>
          <cell r="M720" t="str">
            <v>Existente</v>
          </cell>
        </row>
        <row r="721">
          <cell r="B721">
            <v>1007</v>
          </cell>
          <cell r="C721">
            <v>878</v>
          </cell>
          <cell r="D721">
            <v>1.4999999999999999E-2</v>
          </cell>
          <cell r="E721">
            <v>10</v>
          </cell>
          <cell r="F721">
            <v>1319.99</v>
          </cell>
          <cell r="G721">
            <v>1318.61</v>
          </cell>
          <cell r="H721">
            <v>1318.29</v>
          </cell>
          <cell r="I721">
            <v>1316.71</v>
          </cell>
          <cell r="J721">
            <v>46.1</v>
          </cell>
          <cell r="K721">
            <v>0</v>
          </cell>
          <cell r="L721" t="str">
            <v>Tramos Existentes</v>
          </cell>
          <cell r="M721" t="str">
            <v>Existente</v>
          </cell>
        </row>
        <row r="722">
          <cell r="B722">
            <v>878</v>
          </cell>
          <cell r="C722">
            <v>874</v>
          </cell>
          <cell r="D722">
            <v>1.4999999999999999E-2</v>
          </cell>
          <cell r="E722">
            <v>10</v>
          </cell>
          <cell r="F722">
            <v>1318.61</v>
          </cell>
          <cell r="G722">
            <v>1315.55</v>
          </cell>
          <cell r="H722">
            <v>1316.71</v>
          </cell>
          <cell r="I722">
            <v>1312.82</v>
          </cell>
          <cell r="J722">
            <v>75.400000000000006</v>
          </cell>
          <cell r="K722">
            <v>0</v>
          </cell>
          <cell r="L722" t="str">
            <v>Tramos Existentes</v>
          </cell>
          <cell r="M722" t="str">
            <v>Existente</v>
          </cell>
        </row>
        <row r="723">
          <cell r="B723" t="str">
            <v>1008i</v>
          </cell>
          <cell r="C723">
            <v>208</v>
          </cell>
          <cell r="D723">
            <v>1.4999999999999999E-2</v>
          </cell>
          <cell r="E723">
            <v>12</v>
          </cell>
          <cell r="F723">
            <v>1320.24</v>
          </cell>
          <cell r="G723">
            <v>1318.55</v>
          </cell>
          <cell r="H723">
            <v>1318.14</v>
          </cell>
          <cell r="I723">
            <v>1316.99</v>
          </cell>
          <cell r="J723">
            <v>72.900000000000006</v>
          </cell>
          <cell r="K723">
            <v>0</v>
          </cell>
          <cell r="L723" t="str">
            <v>Tramos Existentes</v>
          </cell>
          <cell r="M723" t="str">
            <v>Existente</v>
          </cell>
        </row>
        <row r="724">
          <cell r="B724">
            <v>208</v>
          </cell>
          <cell r="C724">
            <v>874</v>
          </cell>
          <cell r="D724">
            <v>1.4999999999999999E-2</v>
          </cell>
          <cell r="E724">
            <v>12</v>
          </cell>
          <cell r="F724">
            <v>1318.55</v>
          </cell>
          <cell r="G724">
            <v>1315.55</v>
          </cell>
          <cell r="H724">
            <v>1316.99</v>
          </cell>
          <cell r="I724">
            <v>1312.82</v>
          </cell>
          <cell r="J724">
            <v>72.3</v>
          </cell>
          <cell r="K724">
            <v>0</v>
          </cell>
          <cell r="L724" t="str">
            <v>Tramos Existentes</v>
          </cell>
          <cell r="M724" t="str">
            <v>Existente</v>
          </cell>
        </row>
        <row r="725">
          <cell r="B725">
            <v>874</v>
          </cell>
          <cell r="C725">
            <v>871</v>
          </cell>
          <cell r="D725">
            <v>1.4999999999999999E-2</v>
          </cell>
          <cell r="E725">
            <v>16</v>
          </cell>
          <cell r="F725">
            <v>1315.55</v>
          </cell>
          <cell r="G725">
            <v>1308.57</v>
          </cell>
          <cell r="H725">
            <v>1312.82</v>
          </cell>
          <cell r="I725">
            <v>1306.8399999999999</v>
          </cell>
          <cell r="J725">
            <v>77.400000000000006</v>
          </cell>
          <cell r="K725">
            <v>0</v>
          </cell>
          <cell r="L725" t="str">
            <v>Tramos Existentes</v>
          </cell>
          <cell r="M725" t="str">
            <v>Existente</v>
          </cell>
        </row>
        <row r="726">
          <cell r="B726">
            <v>871</v>
          </cell>
          <cell r="C726">
            <v>809</v>
          </cell>
          <cell r="D726">
            <v>1.4999999999999999E-2</v>
          </cell>
          <cell r="E726">
            <v>12</v>
          </cell>
          <cell r="F726">
            <v>1308.57</v>
          </cell>
          <cell r="G726">
            <v>1305.69</v>
          </cell>
          <cell r="H726">
            <v>1306.8399999999999</v>
          </cell>
          <cell r="I726">
            <v>1301.69</v>
          </cell>
          <cell r="J726">
            <v>66.400000000000006</v>
          </cell>
          <cell r="K726">
            <v>0</v>
          </cell>
          <cell r="L726" t="str">
            <v>Tramos Existentes</v>
          </cell>
          <cell r="M726" t="str">
            <v>Existente</v>
          </cell>
        </row>
        <row r="727">
          <cell r="B727">
            <v>1008</v>
          </cell>
          <cell r="C727">
            <v>207</v>
          </cell>
          <cell r="D727">
            <v>1.4999999999999999E-2</v>
          </cell>
          <cell r="E727">
            <v>12</v>
          </cell>
          <cell r="F727">
            <v>1320.24</v>
          </cell>
          <cell r="G727">
            <v>1318.64</v>
          </cell>
          <cell r="H727">
            <v>1318.13</v>
          </cell>
          <cell r="I727">
            <v>1316.4</v>
          </cell>
          <cell r="J727">
            <v>55.5</v>
          </cell>
          <cell r="K727">
            <v>0</v>
          </cell>
          <cell r="L727" t="str">
            <v>Tramos Existentes</v>
          </cell>
          <cell r="M727" t="str">
            <v>Existente</v>
          </cell>
        </row>
        <row r="728">
          <cell r="B728">
            <v>207</v>
          </cell>
          <cell r="C728">
            <v>202</v>
          </cell>
          <cell r="D728">
            <v>1.4999999999999999E-2</v>
          </cell>
          <cell r="E728">
            <v>12</v>
          </cell>
          <cell r="F728">
            <v>1318.64</v>
          </cell>
          <cell r="G728">
            <v>1316.29</v>
          </cell>
          <cell r="H728">
            <v>1316.4</v>
          </cell>
          <cell r="I728">
            <v>1313.03</v>
          </cell>
          <cell r="J728">
            <v>72.099999999999994</v>
          </cell>
          <cell r="K728">
            <v>0</v>
          </cell>
          <cell r="L728" t="str">
            <v>Tramos Existentes</v>
          </cell>
          <cell r="M728" t="str">
            <v>Existente</v>
          </cell>
        </row>
        <row r="729">
          <cell r="B729">
            <v>241</v>
          </cell>
          <cell r="C729">
            <v>137</v>
          </cell>
          <cell r="D729">
            <v>1.4999999999999999E-2</v>
          </cell>
          <cell r="E729">
            <v>10</v>
          </cell>
          <cell r="F729">
            <v>1299.1099999999999</v>
          </cell>
          <cell r="G729">
            <v>1265</v>
          </cell>
          <cell r="H729">
            <v>1296.23</v>
          </cell>
          <cell r="I729">
            <v>1296.07</v>
          </cell>
          <cell r="J729">
            <v>76.7</v>
          </cell>
          <cell r="K729">
            <v>0</v>
          </cell>
          <cell r="L729" t="str">
            <v>Tramos Existentes</v>
          </cell>
          <cell r="M729" t="str">
            <v>Existente</v>
          </cell>
        </row>
        <row r="730">
          <cell r="B730">
            <v>69</v>
          </cell>
          <cell r="C730">
            <v>70</v>
          </cell>
          <cell r="D730">
            <v>0.01</v>
          </cell>
          <cell r="E730">
            <v>10</v>
          </cell>
          <cell r="F730">
            <v>1299.6099999999999</v>
          </cell>
          <cell r="G730">
            <v>1300.22</v>
          </cell>
          <cell r="H730">
            <v>1298.0899999999999</v>
          </cell>
          <cell r="I730">
            <v>1297.1600000000001</v>
          </cell>
          <cell r="J730">
            <v>13.4</v>
          </cell>
          <cell r="K730">
            <v>0</v>
          </cell>
          <cell r="L730" t="str">
            <v>Tramos Existentes</v>
          </cell>
          <cell r="M730" t="str">
            <v>Existente</v>
          </cell>
        </row>
        <row r="731">
          <cell r="B731">
            <v>669</v>
          </cell>
          <cell r="C731">
            <v>668</v>
          </cell>
          <cell r="D731">
            <v>0.01</v>
          </cell>
          <cell r="E731">
            <v>12</v>
          </cell>
          <cell r="F731">
            <v>1312.55</v>
          </cell>
          <cell r="G731">
            <v>1313.12</v>
          </cell>
          <cell r="H731">
            <v>1308.3699999999999</v>
          </cell>
          <cell r="I731">
            <v>1307.8900000000001</v>
          </cell>
          <cell r="J731">
            <v>30.1</v>
          </cell>
          <cell r="K731">
            <v>0</v>
          </cell>
          <cell r="L731" t="str">
            <v>Tramos Existentes</v>
          </cell>
          <cell r="M731" t="str">
            <v>Existente</v>
          </cell>
        </row>
        <row r="732">
          <cell r="B732" t="str">
            <v>681i</v>
          </cell>
          <cell r="C732" t="str">
            <v>D9</v>
          </cell>
          <cell r="D732">
            <v>1.4999999999999999E-2</v>
          </cell>
          <cell r="E732">
            <v>10</v>
          </cell>
          <cell r="F732">
            <v>1289.1400000000001</v>
          </cell>
          <cell r="G732">
            <v>1294.06</v>
          </cell>
          <cell r="H732">
            <v>1286.29</v>
          </cell>
          <cell r="I732">
            <v>1286.21</v>
          </cell>
          <cell r="J732">
            <v>3.3</v>
          </cell>
          <cell r="K732">
            <v>0</v>
          </cell>
          <cell r="L732" t="str">
            <v>Inhabilitar</v>
          </cell>
          <cell r="M732" t="str">
            <v>Existente</v>
          </cell>
        </row>
        <row r="733">
          <cell r="B733">
            <v>685</v>
          </cell>
          <cell r="C733">
            <v>684</v>
          </cell>
          <cell r="D733">
            <v>1.4999999999999999E-2</v>
          </cell>
          <cell r="E733">
            <v>10</v>
          </cell>
          <cell r="F733">
            <v>1299.8599999999999</v>
          </cell>
          <cell r="G733">
            <v>1293.95</v>
          </cell>
          <cell r="H733">
            <v>1294.07</v>
          </cell>
          <cell r="I733">
            <v>1289.5999999999999</v>
          </cell>
          <cell r="J733">
            <v>28.5</v>
          </cell>
          <cell r="K733">
            <v>0</v>
          </cell>
          <cell r="L733" t="str">
            <v>Tramos Existentes</v>
          </cell>
          <cell r="M733" t="str">
            <v>Existente</v>
          </cell>
        </row>
        <row r="734">
          <cell r="B734">
            <v>684</v>
          </cell>
          <cell r="C734">
            <v>683</v>
          </cell>
          <cell r="D734">
            <v>1.4999999999999999E-2</v>
          </cell>
          <cell r="E734">
            <v>10</v>
          </cell>
          <cell r="F734">
            <v>1293.95</v>
          </cell>
          <cell r="G734">
            <v>1290.99</v>
          </cell>
          <cell r="H734">
            <v>1289.5999999999999</v>
          </cell>
          <cell r="I734">
            <v>1286.8900000000001</v>
          </cell>
          <cell r="J734">
            <v>10.8</v>
          </cell>
          <cell r="K734">
            <v>0</v>
          </cell>
          <cell r="L734" t="str">
            <v>Tramos Existentes</v>
          </cell>
          <cell r="M734" t="str">
            <v>Existente</v>
          </cell>
        </row>
        <row r="735">
          <cell r="B735">
            <v>683</v>
          </cell>
          <cell r="C735">
            <v>681</v>
          </cell>
          <cell r="D735">
            <v>1.4999999999999999E-2</v>
          </cell>
          <cell r="E735">
            <v>10</v>
          </cell>
          <cell r="F735">
            <v>1290.99</v>
          </cell>
          <cell r="G735">
            <v>1289.1400000000001</v>
          </cell>
          <cell r="H735">
            <v>1286.8900000000001</v>
          </cell>
          <cell r="I735">
            <v>1286.28</v>
          </cell>
          <cell r="J735">
            <v>10.6</v>
          </cell>
          <cell r="K735">
            <v>0</v>
          </cell>
          <cell r="L735" t="str">
            <v>Tramos Existentes</v>
          </cell>
          <cell r="M735" t="str">
            <v>Existente</v>
          </cell>
        </row>
        <row r="736">
          <cell r="B736">
            <v>960</v>
          </cell>
          <cell r="C736">
            <v>682</v>
          </cell>
          <cell r="D736">
            <v>0.01</v>
          </cell>
          <cell r="E736">
            <v>12</v>
          </cell>
          <cell r="F736">
            <v>1292.69</v>
          </cell>
          <cell r="G736">
            <v>1287.56</v>
          </cell>
          <cell r="H736">
            <v>1291.3399999999999</v>
          </cell>
          <cell r="I736">
            <v>1286.29</v>
          </cell>
          <cell r="J736">
            <v>123.3</v>
          </cell>
          <cell r="K736">
            <v>0</v>
          </cell>
          <cell r="L736" t="str">
            <v>Tramos Existentes</v>
          </cell>
          <cell r="M736" t="str">
            <v>Existente</v>
          </cell>
        </row>
        <row r="737">
          <cell r="B737">
            <v>682</v>
          </cell>
          <cell r="C737">
            <v>963</v>
          </cell>
          <cell r="D737">
            <v>0.01</v>
          </cell>
          <cell r="E737">
            <v>12</v>
          </cell>
          <cell r="F737">
            <v>1287.56</v>
          </cell>
          <cell r="G737">
            <v>1286.8</v>
          </cell>
          <cell r="H737">
            <v>1286.29</v>
          </cell>
          <cell r="I737">
            <v>1285.5</v>
          </cell>
          <cell r="J737">
            <v>29</v>
          </cell>
          <cell r="K737">
            <v>0</v>
          </cell>
          <cell r="L737" t="str">
            <v>Tramos Existentes</v>
          </cell>
          <cell r="M737" t="str">
            <v>Existente</v>
          </cell>
        </row>
        <row r="738">
          <cell r="B738" t="str">
            <v>687i</v>
          </cell>
          <cell r="C738">
            <v>772</v>
          </cell>
          <cell r="D738">
            <v>1.4999999999999999E-2</v>
          </cell>
          <cell r="E738">
            <v>8</v>
          </cell>
          <cell r="F738">
            <v>1309.45</v>
          </cell>
          <cell r="G738">
            <v>1310.3399999999999</v>
          </cell>
          <cell r="H738">
            <v>1308.05</v>
          </cell>
          <cell r="I738">
            <v>1307.77</v>
          </cell>
          <cell r="J738">
            <v>73.2</v>
          </cell>
          <cell r="K738">
            <v>0</v>
          </cell>
          <cell r="L738" t="str">
            <v>Tramos Existentes</v>
          </cell>
          <cell r="M738" t="str">
            <v>Existente</v>
          </cell>
        </row>
        <row r="739">
          <cell r="B739">
            <v>495</v>
          </cell>
          <cell r="C739">
            <v>498</v>
          </cell>
          <cell r="D739">
            <v>1.4999999999999999E-2</v>
          </cell>
          <cell r="E739">
            <v>10</v>
          </cell>
          <cell r="F739">
            <v>1322.57</v>
          </cell>
          <cell r="G739">
            <v>1322.53</v>
          </cell>
          <cell r="H739">
            <v>1320.71</v>
          </cell>
          <cell r="I739">
            <v>1320.6</v>
          </cell>
          <cell r="J739">
            <v>9.1</v>
          </cell>
          <cell r="K739">
            <v>0</v>
          </cell>
          <cell r="L739" t="str">
            <v>Tramos Existentes</v>
          </cell>
          <cell r="M739" t="str">
            <v>Existente</v>
          </cell>
        </row>
        <row r="740">
          <cell r="B740">
            <v>689</v>
          </cell>
          <cell r="C740">
            <v>304</v>
          </cell>
          <cell r="D740">
            <v>1.4999999999999999E-2</v>
          </cell>
          <cell r="E740">
            <v>10</v>
          </cell>
          <cell r="F740">
            <v>1312.27</v>
          </cell>
          <cell r="G740">
            <v>1310.78</v>
          </cell>
          <cell r="H740">
            <v>1309.56</v>
          </cell>
          <cell r="I740">
            <v>1307.93</v>
          </cell>
          <cell r="J740">
            <v>61.7</v>
          </cell>
          <cell r="K740">
            <v>0</v>
          </cell>
          <cell r="L740" t="str">
            <v>Tramos Existentes</v>
          </cell>
          <cell r="M740" t="str">
            <v>Existente</v>
          </cell>
        </row>
        <row r="741">
          <cell r="B741">
            <v>663</v>
          </cell>
          <cell r="C741">
            <v>664</v>
          </cell>
          <cell r="D741">
            <v>1.4999999999999999E-2</v>
          </cell>
          <cell r="E741">
            <v>12</v>
          </cell>
          <cell r="F741">
            <v>1312.31</v>
          </cell>
          <cell r="G741">
            <v>1312.77</v>
          </cell>
          <cell r="H741">
            <v>1311.64</v>
          </cell>
          <cell r="I741">
            <v>1311.39</v>
          </cell>
          <cell r="J741">
            <v>15.4</v>
          </cell>
          <cell r="K741">
            <v>0</v>
          </cell>
          <cell r="L741" t="str">
            <v>Tramos Existentes</v>
          </cell>
          <cell r="M741" t="str">
            <v>Existente</v>
          </cell>
        </row>
        <row r="742">
          <cell r="B742">
            <v>70</v>
          </cell>
          <cell r="C742">
            <v>23</v>
          </cell>
          <cell r="D742">
            <v>0.01</v>
          </cell>
          <cell r="E742">
            <v>12</v>
          </cell>
          <cell r="F742">
            <v>1300.22</v>
          </cell>
          <cell r="G742">
            <v>1298.79</v>
          </cell>
          <cell r="H742">
            <v>1297.1600000000001</v>
          </cell>
          <cell r="I742">
            <v>1296.43</v>
          </cell>
          <cell r="J742">
            <v>31.3</v>
          </cell>
          <cell r="K742">
            <v>0</v>
          </cell>
          <cell r="L742" t="str">
            <v>Tramos Existentes</v>
          </cell>
          <cell r="M742" t="str">
            <v>Existente</v>
          </cell>
        </row>
        <row r="743">
          <cell r="B743">
            <v>690</v>
          </cell>
          <cell r="C743">
            <v>309</v>
          </cell>
          <cell r="D743">
            <v>1.4999999999999999E-2</v>
          </cell>
          <cell r="E743">
            <v>12</v>
          </cell>
          <cell r="F743">
            <v>1312.16</v>
          </cell>
          <cell r="G743">
            <v>1313</v>
          </cell>
          <cell r="H743">
            <v>1310.47</v>
          </cell>
          <cell r="I743">
            <v>1309.19</v>
          </cell>
          <cell r="J743">
            <v>43.7</v>
          </cell>
          <cell r="K743">
            <v>0</v>
          </cell>
          <cell r="L743" t="str">
            <v>Tramos Existentes</v>
          </cell>
          <cell r="M743" t="str">
            <v>Existente</v>
          </cell>
        </row>
        <row r="744">
          <cell r="B744" t="str">
            <v>692i</v>
          </cell>
          <cell r="C744">
            <v>691</v>
          </cell>
          <cell r="D744">
            <v>1.4999999999999999E-2</v>
          </cell>
          <cell r="E744">
            <v>10</v>
          </cell>
          <cell r="F744">
            <v>1316.14</v>
          </cell>
          <cell r="G744">
            <v>1315.43</v>
          </cell>
          <cell r="H744">
            <v>1311.62</v>
          </cell>
          <cell r="I744">
            <v>1308.95</v>
          </cell>
          <cell r="J744">
            <v>27.8</v>
          </cell>
          <cell r="K744">
            <v>0</v>
          </cell>
          <cell r="L744" t="str">
            <v>Renovacion</v>
          </cell>
          <cell r="M744" t="str">
            <v>Existente</v>
          </cell>
        </row>
        <row r="745">
          <cell r="B745">
            <v>708</v>
          </cell>
          <cell r="C745">
            <v>707</v>
          </cell>
          <cell r="D745">
            <v>1.4999999999999999E-2</v>
          </cell>
          <cell r="E745">
            <v>16</v>
          </cell>
          <cell r="F745">
            <v>1302.57</v>
          </cell>
          <cell r="G745">
            <v>1298.4000000000001</v>
          </cell>
          <cell r="H745">
            <v>1300.3800000000001</v>
          </cell>
          <cell r="I745">
            <v>1296.1199999999999</v>
          </cell>
          <cell r="J745">
            <v>8.1</v>
          </cell>
          <cell r="K745">
            <v>0</v>
          </cell>
          <cell r="L745" t="str">
            <v>Tramos Existentes</v>
          </cell>
          <cell r="M745" t="str">
            <v>Existente</v>
          </cell>
        </row>
        <row r="746">
          <cell r="B746">
            <v>707</v>
          </cell>
          <cell r="C746">
            <v>706</v>
          </cell>
          <cell r="D746">
            <v>1.4999999999999999E-2</v>
          </cell>
          <cell r="E746">
            <v>16</v>
          </cell>
          <cell r="F746">
            <v>1298.4000000000001</v>
          </cell>
          <cell r="G746">
            <v>1294.4100000000001</v>
          </cell>
          <cell r="H746">
            <v>1296.1199999999999</v>
          </cell>
          <cell r="I746">
            <v>1292.33</v>
          </cell>
          <cell r="J746">
            <v>16.8</v>
          </cell>
          <cell r="K746">
            <v>0</v>
          </cell>
          <cell r="L746" t="str">
            <v>Tramos Existentes</v>
          </cell>
          <cell r="M746" t="str">
            <v>Existente</v>
          </cell>
        </row>
        <row r="747">
          <cell r="B747">
            <v>71</v>
          </cell>
          <cell r="C747">
            <v>72</v>
          </cell>
          <cell r="D747">
            <v>0.01</v>
          </cell>
          <cell r="E747">
            <v>10</v>
          </cell>
          <cell r="F747">
            <v>1299.8800000000001</v>
          </cell>
          <cell r="G747">
            <v>1300.99</v>
          </cell>
          <cell r="H747">
            <v>1298.73</v>
          </cell>
          <cell r="I747">
            <v>1298.31</v>
          </cell>
          <cell r="J747">
            <v>15.5</v>
          </cell>
          <cell r="K747">
            <v>0</v>
          </cell>
          <cell r="L747" t="str">
            <v>Tramos Existentes</v>
          </cell>
          <cell r="M747" t="str">
            <v>Existente</v>
          </cell>
        </row>
        <row r="748">
          <cell r="B748">
            <v>72</v>
          </cell>
          <cell r="C748">
            <v>70</v>
          </cell>
          <cell r="D748">
            <v>0.01</v>
          </cell>
          <cell r="E748">
            <v>10</v>
          </cell>
          <cell r="F748">
            <v>1300.99</v>
          </cell>
          <cell r="G748">
            <v>1300.22</v>
          </cell>
          <cell r="H748">
            <v>1298.31</v>
          </cell>
          <cell r="I748">
            <v>1297.1600000000001</v>
          </cell>
          <cell r="J748">
            <v>27.9</v>
          </cell>
          <cell r="K748">
            <v>0</v>
          </cell>
          <cell r="L748" t="str">
            <v>Tramos Existentes</v>
          </cell>
          <cell r="M748" t="str">
            <v>Existente</v>
          </cell>
        </row>
        <row r="749">
          <cell r="B749">
            <v>793</v>
          </cell>
          <cell r="C749">
            <v>791</v>
          </cell>
          <cell r="D749">
            <v>1.4999999999999999E-2</v>
          </cell>
          <cell r="E749">
            <v>16</v>
          </cell>
          <cell r="F749">
            <v>1259.71</v>
          </cell>
          <cell r="G749">
            <v>1258.77</v>
          </cell>
          <cell r="H749">
            <v>1257.81</v>
          </cell>
          <cell r="I749">
            <v>1256.73</v>
          </cell>
          <cell r="J749">
            <v>20.3</v>
          </cell>
          <cell r="K749">
            <v>0</v>
          </cell>
          <cell r="L749" t="str">
            <v>Tramos Existentes</v>
          </cell>
          <cell r="M749" t="str">
            <v>Existente</v>
          </cell>
        </row>
        <row r="750">
          <cell r="B750">
            <v>791</v>
          </cell>
          <cell r="C750">
            <v>710</v>
          </cell>
          <cell r="D750">
            <v>1.4999999999999999E-2</v>
          </cell>
          <cell r="E750">
            <v>16</v>
          </cell>
          <cell r="F750">
            <v>1258.77</v>
          </cell>
          <cell r="G750">
            <v>1256.28</v>
          </cell>
          <cell r="H750">
            <v>1256.73</v>
          </cell>
          <cell r="I750">
            <v>1255.01</v>
          </cell>
          <cell r="J750">
            <v>89.7</v>
          </cell>
          <cell r="K750">
            <v>0</v>
          </cell>
          <cell r="L750" t="str">
            <v>Tramos Existentes</v>
          </cell>
          <cell r="M750" t="str">
            <v>Existente</v>
          </cell>
        </row>
        <row r="751">
          <cell r="B751">
            <v>688</v>
          </cell>
          <cell r="C751">
            <v>687</v>
          </cell>
          <cell r="D751">
            <v>1.4999999999999999E-2</v>
          </cell>
          <cell r="E751">
            <v>8</v>
          </cell>
          <cell r="F751">
            <v>1310.71</v>
          </cell>
          <cell r="G751">
            <v>1309.45</v>
          </cell>
          <cell r="H751">
            <v>1309.3</v>
          </cell>
          <cell r="I751">
            <v>1307.9000000000001</v>
          </cell>
          <cell r="J751">
            <v>62.3</v>
          </cell>
          <cell r="K751">
            <v>0</v>
          </cell>
          <cell r="L751" t="str">
            <v>Tramos Existentes</v>
          </cell>
          <cell r="M751" t="str">
            <v>Existente</v>
          </cell>
        </row>
        <row r="752">
          <cell r="B752" t="str">
            <v>656i</v>
          </cell>
          <cell r="C752">
            <v>872</v>
          </cell>
          <cell r="D752">
            <v>0.01</v>
          </cell>
          <cell r="E752">
            <v>8</v>
          </cell>
          <cell r="F752">
            <v>1316.02</v>
          </cell>
          <cell r="G752">
            <v>1313.09</v>
          </cell>
          <cell r="H752">
            <v>1314.59</v>
          </cell>
          <cell r="I752">
            <v>1309.6500000000001</v>
          </cell>
          <cell r="J752">
            <v>73</v>
          </cell>
          <cell r="K752">
            <v>0</v>
          </cell>
          <cell r="L752" t="str">
            <v>Tramos Existentes</v>
          </cell>
          <cell r="M752" t="str">
            <v>Existente</v>
          </cell>
        </row>
        <row r="753">
          <cell r="B753">
            <v>648</v>
          </cell>
          <cell r="C753">
            <v>649</v>
          </cell>
          <cell r="D753">
            <v>1.4999999999999999E-2</v>
          </cell>
          <cell r="E753">
            <v>10</v>
          </cell>
          <cell r="F753">
            <v>1304.92</v>
          </cell>
          <cell r="G753">
            <v>1301.99</v>
          </cell>
          <cell r="H753">
            <v>1300.3</v>
          </cell>
          <cell r="I753">
            <v>1299.01</v>
          </cell>
          <cell r="J753">
            <v>10.9</v>
          </cell>
          <cell r="K753">
            <v>0</v>
          </cell>
          <cell r="L753" t="str">
            <v>Tramos Existentes</v>
          </cell>
          <cell r="M753" t="str">
            <v>Existente</v>
          </cell>
        </row>
        <row r="754">
          <cell r="B754">
            <v>649</v>
          </cell>
          <cell r="C754">
            <v>650</v>
          </cell>
          <cell r="D754">
            <v>1.4999999999999999E-2</v>
          </cell>
          <cell r="E754">
            <v>10</v>
          </cell>
          <cell r="F754">
            <v>1301.99</v>
          </cell>
          <cell r="G754">
            <v>1299.24</v>
          </cell>
          <cell r="H754">
            <v>1299.01</v>
          </cell>
          <cell r="I754">
            <v>1295.06</v>
          </cell>
          <cell r="J754">
            <v>17.399999999999999</v>
          </cell>
          <cell r="K754">
            <v>0</v>
          </cell>
          <cell r="L754" t="str">
            <v>Tramos Existentes</v>
          </cell>
          <cell r="M754" t="str">
            <v>Existente</v>
          </cell>
        </row>
        <row r="755">
          <cell r="B755">
            <v>650</v>
          </cell>
          <cell r="C755">
            <v>996</v>
          </cell>
          <cell r="D755">
            <v>0.01</v>
          </cell>
          <cell r="E755">
            <v>24</v>
          </cell>
          <cell r="F755">
            <v>1299.24</v>
          </cell>
          <cell r="G755">
            <v>1294.81</v>
          </cell>
          <cell r="H755">
            <v>1295.06</v>
          </cell>
          <cell r="I755">
            <v>1292.69</v>
          </cell>
          <cell r="J755">
            <v>13.1</v>
          </cell>
          <cell r="K755">
            <v>0</v>
          </cell>
          <cell r="L755" t="str">
            <v>Tramos Existentes</v>
          </cell>
          <cell r="M755" t="str">
            <v>Existente</v>
          </cell>
        </row>
        <row r="756">
          <cell r="B756" t="str">
            <v>932i</v>
          </cell>
          <cell r="C756">
            <v>656</v>
          </cell>
          <cell r="D756">
            <v>0.01</v>
          </cell>
          <cell r="E756">
            <v>8</v>
          </cell>
          <cell r="F756">
            <v>1316.66</v>
          </cell>
          <cell r="G756">
            <v>1316.02</v>
          </cell>
          <cell r="H756">
            <v>1314.85</v>
          </cell>
          <cell r="I756">
            <v>1314.55</v>
          </cell>
          <cell r="J756">
            <v>73.599999999999994</v>
          </cell>
          <cell r="K756">
            <v>0</v>
          </cell>
          <cell r="L756" t="str">
            <v>Tramos Existentes</v>
          </cell>
          <cell r="M756" t="str">
            <v>Existente</v>
          </cell>
        </row>
        <row r="757">
          <cell r="B757">
            <v>656</v>
          </cell>
          <cell r="C757">
            <v>655</v>
          </cell>
          <cell r="D757">
            <v>1.4999999999999999E-2</v>
          </cell>
          <cell r="E757">
            <v>10</v>
          </cell>
          <cell r="F757">
            <v>1316.02</v>
          </cell>
          <cell r="G757">
            <v>1315.43</v>
          </cell>
          <cell r="H757">
            <v>1314.55</v>
          </cell>
          <cell r="I757">
            <v>1313.82</v>
          </cell>
          <cell r="J757">
            <v>71.7</v>
          </cell>
          <cell r="K757">
            <v>0</v>
          </cell>
          <cell r="L757" t="str">
            <v>Tramos Existentes</v>
          </cell>
          <cell r="M757" t="str">
            <v>Existente</v>
          </cell>
        </row>
        <row r="758">
          <cell r="B758">
            <v>655</v>
          </cell>
          <cell r="C758">
            <v>654</v>
          </cell>
          <cell r="D758">
            <v>0.01</v>
          </cell>
          <cell r="E758">
            <v>12</v>
          </cell>
          <cell r="F758">
            <v>1315.43</v>
          </cell>
          <cell r="G758">
            <v>1314.44</v>
          </cell>
          <cell r="H758">
            <v>1313.82</v>
          </cell>
          <cell r="I758">
            <v>1312.13</v>
          </cell>
          <cell r="J758">
            <v>22.1</v>
          </cell>
          <cell r="K758">
            <v>0</v>
          </cell>
          <cell r="L758" t="str">
            <v>Tramos Existentes</v>
          </cell>
          <cell r="M758" t="str">
            <v>Existente</v>
          </cell>
        </row>
        <row r="759">
          <cell r="B759">
            <v>654</v>
          </cell>
          <cell r="C759">
            <v>931</v>
          </cell>
          <cell r="D759">
            <v>1.4999999999999999E-2</v>
          </cell>
          <cell r="E759">
            <v>12</v>
          </cell>
          <cell r="F759">
            <v>1314.44</v>
          </cell>
          <cell r="G759">
            <v>1310.98</v>
          </cell>
          <cell r="H759">
            <v>1312.13</v>
          </cell>
          <cell r="I759">
            <v>1306.01</v>
          </cell>
          <cell r="J759">
            <v>52.3</v>
          </cell>
          <cell r="K759">
            <v>0</v>
          </cell>
          <cell r="L759" t="str">
            <v>Tramos Existentes</v>
          </cell>
          <cell r="M759" t="str">
            <v>Existente</v>
          </cell>
        </row>
        <row r="760">
          <cell r="B760" t="str">
            <v>655ii</v>
          </cell>
          <cell r="C760">
            <v>81</v>
          </cell>
          <cell r="D760">
            <v>1.4999999999999999E-2</v>
          </cell>
          <cell r="E760">
            <v>18</v>
          </cell>
          <cell r="F760">
            <v>1315.43</v>
          </cell>
          <cell r="G760">
            <v>1315.78</v>
          </cell>
          <cell r="H760">
            <v>1314.02</v>
          </cell>
          <cell r="I760">
            <v>1312.9</v>
          </cell>
          <cell r="J760">
            <v>72</v>
          </cell>
          <cell r="K760">
            <v>0</v>
          </cell>
          <cell r="L760" t="str">
            <v>Tramos Existentes</v>
          </cell>
          <cell r="M760" t="str">
            <v>Existente</v>
          </cell>
        </row>
        <row r="761">
          <cell r="B761">
            <v>81</v>
          </cell>
          <cell r="C761">
            <v>82</v>
          </cell>
          <cell r="D761">
            <v>1.4999999999999999E-2</v>
          </cell>
          <cell r="E761">
            <v>14</v>
          </cell>
          <cell r="F761">
            <v>1315.78</v>
          </cell>
          <cell r="G761">
            <v>1314.77</v>
          </cell>
          <cell r="H761">
            <v>1312.9</v>
          </cell>
          <cell r="I761">
            <v>1312.57</v>
          </cell>
          <cell r="J761">
            <v>72.2</v>
          </cell>
          <cell r="K761">
            <v>0</v>
          </cell>
          <cell r="L761" t="str">
            <v>Tramos Existentes</v>
          </cell>
          <cell r="M761" t="str">
            <v>Existente</v>
          </cell>
        </row>
        <row r="762">
          <cell r="B762">
            <v>670</v>
          </cell>
          <cell r="C762">
            <v>669</v>
          </cell>
          <cell r="D762">
            <v>0.01</v>
          </cell>
          <cell r="E762">
            <v>12</v>
          </cell>
          <cell r="F762">
            <v>1312.54</v>
          </cell>
          <cell r="G762">
            <v>1312.55</v>
          </cell>
          <cell r="H762">
            <v>1308.54</v>
          </cell>
          <cell r="I762">
            <v>1308.3699999999999</v>
          </cell>
          <cell r="J762">
            <v>4.0999999999999996</v>
          </cell>
          <cell r="K762">
            <v>0</v>
          </cell>
          <cell r="L762" t="str">
            <v>Tramos Existentes</v>
          </cell>
          <cell r="M762" t="str">
            <v>Existente</v>
          </cell>
        </row>
        <row r="763">
          <cell r="B763">
            <v>83</v>
          </cell>
          <cell r="C763">
            <v>375</v>
          </cell>
          <cell r="D763">
            <v>1.4999999999999999E-2</v>
          </cell>
          <cell r="E763">
            <v>20</v>
          </cell>
          <cell r="F763">
            <v>1314</v>
          </cell>
          <cell r="G763">
            <v>1313.05</v>
          </cell>
          <cell r="H763">
            <v>1311.66</v>
          </cell>
          <cell r="I763">
            <v>1310.6400000000001</v>
          </cell>
          <cell r="J763">
            <v>73.400000000000006</v>
          </cell>
          <cell r="K763">
            <v>0</v>
          </cell>
          <cell r="L763" t="str">
            <v>Tramos Existentes</v>
          </cell>
          <cell r="M763" t="str">
            <v>Existente</v>
          </cell>
        </row>
        <row r="764">
          <cell r="B764">
            <v>732</v>
          </cell>
          <cell r="C764">
            <v>670</v>
          </cell>
          <cell r="D764">
            <v>0.01</v>
          </cell>
          <cell r="E764">
            <v>12</v>
          </cell>
          <cell r="F764">
            <v>1312.63</v>
          </cell>
          <cell r="G764">
            <v>1312.54</v>
          </cell>
          <cell r="H764">
            <v>1308.6199999999999</v>
          </cell>
          <cell r="I764">
            <v>1308.54</v>
          </cell>
          <cell r="J764">
            <v>5.8</v>
          </cell>
          <cell r="K764">
            <v>0</v>
          </cell>
          <cell r="L764" t="str">
            <v>Tramos Existentes</v>
          </cell>
          <cell r="M764" t="str">
            <v>Existente</v>
          </cell>
        </row>
        <row r="765">
          <cell r="B765">
            <v>657</v>
          </cell>
          <cell r="C765">
            <v>658</v>
          </cell>
          <cell r="D765">
            <v>1.4999999999999999E-2</v>
          </cell>
          <cell r="E765">
            <v>12</v>
          </cell>
          <cell r="F765">
            <v>1316.22</v>
          </cell>
          <cell r="G765">
            <v>1313.47</v>
          </cell>
          <cell r="H765">
            <v>1313.67</v>
          </cell>
          <cell r="I765">
            <v>1310.17</v>
          </cell>
          <cell r="J765">
            <v>56.3</v>
          </cell>
          <cell r="K765">
            <v>0</v>
          </cell>
          <cell r="L765" t="str">
            <v>Tramos Existentes</v>
          </cell>
          <cell r="M765" t="str">
            <v>Existente</v>
          </cell>
        </row>
        <row r="766">
          <cell r="B766">
            <v>659</v>
          </cell>
          <cell r="C766">
            <v>660</v>
          </cell>
          <cell r="D766">
            <v>1.4999999999999999E-2</v>
          </cell>
          <cell r="E766">
            <v>12</v>
          </cell>
          <cell r="F766">
            <v>1311.06</v>
          </cell>
          <cell r="G766">
            <v>1312.45</v>
          </cell>
          <cell r="H766">
            <v>1310.31</v>
          </cell>
          <cell r="I766">
            <v>1309.55</v>
          </cell>
          <cell r="J766">
            <v>17.600000000000001</v>
          </cell>
          <cell r="K766">
            <v>0</v>
          </cell>
          <cell r="L766" t="str">
            <v>Tramos Existentes</v>
          </cell>
          <cell r="M766" t="str">
            <v>Existente</v>
          </cell>
        </row>
        <row r="767">
          <cell r="B767">
            <v>661</v>
          </cell>
          <cell r="C767">
            <v>664</v>
          </cell>
          <cell r="D767">
            <v>0.01</v>
          </cell>
          <cell r="E767">
            <v>8</v>
          </cell>
          <cell r="F767">
            <v>1313</v>
          </cell>
          <cell r="G767">
            <v>1312.77</v>
          </cell>
          <cell r="H767">
            <v>1311.76</v>
          </cell>
          <cell r="I767">
            <v>1311.39</v>
          </cell>
          <cell r="J767">
            <v>22.5</v>
          </cell>
          <cell r="K767">
            <v>0</v>
          </cell>
          <cell r="L767" t="str">
            <v>Tramos Existentes</v>
          </cell>
          <cell r="M767" t="str">
            <v>Existente</v>
          </cell>
        </row>
        <row r="768">
          <cell r="B768">
            <v>664</v>
          </cell>
          <cell r="C768">
            <v>665</v>
          </cell>
          <cell r="D768">
            <v>1.4999999999999999E-2</v>
          </cell>
          <cell r="E768">
            <v>12</v>
          </cell>
          <cell r="F768">
            <v>1312.77</v>
          </cell>
          <cell r="G768">
            <v>1315.4</v>
          </cell>
          <cell r="H768">
            <v>1311.39</v>
          </cell>
          <cell r="I768">
            <v>1310.6199999999999</v>
          </cell>
          <cell r="J768">
            <v>35.700000000000003</v>
          </cell>
          <cell r="K768">
            <v>0</v>
          </cell>
          <cell r="L768" t="str">
            <v>Renovacion</v>
          </cell>
          <cell r="M768" t="str">
            <v>Existente</v>
          </cell>
        </row>
        <row r="769">
          <cell r="B769">
            <v>665</v>
          </cell>
          <cell r="C769">
            <v>667</v>
          </cell>
          <cell r="D769">
            <v>1.4999999999999999E-2</v>
          </cell>
          <cell r="E769">
            <v>12</v>
          </cell>
          <cell r="F769">
            <v>1315.4</v>
          </cell>
          <cell r="G769">
            <v>1313.35</v>
          </cell>
          <cell r="H769">
            <v>1310.6199999999999</v>
          </cell>
          <cell r="I769">
            <v>1308.24</v>
          </cell>
          <cell r="J769">
            <v>52</v>
          </cell>
          <cell r="K769">
            <v>0</v>
          </cell>
          <cell r="L769" t="str">
            <v>Renovacion</v>
          </cell>
          <cell r="M769" t="str">
            <v>Existente</v>
          </cell>
        </row>
        <row r="770">
          <cell r="B770">
            <v>667</v>
          </cell>
          <cell r="C770">
            <v>668</v>
          </cell>
          <cell r="D770">
            <v>0.01</v>
          </cell>
          <cell r="E770">
            <v>12</v>
          </cell>
          <cell r="F770">
            <v>1313.35</v>
          </cell>
          <cell r="G770">
            <v>1313.12</v>
          </cell>
          <cell r="H770">
            <v>1308.24</v>
          </cell>
          <cell r="I770">
            <v>1307.8900000000001</v>
          </cell>
          <cell r="J770">
            <v>6</v>
          </cell>
          <cell r="K770">
            <v>0</v>
          </cell>
          <cell r="L770" t="str">
            <v>Tramos Existentes</v>
          </cell>
          <cell r="M770" t="str">
            <v>Existente</v>
          </cell>
        </row>
        <row r="771">
          <cell r="B771">
            <v>668</v>
          </cell>
          <cell r="C771">
            <v>977</v>
          </cell>
          <cell r="D771">
            <v>0.01</v>
          </cell>
          <cell r="E771">
            <v>12</v>
          </cell>
          <cell r="F771">
            <v>1313.12</v>
          </cell>
          <cell r="G771">
            <v>1309.25</v>
          </cell>
          <cell r="H771">
            <v>1307.8900000000001</v>
          </cell>
          <cell r="I771">
            <v>1306.97</v>
          </cell>
          <cell r="J771">
            <v>10.3</v>
          </cell>
          <cell r="K771">
            <v>0</v>
          </cell>
          <cell r="L771" t="str">
            <v>Tramos Existentes</v>
          </cell>
          <cell r="M771" t="str">
            <v>Existente</v>
          </cell>
        </row>
        <row r="772">
          <cell r="B772">
            <v>977</v>
          </cell>
          <cell r="C772">
            <v>727</v>
          </cell>
          <cell r="D772">
            <v>0.01</v>
          </cell>
          <cell r="E772">
            <v>12</v>
          </cell>
          <cell r="F772">
            <v>1309.25</v>
          </cell>
          <cell r="G772">
            <v>1309.54</v>
          </cell>
          <cell r="H772">
            <v>1306.97</v>
          </cell>
          <cell r="I772">
            <v>1306.53</v>
          </cell>
          <cell r="J772">
            <v>22.7</v>
          </cell>
          <cell r="K772">
            <v>0</v>
          </cell>
          <cell r="L772" t="str">
            <v>Tramos Existentes</v>
          </cell>
          <cell r="M772" t="str">
            <v>Existente</v>
          </cell>
        </row>
        <row r="773">
          <cell r="B773" t="str">
            <v>713i</v>
          </cell>
          <cell r="C773">
            <v>715</v>
          </cell>
          <cell r="D773">
            <v>1.4999999999999999E-2</v>
          </cell>
          <cell r="E773">
            <v>10</v>
          </cell>
          <cell r="F773">
            <v>1312.21</v>
          </cell>
          <cell r="G773">
            <v>1306.23</v>
          </cell>
          <cell r="H773">
            <v>1310.1099999999999</v>
          </cell>
          <cell r="I773">
            <v>1303.8800000000001</v>
          </cell>
          <cell r="J773">
            <v>71.2</v>
          </cell>
          <cell r="K773">
            <v>0</v>
          </cell>
          <cell r="L773" t="str">
            <v>Tramos Existentes</v>
          </cell>
          <cell r="M773" t="str">
            <v>Existente</v>
          </cell>
        </row>
        <row r="774">
          <cell r="B774">
            <v>82</v>
          </cell>
          <cell r="C774">
            <v>83</v>
          </cell>
          <cell r="D774">
            <v>1.4999999999999999E-2</v>
          </cell>
          <cell r="E774">
            <v>16</v>
          </cell>
          <cell r="F774">
            <v>1314.77</v>
          </cell>
          <cell r="G774">
            <v>1314</v>
          </cell>
          <cell r="H774">
            <v>1312.57</v>
          </cell>
          <cell r="I774">
            <v>1311.66</v>
          </cell>
          <cell r="J774">
            <v>71.2</v>
          </cell>
          <cell r="K774">
            <v>0</v>
          </cell>
          <cell r="L774" t="str">
            <v>Tramos Existentes</v>
          </cell>
          <cell r="M774" t="str">
            <v>Existente</v>
          </cell>
        </row>
        <row r="775">
          <cell r="B775">
            <v>749</v>
          </cell>
          <cell r="C775">
            <v>748</v>
          </cell>
          <cell r="D775">
            <v>1.4999999999999999E-2</v>
          </cell>
          <cell r="E775">
            <v>12</v>
          </cell>
          <cell r="F775">
            <v>1319.81</v>
          </cell>
          <cell r="G775">
            <v>1320.15</v>
          </cell>
          <cell r="H775">
            <v>1317.48</v>
          </cell>
          <cell r="I775">
            <v>1315.81</v>
          </cell>
          <cell r="J775">
            <v>7.3</v>
          </cell>
          <cell r="K775">
            <v>0</v>
          </cell>
          <cell r="L775" t="str">
            <v>Tramos Existentes</v>
          </cell>
          <cell r="M775" t="str">
            <v>Existente</v>
          </cell>
        </row>
        <row r="776">
          <cell r="B776">
            <v>710</v>
          </cell>
          <cell r="C776" t="str">
            <v>P37</v>
          </cell>
          <cell r="D776">
            <v>1.4999999999999999E-2</v>
          </cell>
          <cell r="E776">
            <v>16</v>
          </cell>
          <cell r="F776">
            <v>1256.28</v>
          </cell>
          <cell r="G776">
            <v>1256.21</v>
          </cell>
          <cell r="H776">
            <v>1255.01</v>
          </cell>
          <cell r="I776">
            <v>1254.9100000000001</v>
          </cell>
          <cell r="J776">
            <v>6.5</v>
          </cell>
          <cell r="K776">
            <v>0</v>
          </cell>
          <cell r="L776" t="str">
            <v>Tramos Existentes</v>
          </cell>
          <cell r="M776" t="str">
            <v>Existente</v>
          </cell>
        </row>
        <row r="777">
          <cell r="B777">
            <v>916</v>
          </cell>
          <cell r="C777">
            <v>913</v>
          </cell>
          <cell r="D777">
            <v>1.4999999999999999E-2</v>
          </cell>
          <cell r="E777">
            <v>8</v>
          </cell>
          <cell r="F777">
            <v>1320.08</v>
          </cell>
          <cell r="G777">
            <v>1320.3</v>
          </cell>
          <cell r="H777">
            <v>1318.23</v>
          </cell>
          <cell r="I777">
            <v>1318.18</v>
          </cell>
          <cell r="J777">
            <v>23.9</v>
          </cell>
          <cell r="K777">
            <v>0</v>
          </cell>
          <cell r="L777" t="str">
            <v>Tramos Existentes</v>
          </cell>
          <cell r="M777" t="str">
            <v>Existente</v>
          </cell>
        </row>
        <row r="778">
          <cell r="B778">
            <v>913</v>
          </cell>
          <cell r="C778">
            <v>918</v>
          </cell>
          <cell r="D778">
            <v>0.01</v>
          </cell>
          <cell r="E778">
            <v>8</v>
          </cell>
          <cell r="F778">
            <v>1320.3</v>
          </cell>
          <cell r="G778">
            <v>1314.85</v>
          </cell>
          <cell r="H778">
            <v>1318.18</v>
          </cell>
          <cell r="I778">
            <v>1308.33</v>
          </cell>
          <cell r="J778">
            <v>65.5</v>
          </cell>
          <cell r="K778">
            <v>0</v>
          </cell>
          <cell r="L778" t="str">
            <v>Tramos Existentes</v>
          </cell>
          <cell r="M778" t="str">
            <v>Existente</v>
          </cell>
        </row>
        <row r="779">
          <cell r="B779" t="str">
            <v>905i</v>
          </cell>
          <cell r="C779">
            <v>747</v>
          </cell>
          <cell r="D779">
            <v>1.4999999999999999E-2</v>
          </cell>
          <cell r="E779">
            <v>10</v>
          </cell>
          <cell r="F779">
            <v>1320.42</v>
          </cell>
          <cell r="G779">
            <v>1321.07</v>
          </cell>
          <cell r="H779">
            <v>1319.02</v>
          </cell>
          <cell r="I779">
            <v>1318.75</v>
          </cell>
          <cell r="J779">
            <v>81.2</v>
          </cell>
          <cell r="K779">
            <v>0</v>
          </cell>
          <cell r="L779" t="str">
            <v>Tramos Existentes</v>
          </cell>
          <cell r="M779" t="str">
            <v>Existente</v>
          </cell>
        </row>
        <row r="780">
          <cell r="B780">
            <v>747</v>
          </cell>
          <cell r="C780">
            <v>746</v>
          </cell>
          <cell r="D780">
            <v>1.4999999999999999E-2</v>
          </cell>
          <cell r="E780">
            <v>16</v>
          </cell>
          <cell r="F780">
            <v>1321.07</v>
          </cell>
          <cell r="G780">
            <v>1321.18</v>
          </cell>
          <cell r="H780">
            <v>1318.75</v>
          </cell>
          <cell r="I780">
            <v>1314.82</v>
          </cell>
          <cell r="J780">
            <v>6.5</v>
          </cell>
          <cell r="K780">
            <v>0</v>
          </cell>
          <cell r="L780" t="str">
            <v>Tramos Existentes</v>
          </cell>
          <cell r="M780" t="str">
            <v>Existente</v>
          </cell>
        </row>
        <row r="781">
          <cell r="B781">
            <v>746</v>
          </cell>
          <cell r="C781">
            <v>906</v>
          </cell>
          <cell r="D781">
            <v>1.4999999999999999E-2</v>
          </cell>
          <cell r="E781">
            <v>16</v>
          </cell>
          <cell r="F781">
            <v>1321.18</v>
          </cell>
          <cell r="G781">
            <v>1320.61</v>
          </cell>
          <cell r="H781">
            <v>1314.82</v>
          </cell>
          <cell r="I781">
            <v>1313.27</v>
          </cell>
          <cell r="J781">
            <v>81.7</v>
          </cell>
          <cell r="K781">
            <v>0</v>
          </cell>
          <cell r="L781" t="str">
            <v>Tramos Existentes</v>
          </cell>
          <cell r="M781" t="str">
            <v>Existente</v>
          </cell>
        </row>
        <row r="782">
          <cell r="B782">
            <v>906</v>
          </cell>
          <cell r="C782">
            <v>908</v>
          </cell>
          <cell r="D782">
            <v>1.4999999999999999E-2</v>
          </cell>
          <cell r="E782">
            <v>16</v>
          </cell>
          <cell r="F782">
            <v>1320.61</v>
          </cell>
          <cell r="G782">
            <v>1317.99</v>
          </cell>
          <cell r="H782">
            <v>1313.27</v>
          </cell>
          <cell r="I782">
            <v>1312.65</v>
          </cell>
          <cell r="J782">
            <v>25.4</v>
          </cell>
          <cell r="K782">
            <v>0</v>
          </cell>
          <cell r="L782" t="str">
            <v>Tramos Existentes</v>
          </cell>
          <cell r="M782" t="str">
            <v>Existente</v>
          </cell>
        </row>
        <row r="783">
          <cell r="B783">
            <v>908</v>
          </cell>
          <cell r="C783">
            <v>909</v>
          </cell>
          <cell r="D783">
            <v>1.4999999999999999E-2</v>
          </cell>
          <cell r="E783">
            <v>16</v>
          </cell>
          <cell r="F783">
            <v>1317.99</v>
          </cell>
          <cell r="G783">
            <v>1314.09</v>
          </cell>
          <cell r="H783">
            <v>1312.65</v>
          </cell>
          <cell r="I783">
            <v>1308.94</v>
          </cell>
          <cell r="J783">
            <v>41.5</v>
          </cell>
          <cell r="K783">
            <v>0</v>
          </cell>
          <cell r="L783" t="str">
            <v>Tramos Existentes</v>
          </cell>
          <cell r="M783" t="str">
            <v>Existente</v>
          </cell>
        </row>
        <row r="784">
          <cell r="B784">
            <v>909</v>
          </cell>
          <cell r="C784">
            <v>918</v>
          </cell>
          <cell r="D784">
            <v>1.4999999999999999E-2</v>
          </cell>
          <cell r="E784">
            <v>18</v>
          </cell>
          <cell r="F784">
            <v>1314.09</v>
          </cell>
          <cell r="G784">
            <v>1314.85</v>
          </cell>
          <cell r="H784">
            <v>1308.94</v>
          </cell>
          <cell r="I784">
            <v>1308.33</v>
          </cell>
          <cell r="J784">
            <v>73.8</v>
          </cell>
          <cell r="K784">
            <v>0</v>
          </cell>
          <cell r="L784" t="str">
            <v>Tramos Existentes</v>
          </cell>
          <cell r="M784" t="str">
            <v>Existente</v>
          </cell>
        </row>
        <row r="785">
          <cell r="B785" t="str">
            <v>744i</v>
          </cell>
          <cell r="C785">
            <v>745</v>
          </cell>
          <cell r="D785">
            <v>1.4999999999999999E-2</v>
          </cell>
          <cell r="E785">
            <v>8</v>
          </cell>
          <cell r="F785">
            <v>1321.12</v>
          </cell>
          <cell r="G785">
            <v>1321.09</v>
          </cell>
          <cell r="H785">
            <v>1319.41</v>
          </cell>
          <cell r="I785">
            <v>1319.18</v>
          </cell>
          <cell r="J785">
            <v>28.6</v>
          </cell>
          <cell r="K785">
            <v>0</v>
          </cell>
          <cell r="L785" t="str">
            <v>Tramos Existentes</v>
          </cell>
          <cell r="M785" t="str">
            <v>Existente</v>
          </cell>
        </row>
        <row r="786">
          <cell r="B786" t="str">
            <v>902i</v>
          </cell>
          <cell r="C786">
            <v>749</v>
          </cell>
          <cell r="D786">
            <v>1.4999999999999999E-2</v>
          </cell>
          <cell r="E786">
            <v>8</v>
          </cell>
          <cell r="F786">
            <v>1319.7</v>
          </cell>
          <cell r="G786">
            <v>1319.81</v>
          </cell>
          <cell r="H786">
            <v>1317.88</v>
          </cell>
          <cell r="I786">
            <v>1317.48</v>
          </cell>
          <cell r="J786">
            <v>72.5</v>
          </cell>
          <cell r="K786">
            <v>0</v>
          </cell>
          <cell r="L786" t="str">
            <v>Tramos Existentes</v>
          </cell>
          <cell r="M786" t="str">
            <v>Existente</v>
          </cell>
        </row>
        <row r="787">
          <cell r="B787">
            <v>741</v>
          </cell>
          <cell r="C787">
            <v>498</v>
          </cell>
          <cell r="D787">
            <v>1.4999999999999999E-2</v>
          </cell>
          <cell r="E787">
            <v>10</v>
          </cell>
          <cell r="F787">
            <v>1323</v>
          </cell>
          <cell r="G787">
            <v>1322.53</v>
          </cell>
          <cell r="H787">
            <v>1321.39</v>
          </cell>
          <cell r="I787">
            <v>1320.6</v>
          </cell>
          <cell r="J787">
            <v>24.9</v>
          </cell>
          <cell r="K787">
            <v>0</v>
          </cell>
          <cell r="L787" t="str">
            <v>Tramos Existentes</v>
          </cell>
          <cell r="M787" t="str">
            <v>Existente</v>
          </cell>
        </row>
        <row r="788">
          <cell r="B788">
            <v>748</v>
          </cell>
          <cell r="C788">
            <v>746</v>
          </cell>
          <cell r="D788">
            <v>1.4999999999999999E-2</v>
          </cell>
          <cell r="E788">
            <v>12</v>
          </cell>
          <cell r="F788">
            <v>1320.15</v>
          </cell>
          <cell r="G788">
            <v>1321.18</v>
          </cell>
          <cell r="H788">
            <v>1315.81</v>
          </cell>
          <cell r="I788">
            <v>1314.82</v>
          </cell>
          <cell r="J788">
            <v>32.9</v>
          </cell>
          <cell r="K788">
            <v>0</v>
          </cell>
          <cell r="L788" t="str">
            <v>Tramos Existentes</v>
          </cell>
          <cell r="M788" t="str">
            <v>Existente</v>
          </cell>
        </row>
        <row r="789">
          <cell r="B789">
            <v>751</v>
          </cell>
          <cell r="C789">
            <v>750</v>
          </cell>
          <cell r="D789">
            <v>1.4999999999999999E-2</v>
          </cell>
          <cell r="E789">
            <v>10</v>
          </cell>
          <cell r="F789">
            <v>1320.39</v>
          </cell>
          <cell r="G789">
            <v>1319.63</v>
          </cell>
          <cell r="H789">
            <v>1318.77</v>
          </cell>
          <cell r="I789">
            <v>1316.01</v>
          </cell>
          <cell r="J789">
            <v>43.3</v>
          </cell>
          <cell r="K789">
            <v>0</v>
          </cell>
          <cell r="L789" t="str">
            <v>Tramos Existentes</v>
          </cell>
          <cell r="M789" t="str">
            <v>Existente</v>
          </cell>
        </row>
        <row r="790">
          <cell r="B790">
            <v>750</v>
          </cell>
          <cell r="C790">
            <v>748</v>
          </cell>
          <cell r="D790">
            <v>1.4999999999999999E-2</v>
          </cell>
          <cell r="E790">
            <v>12</v>
          </cell>
          <cell r="F790">
            <v>1319.63</v>
          </cell>
          <cell r="G790">
            <v>1320.15</v>
          </cell>
          <cell r="H790">
            <v>1316.01</v>
          </cell>
          <cell r="I790">
            <v>1315.81</v>
          </cell>
          <cell r="J790">
            <v>19.100000000000001</v>
          </cell>
          <cell r="K790">
            <v>0</v>
          </cell>
          <cell r="L790" t="str">
            <v>Tramos Existentes</v>
          </cell>
          <cell r="M790" t="str">
            <v>Existente</v>
          </cell>
        </row>
        <row r="791">
          <cell r="B791">
            <v>753</v>
          </cell>
          <cell r="C791">
            <v>752</v>
          </cell>
          <cell r="D791">
            <v>1.4999999999999999E-2</v>
          </cell>
          <cell r="E791">
            <v>10</v>
          </cell>
          <cell r="F791">
            <v>1320.93</v>
          </cell>
          <cell r="G791">
            <v>1320.49</v>
          </cell>
          <cell r="H791">
            <v>1320</v>
          </cell>
          <cell r="I791">
            <v>1316.98</v>
          </cell>
          <cell r="J791">
            <v>38.4</v>
          </cell>
          <cell r="K791">
            <v>0</v>
          </cell>
          <cell r="L791" t="str">
            <v>Tramos Existentes</v>
          </cell>
          <cell r="M791" t="str">
            <v>Existente</v>
          </cell>
        </row>
        <row r="792">
          <cell r="B792">
            <v>752</v>
          </cell>
          <cell r="C792">
            <v>750</v>
          </cell>
          <cell r="D792">
            <v>1.4999999999999999E-2</v>
          </cell>
          <cell r="E792">
            <v>10</v>
          </cell>
          <cell r="F792">
            <v>1320.49</v>
          </cell>
          <cell r="G792">
            <v>1319.63</v>
          </cell>
          <cell r="H792">
            <v>1316.98</v>
          </cell>
          <cell r="I792">
            <v>1316.01</v>
          </cell>
          <cell r="J792">
            <v>36.4</v>
          </cell>
          <cell r="K792">
            <v>0</v>
          </cell>
          <cell r="L792" t="str">
            <v>Tramos Existentes</v>
          </cell>
          <cell r="M792" t="str">
            <v>Existente</v>
          </cell>
        </row>
        <row r="793">
          <cell r="B793">
            <v>754</v>
          </cell>
          <cell r="C793">
            <v>752</v>
          </cell>
          <cell r="D793">
            <v>1.4999999999999999E-2</v>
          </cell>
          <cell r="E793">
            <v>12</v>
          </cell>
          <cell r="F793">
            <v>1319.59</v>
          </cell>
          <cell r="G793">
            <v>1320.49</v>
          </cell>
          <cell r="H793">
            <v>1317.77</v>
          </cell>
          <cell r="I793">
            <v>1316.98</v>
          </cell>
          <cell r="J793">
            <v>24.3</v>
          </cell>
          <cell r="K793">
            <v>0</v>
          </cell>
          <cell r="L793" t="str">
            <v>Tramos Existentes</v>
          </cell>
          <cell r="M793" t="str">
            <v>Existente</v>
          </cell>
        </row>
        <row r="794">
          <cell r="B794">
            <v>756</v>
          </cell>
          <cell r="C794">
            <v>755</v>
          </cell>
          <cell r="D794">
            <v>1.4999999999999999E-2</v>
          </cell>
          <cell r="E794">
            <v>10</v>
          </cell>
          <cell r="F794">
            <v>1321.65</v>
          </cell>
          <cell r="G794">
            <v>1320.93</v>
          </cell>
          <cell r="H794">
            <v>1320.01</v>
          </cell>
          <cell r="I794">
            <v>1317.71</v>
          </cell>
          <cell r="J794">
            <v>46</v>
          </cell>
          <cell r="K794">
            <v>0</v>
          </cell>
          <cell r="L794" t="str">
            <v>Tramos Existentes</v>
          </cell>
          <cell r="M794" t="str">
            <v>Existente</v>
          </cell>
        </row>
        <row r="795">
          <cell r="B795">
            <v>755</v>
          </cell>
          <cell r="C795">
            <v>752</v>
          </cell>
          <cell r="D795">
            <v>1.4999999999999999E-2</v>
          </cell>
          <cell r="E795">
            <v>12</v>
          </cell>
          <cell r="F795">
            <v>1320.93</v>
          </cell>
          <cell r="G795">
            <v>1320.49</v>
          </cell>
          <cell r="H795">
            <v>1317.71</v>
          </cell>
          <cell r="I795">
            <v>1316.98</v>
          </cell>
          <cell r="J795">
            <v>33.5</v>
          </cell>
          <cell r="K795">
            <v>0</v>
          </cell>
          <cell r="L795" t="str">
            <v>Tramos Existentes</v>
          </cell>
          <cell r="M795" t="str">
            <v>Existente</v>
          </cell>
        </row>
        <row r="796">
          <cell r="B796">
            <v>757</v>
          </cell>
          <cell r="C796">
            <v>755</v>
          </cell>
          <cell r="D796">
            <v>1.4999999999999999E-2</v>
          </cell>
          <cell r="E796">
            <v>8</v>
          </cell>
          <cell r="F796">
            <v>1320.76</v>
          </cell>
          <cell r="G796">
            <v>1320.93</v>
          </cell>
          <cell r="H796">
            <v>1319.08</v>
          </cell>
          <cell r="I796">
            <v>1317.71</v>
          </cell>
          <cell r="J796">
            <v>28.8</v>
          </cell>
          <cell r="K796">
            <v>0</v>
          </cell>
          <cell r="L796" t="str">
            <v>Tramos Existentes</v>
          </cell>
          <cell r="M796" t="str">
            <v>Existente</v>
          </cell>
        </row>
        <row r="797">
          <cell r="B797">
            <v>918</v>
          </cell>
          <cell r="C797">
            <v>912</v>
          </cell>
          <cell r="D797">
            <v>1.4999999999999999E-2</v>
          </cell>
          <cell r="E797">
            <v>18</v>
          </cell>
          <cell r="F797">
            <v>1314.85</v>
          </cell>
          <cell r="G797">
            <v>1312.99</v>
          </cell>
          <cell r="H797">
            <v>1308.33</v>
          </cell>
          <cell r="I797">
            <v>1308.32</v>
          </cell>
          <cell r="J797">
            <v>70.400000000000006</v>
          </cell>
          <cell r="K797">
            <v>0</v>
          </cell>
          <cell r="L797" t="str">
            <v>Tramos Existentes</v>
          </cell>
          <cell r="M797" t="str">
            <v>Existente</v>
          </cell>
        </row>
        <row r="798">
          <cell r="B798">
            <v>734</v>
          </cell>
          <cell r="C798">
            <v>731</v>
          </cell>
          <cell r="D798">
            <v>1.4999999999999999E-2</v>
          </cell>
          <cell r="E798">
            <v>12</v>
          </cell>
          <cell r="F798">
            <v>1313.92</v>
          </cell>
          <cell r="G798">
            <v>1313.17</v>
          </cell>
          <cell r="H798">
            <v>1312.32</v>
          </cell>
          <cell r="I798">
            <v>1308.96</v>
          </cell>
          <cell r="J798">
            <v>95</v>
          </cell>
          <cell r="K798">
            <v>0</v>
          </cell>
          <cell r="L798" t="str">
            <v>Renovacion</v>
          </cell>
          <cell r="M798" t="str">
            <v>Existente</v>
          </cell>
        </row>
        <row r="799">
          <cell r="B799">
            <v>873</v>
          </cell>
          <cell r="C799">
            <v>871</v>
          </cell>
          <cell r="D799">
            <v>1.4999999999999999E-2</v>
          </cell>
          <cell r="E799">
            <v>10</v>
          </cell>
          <cell r="F799">
            <v>1310.1199999999999</v>
          </cell>
          <cell r="G799">
            <v>1308.57</v>
          </cell>
          <cell r="H799">
            <v>1308.07</v>
          </cell>
          <cell r="I799">
            <v>1306.8399999999999</v>
          </cell>
          <cell r="J799">
            <v>21.9</v>
          </cell>
          <cell r="K799">
            <v>0</v>
          </cell>
          <cell r="L799" t="str">
            <v>Tramos Existentes</v>
          </cell>
          <cell r="M799" t="str">
            <v>Existente</v>
          </cell>
        </row>
        <row r="800">
          <cell r="B800">
            <v>715</v>
          </cell>
          <cell r="C800">
            <v>717</v>
          </cell>
          <cell r="D800">
            <v>1.4999999999999999E-2</v>
          </cell>
          <cell r="E800">
            <v>10</v>
          </cell>
          <cell r="F800">
            <v>1306.23</v>
          </cell>
          <cell r="G800">
            <v>1304.8499999999999</v>
          </cell>
          <cell r="H800">
            <v>1303.8800000000001</v>
          </cell>
          <cell r="I800">
            <v>1303.57</v>
          </cell>
          <cell r="J800">
            <v>16</v>
          </cell>
          <cell r="K800">
            <v>0</v>
          </cell>
          <cell r="L800" t="str">
            <v>Tramos Existentes</v>
          </cell>
          <cell r="M800" t="str">
            <v>Existente</v>
          </cell>
        </row>
        <row r="801">
          <cell r="B801">
            <v>717</v>
          </cell>
          <cell r="C801">
            <v>718</v>
          </cell>
          <cell r="D801">
            <v>1.4999999999999999E-2</v>
          </cell>
          <cell r="E801">
            <v>14</v>
          </cell>
          <cell r="F801">
            <v>1304.8499999999999</v>
          </cell>
          <cell r="G801">
            <v>1304.8499999999999</v>
          </cell>
          <cell r="H801">
            <v>1303.57</v>
          </cell>
          <cell r="I801">
            <v>1303.49</v>
          </cell>
          <cell r="J801">
            <v>8.4</v>
          </cell>
          <cell r="K801">
            <v>0</v>
          </cell>
          <cell r="L801" t="str">
            <v>Tramos Existentes</v>
          </cell>
          <cell r="M801" t="str">
            <v>Existente</v>
          </cell>
        </row>
        <row r="802">
          <cell r="B802">
            <v>718</v>
          </cell>
          <cell r="C802">
            <v>808</v>
          </cell>
          <cell r="D802">
            <v>1.4999999999999999E-2</v>
          </cell>
          <cell r="E802">
            <v>48</v>
          </cell>
          <cell r="F802">
            <v>1304.8499999999999</v>
          </cell>
          <cell r="G802">
            <v>1305.81</v>
          </cell>
          <cell r="H802">
            <v>1303.49</v>
          </cell>
          <cell r="I802">
            <v>1302.8499999999999</v>
          </cell>
          <cell r="J802">
            <v>82.8</v>
          </cell>
          <cell r="K802">
            <v>0</v>
          </cell>
          <cell r="L802" t="str">
            <v>Tramos Existentes</v>
          </cell>
          <cell r="M802" t="str">
            <v>Existente</v>
          </cell>
        </row>
        <row r="803">
          <cell r="B803">
            <v>808</v>
          </cell>
          <cell r="C803">
            <v>809</v>
          </cell>
          <cell r="D803">
            <v>1.4999999999999999E-2</v>
          </cell>
          <cell r="E803">
            <v>48</v>
          </cell>
          <cell r="F803">
            <v>1305.81</v>
          </cell>
          <cell r="G803">
            <v>1305.69</v>
          </cell>
          <cell r="H803">
            <v>1302.8499999999999</v>
          </cell>
          <cell r="I803">
            <v>1301.69</v>
          </cell>
          <cell r="J803">
            <v>8.3000000000000007</v>
          </cell>
          <cell r="K803">
            <v>0</v>
          </cell>
          <cell r="L803" t="str">
            <v>Tramos Existentes</v>
          </cell>
          <cell r="M803" t="str">
            <v>Existente</v>
          </cell>
        </row>
        <row r="804">
          <cell r="B804">
            <v>809</v>
          </cell>
          <cell r="C804">
            <v>877</v>
          </cell>
          <cell r="D804">
            <v>1.4999999999999999E-2</v>
          </cell>
          <cell r="E804">
            <v>48</v>
          </cell>
          <cell r="F804">
            <v>1305.69</v>
          </cell>
          <cell r="G804">
            <v>1306.0999999999999</v>
          </cell>
          <cell r="H804">
            <v>1301.69</v>
          </cell>
          <cell r="I804">
            <v>1301.33</v>
          </cell>
          <cell r="J804">
            <v>66.7</v>
          </cell>
          <cell r="K804">
            <v>0</v>
          </cell>
          <cell r="L804" t="str">
            <v>Tramos Existentes</v>
          </cell>
          <cell r="M804" t="str">
            <v>Existente</v>
          </cell>
        </row>
        <row r="805">
          <cell r="B805">
            <v>877</v>
          </cell>
          <cell r="C805">
            <v>697</v>
          </cell>
          <cell r="D805">
            <v>1.4999999999999999E-2</v>
          </cell>
          <cell r="E805">
            <v>48</v>
          </cell>
          <cell r="F805">
            <v>1306.0999999999999</v>
          </cell>
          <cell r="G805">
            <v>1304.71</v>
          </cell>
          <cell r="H805">
            <v>1301.33</v>
          </cell>
          <cell r="I805">
            <v>1301.26</v>
          </cell>
          <cell r="J805">
            <v>119.4</v>
          </cell>
          <cell r="K805">
            <v>0</v>
          </cell>
          <cell r="L805" t="str">
            <v>Tramos Existentes</v>
          </cell>
          <cell r="M805" t="str">
            <v>Existente</v>
          </cell>
        </row>
        <row r="806">
          <cell r="B806" t="str">
            <v>717i</v>
          </cell>
          <cell r="C806">
            <v>806</v>
          </cell>
          <cell r="D806">
            <v>1.4999999999999999E-2</v>
          </cell>
          <cell r="E806">
            <v>28</v>
          </cell>
          <cell r="F806">
            <v>1304.8499999999999</v>
          </cell>
          <cell r="G806">
            <v>1307.54</v>
          </cell>
          <cell r="H806">
            <v>1303.5899999999999</v>
          </cell>
          <cell r="I806">
            <v>1302.76</v>
          </cell>
          <cell r="J806">
            <v>57.9</v>
          </cell>
          <cell r="K806">
            <v>0</v>
          </cell>
          <cell r="L806" t="str">
            <v>Tramos Existentes</v>
          </cell>
          <cell r="M806" t="str">
            <v>Existente</v>
          </cell>
        </row>
        <row r="807">
          <cell r="B807">
            <v>74</v>
          </cell>
          <cell r="C807">
            <v>73</v>
          </cell>
          <cell r="D807">
            <v>0.01</v>
          </cell>
          <cell r="E807">
            <v>10</v>
          </cell>
          <cell r="F807">
            <v>1302.48</v>
          </cell>
          <cell r="G807">
            <v>1301.06</v>
          </cell>
          <cell r="H807">
            <v>1301.3800000000001</v>
          </cell>
          <cell r="I807">
            <v>1299.02</v>
          </cell>
          <cell r="J807">
            <v>14.6</v>
          </cell>
          <cell r="K807">
            <v>0</v>
          </cell>
          <cell r="L807" t="str">
            <v>Tramos Existentes</v>
          </cell>
          <cell r="M807" t="str">
            <v>Existente</v>
          </cell>
        </row>
        <row r="808">
          <cell r="B808">
            <v>745</v>
          </cell>
          <cell r="C808">
            <v>907</v>
          </cell>
          <cell r="D808">
            <v>1.4999999999999999E-2</v>
          </cell>
          <cell r="E808">
            <v>12</v>
          </cell>
          <cell r="F808">
            <v>1321.09</v>
          </cell>
          <cell r="G808">
            <v>1320.6</v>
          </cell>
          <cell r="H808">
            <v>1319.18</v>
          </cell>
          <cell r="I808">
            <v>1318.75</v>
          </cell>
          <cell r="J808">
            <v>77.7</v>
          </cell>
          <cell r="K808">
            <v>0</v>
          </cell>
          <cell r="L808" t="str">
            <v>Tramos Existentes</v>
          </cell>
          <cell r="M808" t="str">
            <v>Existente</v>
          </cell>
        </row>
        <row r="809">
          <cell r="B809">
            <v>739</v>
          </cell>
          <cell r="C809">
            <v>737</v>
          </cell>
          <cell r="D809">
            <v>1.4999999999999999E-2</v>
          </cell>
          <cell r="E809">
            <v>12</v>
          </cell>
          <cell r="F809">
            <v>1314.33</v>
          </cell>
          <cell r="G809">
            <v>1314.05</v>
          </cell>
          <cell r="H809">
            <v>1312.92</v>
          </cell>
          <cell r="I809">
            <v>1312.64</v>
          </cell>
          <cell r="J809">
            <v>24.7</v>
          </cell>
          <cell r="K809">
            <v>0</v>
          </cell>
          <cell r="L809" t="str">
            <v>Renovacion</v>
          </cell>
          <cell r="M809" t="str">
            <v>Existente</v>
          </cell>
        </row>
        <row r="810">
          <cell r="B810" t="str">
            <v>P37</v>
          </cell>
          <cell r="C810" t="str">
            <v>D33</v>
          </cell>
          <cell r="D810">
            <v>1.4999999999999999E-2</v>
          </cell>
          <cell r="E810">
            <v>12</v>
          </cell>
          <cell r="F810">
            <v>1256.21</v>
          </cell>
          <cell r="G810">
            <v>1253.6099999999999</v>
          </cell>
          <cell r="H810">
            <v>1254.9100000000001</v>
          </cell>
          <cell r="I810">
            <v>1253.6099999999999</v>
          </cell>
          <cell r="J810">
            <v>7.3</v>
          </cell>
          <cell r="K810">
            <v>0</v>
          </cell>
          <cell r="L810" t="str">
            <v>Inhabilitar</v>
          </cell>
          <cell r="M810" t="str">
            <v>Existente</v>
          </cell>
        </row>
        <row r="811">
          <cell r="B811">
            <v>731</v>
          </cell>
          <cell r="C811">
            <v>669</v>
          </cell>
          <cell r="D811">
            <v>1.4999999999999999E-2</v>
          </cell>
          <cell r="E811">
            <v>12</v>
          </cell>
          <cell r="F811">
            <v>1313.17</v>
          </cell>
          <cell r="G811">
            <v>1312.55</v>
          </cell>
          <cell r="H811">
            <v>1308.96</v>
          </cell>
          <cell r="I811">
            <v>1308.3699999999999</v>
          </cell>
          <cell r="J811">
            <v>12</v>
          </cell>
          <cell r="K811">
            <v>0</v>
          </cell>
          <cell r="L811" t="str">
            <v>Renovacion</v>
          </cell>
          <cell r="M811" t="str">
            <v>Existente</v>
          </cell>
        </row>
        <row r="812">
          <cell r="B812" t="str">
            <v>739i</v>
          </cell>
          <cell r="C812">
            <v>740</v>
          </cell>
          <cell r="D812">
            <v>1.4999999999999999E-2</v>
          </cell>
          <cell r="E812">
            <v>12</v>
          </cell>
          <cell r="F812">
            <v>1314.33</v>
          </cell>
          <cell r="G812">
            <v>1314.08</v>
          </cell>
          <cell r="H812">
            <v>1312.95</v>
          </cell>
          <cell r="I812">
            <v>1311.97</v>
          </cell>
          <cell r="J812">
            <v>47.6</v>
          </cell>
          <cell r="K812">
            <v>0</v>
          </cell>
          <cell r="L812" t="str">
            <v>Renovacion</v>
          </cell>
          <cell r="M812" t="str">
            <v>Existente</v>
          </cell>
        </row>
        <row r="813">
          <cell r="B813">
            <v>733</v>
          </cell>
          <cell r="C813">
            <v>669</v>
          </cell>
          <cell r="D813">
            <v>0.01</v>
          </cell>
          <cell r="E813">
            <v>12</v>
          </cell>
          <cell r="F813">
            <v>1313.02</v>
          </cell>
          <cell r="G813">
            <v>1312.55</v>
          </cell>
          <cell r="H813">
            <v>1308.97</v>
          </cell>
          <cell r="I813">
            <v>1308.3699999999999</v>
          </cell>
          <cell r="J813">
            <v>29.1</v>
          </cell>
          <cell r="K813">
            <v>0</v>
          </cell>
          <cell r="L813" t="str">
            <v>Tramos Existentes</v>
          </cell>
          <cell r="M813" t="str">
            <v>Existente</v>
          </cell>
        </row>
        <row r="814">
          <cell r="B814" t="str">
            <v>738i</v>
          </cell>
          <cell r="C814">
            <v>736</v>
          </cell>
          <cell r="D814">
            <v>1.4999999999999999E-2</v>
          </cell>
          <cell r="E814">
            <v>12</v>
          </cell>
          <cell r="F814">
            <v>1314.32</v>
          </cell>
          <cell r="G814">
            <v>1314</v>
          </cell>
          <cell r="H814">
            <v>1312.61</v>
          </cell>
          <cell r="I814">
            <v>1312.27</v>
          </cell>
          <cell r="J814">
            <v>25.2</v>
          </cell>
          <cell r="K814">
            <v>0</v>
          </cell>
          <cell r="L814" t="str">
            <v>Renovacion</v>
          </cell>
          <cell r="M814" t="str">
            <v>Existente</v>
          </cell>
        </row>
        <row r="815">
          <cell r="B815">
            <v>736</v>
          </cell>
          <cell r="C815">
            <v>735</v>
          </cell>
          <cell r="D815">
            <v>1.4999999999999999E-2</v>
          </cell>
          <cell r="E815">
            <v>12</v>
          </cell>
          <cell r="F815">
            <v>1314</v>
          </cell>
          <cell r="G815">
            <v>1313.9</v>
          </cell>
          <cell r="H815">
            <v>1312.27</v>
          </cell>
          <cell r="I815">
            <v>1312.12</v>
          </cell>
          <cell r="J815">
            <v>13</v>
          </cell>
          <cell r="K815">
            <v>0</v>
          </cell>
          <cell r="L815" t="str">
            <v>Renovacion</v>
          </cell>
          <cell r="M815" t="str">
            <v>Existente</v>
          </cell>
        </row>
        <row r="816">
          <cell r="B816">
            <v>735</v>
          </cell>
          <cell r="C816">
            <v>822</v>
          </cell>
          <cell r="D816">
            <v>1.4999999999999999E-2</v>
          </cell>
          <cell r="E816">
            <v>12</v>
          </cell>
          <cell r="F816">
            <v>1313.9</v>
          </cell>
          <cell r="G816">
            <v>1314.29</v>
          </cell>
          <cell r="H816">
            <v>1312.12</v>
          </cell>
          <cell r="I816">
            <v>1311.89</v>
          </cell>
          <cell r="J816">
            <v>33.1</v>
          </cell>
          <cell r="K816">
            <v>0</v>
          </cell>
          <cell r="L816" t="str">
            <v>Renovacion</v>
          </cell>
          <cell r="M816" t="str">
            <v>Existente</v>
          </cell>
        </row>
        <row r="817">
          <cell r="B817">
            <v>822</v>
          </cell>
          <cell r="C817">
            <v>731</v>
          </cell>
          <cell r="D817">
            <v>1.4999999999999999E-2</v>
          </cell>
          <cell r="E817">
            <v>12</v>
          </cell>
          <cell r="F817">
            <v>1314.29</v>
          </cell>
          <cell r="G817">
            <v>1313.17</v>
          </cell>
          <cell r="H817">
            <v>1311.89</v>
          </cell>
          <cell r="I817">
            <v>1308.96</v>
          </cell>
          <cell r="J817">
            <v>63.8</v>
          </cell>
          <cell r="K817">
            <v>0</v>
          </cell>
          <cell r="L817" t="str">
            <v>Renovacion</v>
          </cell>
          <cell r="M817" t="str">
            <v>Existente</v>
          </cell>
        </row>
        <row r="818">
          <cell r="B818">
            <v>738</v>
          </cell>
          <cell r="C818">
            <v>821</v>
          </cell>
          <cell r="D818">
            <v>1.4999999999999999E-2</v>
          </cell>
          <cell r="E818">
            <v>12</v>
          </cell>
          <cell r="F818">
            <v>1314.32</v>
          </cell>
          <cell r="G818">
            <v>1312.88</v>
          </cell>
          <cell r="H818">
            <v>1311.19</v>
          </cell>
          <cell r="I818">
            <v>1309.1300000000001</v>
          </cell>
          <cell r="J818">
            <v>108.7</v>
          </cell>
          <cell r="K818">
            <v>0</v>
          </cell>
          <cell r="L818" t="str">
            <v>Renovacion</v>
          </cell>
          <cell r="M818" t="str">
            <v>Existente</v>
          </cell>
        </row>
        <row r="819">
          <cell r="B819">
            <v>821</v>
          </cell>
          <cell r="C819">
            <v>731</v>
          </cell>
          <cell r="D819">
            <v>1.4999999999999999E-2</v>
          </cell>
          <cell r="E819">
            <v>12</v>
          </cell>
          <cell r="F819">
            <v>1312.88</v>
          </cell>
          <cell r="G819">
            <v>1313.17</v>
          </cell>
          <cell r="H819">
            <v>1309.1300000000001</v>
          </cell>
          <cell r="I819">
            <v>1308.96</v>
          </cell>
          <cell r="J819">
            <v>30.4</v>
          </cell>
          <cell r="K819">
            <v>0</v>
          </cell>
          <cell r="L819" t="str">
            <v>Tramos Existentes</v>
          </cell>
          <cell r="M819" t="str">
            <v>Existente</v>
          </cell>
        </row>
        <row r="820">
          <cell r="B820">
            <v>73</v>
          </cell>
          <cell r="C820">
            <v>72</v>
          </cell>
          <cell r="D820">
            <v>0.01</v>
          </cell>
          <cell r="E820">
            <v>10</v>
          </cell>
          <cell r="F820">
            <v>1301.06</v>
          </cell>
          <cell r="G820">
            <v>1300.99</v>
          </cell>
          <cell r="H820">
            <v>1299.02</v>
          </cell>
          <cell r="I820">
            <v>1298.31</v>
          </cell>
          <cell r="J820">
            <v>26.8</v>
          </cell>
          <cell r="K820">
            <v>0</v>
          </cell>
          <cell r="L820" t="str">
            <v>Tramos Existentes</v>
          </cell>
          <cell r="M820" t="str">
            <v>Existente</v>
          </cell>
        </row>
        <row r="821">
          <cell r="B821">
            <v>536</v>
          </cell>
          <cell r="C821">
            <v>534</v>
          </cell>
          <cell r="D821">
            <v>1.4999999999999999E-2</v>
          </cell>
          <cell r="E821">
            <v>8</v>
          </cell>
          <cell r="F821">
            <v>1308</v>
          </cell>
          <cell r="G821">
            <v>1307.6500000000001</v>
          </cell>
          <cell r="H821">
            <v>1304.24</v>
          </cell>
          <cell r="I821">
            <v>1303.79</v>
          </cell>
          <cell r="J821">
            <v>33.9</v>
          </cell>
          <cell r="K821">
            <v>0</v>
          </cell>
          <cell r="L821" t="str">
            <v>Tramos Existentes</v>
          </cell>
          <cell r="M821" t="str">
            <v>Existente</v>
          </cell>
        </row>
        <row r="822">
          <cell r="B822" t="str">
            <v>544i</v>
          </cell>
          <cell r="C822">
            <v>546</v>
          </cell>
          <cell r="D822">
            <v>1.4999999999999999E-2</v>
          </cell>
          <cell r="E822">
            <v>8</v>
          </cell>
          <cell r="F822">
            <v>1315.27</v>
          </cell>
          <cell r="G822">
            <v>1313.21</v>
          </cell>
          <cell r="H822">
            <v>1314.04</v>
          </cell>
          <cell r="I822">
            <v>1311.66</v>
          </cell>
          <cell r="J822">
            <v>31.7</v>
          </cell>
          <cell r="K822">
            <v>0</v>
          </cell>
          <cell r="L822" t="str">
            <v>Tramos Existentes</v>
          </cell>
          <cell r="M822" t="str">
            <v>Existente</v>
          </cell>
        </row>
        <row r="823">
          <cell r="B823">
            <v>526</v>
          </cell>
          <cell r="C823">
            <v>527</v>
          </cell>
          <cell r="D823">
            <v>0.01</v>
          </cell>
          <cell r="E823">
            <v>12</v>
          </cell>
          <cell r="F823">
            <v>1310.24</v>
          </cell>
          <cell r="G823">
            <v>1308.22</v>
          </cell>
          <cell r="H823">
            <v>1308.49</v>
          </cell>
          <cell r="I823">
            <v>1306.21</v>
          </cell>
          <cell r="J823">
            <v>10</v>
          </cell>
          <cell r="K823">
            <v>0</v>
          </cell>
          <cell r="L823" t="str">
            <v>Tramos Existentes</v>
          </cell>
          <cell r="M823" t="str">
            <v>Existente</v>
          </cell>
        </row>
        <row r="824">
          <cell r="B824">
            <v>527</v>
          </cell>
          <cell r="C824">
            <v>524</v>
          </cell>
          <cell r="D824">
            <v>1.4999999999999999E-2</v>
          </cell>
          <cell r="E824">
            <v>12</v>
          </cell>
          <cell r="F824">
            <v>1308.22</v>
          </cell>
          <cell r="G824">
            <v>1310.22</v>
          </cell>
          <cell r="H824">
            <v>1306.21</v>
          </cell>
          <cell r="I824">
            <v>1305.01</v>
          </cell>
          <cell r="J824">
            <v>17.8</v>
          </cell>
          <cell r="K824">
            <v>0</v>
          </cell>
          <cell r="L824" t="str">
            <v>Tramos Existentes</v>
          </cell>
          <cell r="M824" t="str">
            <v>Existente</v>
          </cell>
        </row>
        <row r="825">
          <cell r="B825" t="str">
            <v>P41</v>
          </cell>
          <cell r="C825">
            <v>594</v>
          </cell>
          <cell r="D825">
            <v>1.4999999999999999E-2</v>
          </cell>
          <cell r="E825">
            <v>12</v>
          </cell>
          <cell r="F825">
            <v>1315.95</v>
          </cell>
          <cell r="G825">
            <v>1315.8</v>
          </cell>
          <cell r="H825">
            <v>1314.75</v>
          </cell>
          <cell r="I825">
            <v>1312.2</v>
          </cell>
          <cell r="J825">
            <v>21.7</v>
          </cell>
          <cell r="K825">
            <v>0</v>
          </cell>
          <cell r="L825" t="str">
            <v>Renovacion</v>
          </cell>
          <cell r="M825" t="str">
            <v>Existente</v>
          </cell>
        </row>
        <row r="826">
          <cell r="B826">
            <v>594</v>
          </cell>
          <cell r="C826">
            <v>591</v>
          </cell>
          <cell r="D826">
            <v>1.4999999999999999E-2</v>
          </cell>
          <cell r="E826">
            <v>12</v>
          </cell>
          <cell r="F826">
            <v>1315.8</v>
          </cell>
          <cell r="G826">
            <v>1315.76</v>
          </cell>
          <cell r="H826">
            <v>1312.2</v>
          </cell>
          <cell r="I826">
            <v>1312.12</v>
          </cell>
          <cell r="J826">
            <v>20</v>
          </cell>
          <cell r="K826">
            <v>0</v>
          </cell>
          <cell r="L826" t="str">
            <v>Tramos Existentes</v>
          </cell>
          <cell r="M826" t="str">
            <v>Existente</v>
          </cell>
        </row>
        <row r="827">
          <cell r="B827">
            <v>591</v>
          </cell>
          <cell r="C827">
            <v>530</v>
          </cell>
          <cell r="D827">
            <v>1.4999999999999999E-2</v>
          </cell>
          <cell r="E827">
            <v>12</v>
          </cell>
          <cell r="F827">
            <v>1315.76</v>
          </cell>
          <cell r="G827">
            <v>1313.87</v>
          </cell>
          <cell r="H827">
            <v>1312.12</v>
          </cell>
          <cell r="I827">
            <v>1309.08</v>
          </cell>
          <cell r="J827">
            <v>28.5</v>
          </cell>
          <cell r="K827">
            <v>0</v>
          </cell>
          <cell r="L827" t="str">
            <v>Tramos Existentes</v>
          </cell>
          <cell r="M827" t="str">
            <v>Existente</v>
          </cell>
        </row>
        <row r="828">
          <cell r="B828">
            <v>530</v>
          </cell>
          <cell r="C828">
            <v>978</v>
          </cell>
          <cell r="D828">
            <v>0.01</v>
          </cell>
          <cell r="E828">
            <v>12</v>
          </cell>
          <cell r="F828">
            <v>1313.87</v>
          </cell>
          <cell r="G828">
            <v>1308.3399999999999</v>
          </cell>
          <cell r="H828">
            <v>1309.08</v>
          </cell>
          <cell r="I828">
            <v>1305.1500000000001</v>
          </cell>
          <cell r="J828">
            <v>22.3</v>
          </cell>
          <cell r="K828">
            <v>0</v>
          </cell>
          <cell r="L828" t="str">
            <v>Tramos Existentes</v>
          </cell>
          <cell r="M828" t="str">
            <v>Existente</v>
          </cell>
        </row>
        <row r="829">
          <cell r="B829" t="str">
            <v>531i</v>
          </cell>
          <cell r="C829">
            <v>533</v>
          </cell>
          <cell r="D829">
            <v>0.01</v>
          </cell>
          <cell r="E829">
            <v>8</v>
          </cell>
          <cell r="F829">
            <v>1308.5999999999999</v>
          </cell>
          <cell r="G829">
            <v>1308.6500000000001</v>
          </cell>
          <cell r="H829">
            <v>1306.8399999999999</v>
          </cell>
          <cell r="I829">
            <v>1306.4100000000001</v>
          </cell>
          <cell r="J829">
            <v>27.1</v>
          </cell>
          <cell r="K829">
            <v>0</v>
          </cell>
          <cell r="L829" t="str">
            <v>Tramos Existentes</v>
          </cell>
          <cell r="M829" t="str">
            <v>Existente</v>
          </cell>
        </row>
        <row r="830">
          <cell r="B830">
            <v>533</v>
          </cell>
          <cell r="C830">
            <v>469</v>
          </cell>
          <cell r="D830">
            <v>1.4999999999999999E-2</v>
          </cell>
          <cell r="E830">
            <v>8</v>
          </cell>
          <cell r="F830">
            <v>1308.6500000000001</v>
          </cell>
          <cell r="G830">
            <v>1308.3900000000001</v>
          </cell>
          <cell r="H830">
            <v>1306.4100000000001</v>
          </cell>
          <cell r="I830">
            <v>1303.79</v>
          </cell>
          <cell r="J830">
            <v>16.2</v>
          </cell>
          <cell r="K830">
            <v>0</v>
          </cell>
          <cell r="L830" t="str">
            <v>Tramos Existentes</v>
          </cell>
          <cell r="M830" t="str">
            <v>Existente</v>
          </cell>
        </row>
        <row r="831">
          <cell r="B831">
            <v>52</v>
          </cell>
          <cell r="C831">
            <v>50</v>
          </cell>
          <cell r="D831">
            <v>1.4999999999999999E-2</v>
          </cell>
          <cell r="E831">
            <v>10</v>
          </cell>
          <cell r="F831">
            <v>1301.55</v>
          </cell>
          <cell r="G831">
            <v>1300.97</v>
          </cell>
          <cell r="H831">
            <v>1299.8599999999999</v>
          </cell>
          <cell r="I831">
            <v>1295.3</v>
          </cell>
          <cell r="J831">
            <v>59.5</v>
          </cell>
          <cell r="K831">
            <v>0</v>
          </cell>
          <cell r="L831" t="str">
            <v>Tramos Existentes</v>
          </cell>
          <cell r="M831" t="str">
            <v>Existente</v>
          </cell>
        </row>
        <row r="832">
          <cell r="B832">
            <v>532</v>
          </cell>
          <cell r="C832">
            <v>534</v>
          </cell>
          <cell r="D832">
            <v>1.4999999999999999E-2</v>
          </cell>
          <cell r="E832">
            <v>8</v>
          </cell>
          <cell r="F832">
            <v>1308.02</v>
          </cell>
          <cell r="G832">
            <v>1307.6500000000001</v>
          </cell>
          <cell r="H832">
            <v>1306.58</v>
          </cell>
          <cell r="I832">
            <v>1303.79</v>
          </cell>
          <cell r="J832">
            <v>48.1</v>
          </cell>
          <cell r="K832">
            <v>0</v>
          </cell>
          <cell r="L832" t="str">
            <v>Tramos Existentes</v>
          </cell>
          <cell r="M832" t="str">
            <v>Existente</v>
          </cell>
        </row>
        <row r="833">
          <cell r="B833">
            <v>255</v>
          </cell>
          <cell r="C833">
            <v>258</v>
          </cell>
          <cell r="D833">
            <v>1.4999999999999999E-2</v>
          </cell>
          <cell r="E833">
            <v>8</v>
          </cell>
          <cell r="F833">
            <v>1309.75</v>
          </cell>
          <cell r="G833">
            <v>1309.78</v>
          </cell>
          <cell r="H833">
            <v>1308.32</v>
          </cell>
          <cell r="I833">
            <v>1307.8599999999999</v>
          </cell>
          <cell r="J833">
            <v>7.3</v>
          </cell>
          <cell r="K833">
            <v>0</v>
          </cell>
          <cell r="L833" t="str">
            <v>Tramos Existentes</v>
          </cell>
          <cell r="M833" t="str">
            <v>Existente</v>
          </cell>
        </row>
        <row r="834">
          <cell r="B834">
            <v>539</v>
          </cell>
          <cell r="C834">
            <v>537</v>
          </cell>
          <cell r="D834">
            <v>1.4999999999999999E-2</v>
          </cell>
          <cell r="E834">
            <v>8</v>
          </cell>
          <cell r="F834">
            <v>1307.67</v>
          </cell>
          <cell r="G834">
            <v>1306.7</v>
          </cell>
          <cell r="H834">
            <v>1307.06</v>
          </cell>
          <cell r="I834">
            <v>1303.28</v>
          </cell>
          <cell r="J834">
            <v>52.1</v>
          </cell>
          <cell r="K834">
            <v>0</v>
          </cell>
          <cell r="L834" t="str">
            <v>Tramos Existentes</v>
          </cell>
          <cell r="M834" t="str">
            <v>Existente</v>
          </cell>
        </row>
        <row r="835">
          <cell r="B835">
            <v>54</v>
          </cell>
          <cell r="C835">
            <v>55</v>
          </cell>
          <cell r="D835">
            <v>1.4999999999999999E-2</v>
          </cell>
          <cell r="E835">
            <v>18</v>
          </cell>
          <cell r="F835">
            <v>1303.69</v>
          </cell>
          <cell r="G835">
            <v>1304.1600000000001</v>
          </cell>
          <cell r="H835">
            <v>1302.08</v>
          </cell>
          <cell r="I835">
            <v>1300.6199999999999</v>
          </cell>
          <cell r="J835">
            <v>68</v>
          </cell>
          <cell r="K835">
            <v>0</v>
          </cell>
          <cell r="L835" t="str">
            <v>Tramos Existentes</v>
          </cell>
          <cell r="M835" t="str">
            <v>Existente</v>
          </cell>
        </row>
        <row r="836">
          <cell r="B836">
            <v>55</v>
          </cell>
          <cell r="C836" t="str">
            <v>P5</v>
          </cell>
          <cell r="D836">
            <v>1.4999999999999999E-2</v>
          </cell>
          <cell r="E836">
            <v>18</v>
          </cell>
          <cell r="F836">
            <v>1304.1600000000001</v>
          </cell>
          <cell r="G836">
            <v>1301.96</v>
          </cell>
          <cell r="H836">
            <v>1300.6199999999999</v>
          </cell>
          <cell r="I836">
            <v>1299.5899999999999</v>
          </cell>
          <cell r="J836">
            <v>36.200000000000003</v>
          </cell>
          <cell r="K836">
            <v>0</v>
          </cell>
          <cell r="L836" t="str">
            <v>Tramos Existentes</v>
          </cell>
          <cell r="M836" t="str">
            <v>Existente</v>
          </cell>
        </row>
        <row r="837">
          <cell r="B837">
            <v>540</v>
          </cell>
          <cell r="C837">
            <v>602</v>
          </cell>
          <cell r="D837">
            <v>0.01</v>
          </cell>
          <cell r="E837">
            <v>8</v>
          </cell>
          <cell r="F837">
            <v>1306.97</v>
          </cell>
          <cell r="G837">
            <v>1305.43</v>
          </cell>
          <cell r="H837">
            <v>1304.79</v>
          </cell>
          <cell r="I837">
            <v>1302.82</v>
          </cell>
          <cell r="J837">
            <v>61.8</v>
          </cell>
          <cell r="K837">
            <v>0</v>
          </cell>
          <cell r="L837" t="str">
            <v>Tramos Existentes</v>
          </cell>
          <cell r="M837" t="str">
            <v>Existente</v>
          </cell>
        </row>
        <row r="838">
          <cell r="B838">
            <v>543</v>
          </cell>
          <cell r="C838">
            <v>542</v>
          </cell>
          <cell r="D838">
            <v>1.4999999999999999E-2</v>
          </cell>
          <cell r="E838">
            <v>8</v>
          </cell>
          <cell r="F838">
            <v>1315.93</v>
          </cell>
          <cell r="G838">
            <v>1314.64</v>
          </cell>
          <cell r="H838">
            <v>1314.84</v>
          </cell>
          <cell r="I838">
            <v>1313.14</v>
          </cell>
          <cell r="J838">
            <v>27.9</v>
          </cell>
          <cell r="K838">
            <v>0</v>
          </cell>
          <cell r="L838" t="str">
            <v>Tramos Existentes</v>
          </cell>
          <cell r="M838" t="str">
            <v>Existente</v>
          </cell>
        </row>
        <row r="839">
          <cell r="B839">
            <v>542</v>
          </cell>
          <cell r="C839">
            <v>541</v>
          </cell>
          <cell r="D839">
            <v>1.4999999999999999E-2</v>
          </cell>
          <cell r="E839">
            <v>8</v>
          </cell>
          <cell r="F839">
            <v>1314.64</v>
          </cell>
          <cell r="G839">
            <v>1314.59</v>
          </cell>
          <cell r="H839">
            <v>1313.14</v>
          </cell>
          <cell r="I839">
            <v>1313.09</v>
          </cell>
          <cell r="J839">
            <v>1.5</v>
          </cell>
          <cell r="K839">
            <v>0</v>
          </cell>
          <cell r="L839" t="str">
            <v>Tramos Existentes</v>
          </cell>
          <cell r="M839" t="str">
            <v>Existente</v>
          </cell>
        </row>
        <row r="840">
          <cell r="B840">
            <v>541</v>
          </cell>
          <cell r="C840">
            <v>479</v>
          </cell>
          <cell r="D840">
            <v>0.01</v>
          </cell>
          <cell r="E840">
            <v>16</v>
          </cell>
          <cell r="F840">
            <v>1314.59</v>
          </cell>
          <cell r="G840">
            <v>1313.91</v>
          </cell>
          <cell r="H840">
            <v>1313.09</v>
          </cell>
          <cell r="I840">
            <v>1312.23</v>
          </cell>
          <cell r="J840">
            <v>43.4</v>
          </cell>
          <cell r="K840">
            <v>0</v>
          </cell>
          <cell r="L840" t="str">
            <v>Tramos Existentes</v>
          </cell>
          <cell r="M840" t="str">
            <v>Existente</v>
          </cell>
        </row>
        <row r="841">
          <cell r="B841">
            <v>545</v>
          </cell>
          <cell r="C841">
            <v>544</v>
          </cell>
          <cell r="D841">
            <v>1.4999999999999999E-2</v>
          </cell>
          <cell r="E841">
            <v>8</v>
          </cell>
          <cell r="F841">
            <v>1316.51</v>
          </cell>
          <cell r="G841">
            <v>1315.27</v>
          </cell>
          <cell r="H841">
            <v>1315.38</v>
          </cell>
          <cell r="I841">
            <v>1314.01</v>
          </cell>
          <cell r="J841">
            <v>36.299999999999997</v>
          </cell>
          <cell r="K841">
            <v>0</v>
          </cell>
          <cell r="L841" t="str">
            <v>Tramos Existentes</v>
          </cell>
          <cell r="M841" t="str">
            <v>Existente</v>
          </cell>
        </row>
        <row r="842">
          <cell r="B842">
            <v>647</v>
          </cell>
          <cell r="C842">
            <v>648</v>
          </cell>
          <cell r="D842">
            <v>1.4999999999999999E-2</v>
          </cell>
          <cell r="E842">
            <v>10</v>
          </cell>
          <cell r="F842">
            <v>1311.4</v>
          </cell>
          <cell r="G842">
            <v>1304.92</v>
          </cell>
          <cell r="H842">
            <v>1310.3699999999999</v>
          </cell>
          <cell r="I842">
            <v>1300.3</v>
          </cell>
          <cell r="J842">
            <v>27.7</v>
          </cell>
          <cell r="K842">
            <v>0</v>
          </cell>
          <cell r="L842" t="str">
            <v>Tramos Existentes</v>
          </cell>
          <cell r="M842" t="str">
            <v>Existente</v>
          </cell>
        </row>
        <row r="843">
          <cell r="B843">
            <v>531</v>
          </cell>
          <cell r="C843">
            <v>469</v>
          </cell>
          <cell r="D843">
            <v>1.4999999999999999E-2</v>
          </cell>
          <cell r="E843">
            <v>8</v>
          </cell>
          <cell r="F843">
            <v>1308.5999999999999</v>
          </cell>
          <cell r="G843">
            <v>1308.3900000000001</v>
          </cell>
          <cell r="H843">
            <v>1306.83</v>
          </cell>
          <cell r="I843">
            <v>1303.79</v>
          </cell>
          <cell r="J843">
            <v>40</v>
          </cell>
          <cell r="K843">
            <v>0</v>
          </cell>
          <cell r="L843" t="str">
            <v>Tramos Existentes</v>
          </cell>
          <cell r="M843" t="str">
            <v>Existente</v>
          </cell>
        </row>
        <row r="844">
          <cell r="B844">
            <v>510</v>
          </cell>
          <cell r="C844">
            <v>571</v>
          </cell>
          <cell r="D844">
            <v>0.01</v>
          </cell>
          <cell r="E844">
            <v>10</v>
          </cell>
          <cell r="F844">
            <v>1293.54</v>
          </cell>
          <cell r="G844">
            <v>1293.77</v>
          </cell>
          <cell r="H844">
            <v>1292.03</v>
          </cell>
          <cell r="I844">
            <v>1290.9000000000001</v>
          </cell>
          <cell r="J844">
            <v>21.4</v>
          </cell>
          <cell r="K844">
            <v>0</v>
          </cell>
          <cell r="L844" t="str">
            <v>Tramos Existentes</v>
          </cell>
          <cell r="M844" t="str">
            <v>Existente</v>
          </cell>
        </row>
        <row r="845">
          <cell r="B845">
            <v>498</v>
          </cell>
          <cell r="C845">
            <v>499</v>
          </cell>
          <cell r="D845">
            <v>1.4999999999999999E-2</v>
          </cell>
          <cell r="E845">
            <v>10</v>
          </cell>
          <cell r="F845">
            <v>1322.53</v>
          </cell>
          <cell r="G845">
            <v>1322.3</v>
          </cell>
          <cell r="H845">
            <v>1320.6</v>
          </cell>
          <cell r="I845">
            <v>1320.02</v>
          </cell>
          <cell r="J845">
            <v>34.200000000000003</v>
          </cell>
          <cell r="K845">
            <v>0</v>
          </cell>
          <cell r="L845" t="str">
            <v>Tramos Existentes</v>
          </cell>
          <cell r="M845" t="str">
            <v>Existente</v>
          </cell>
        </row>
        <row r="846">
          <cell r="B846">
            <v>501</v>
          </cell>
          <cell r="C846">
            <v>502</v>
          </cell>
          <cell r="D846">
            <v>1.4999999999999999E-2</v>
          </cell>
          <cell r="E846">
            <v>10</v>
          </cell>
          <cell r="F846">
            <v>1292.3800000000001</v>
          </cell>
          <cell r="G846">
            <v>1293.4100000000001</v>
          </cell>
          <cell r="H846">
            <v>1290.57</v>
          </cell>
          <cell r="I846">
            <v>1290.01</v>
          </cell>
          <cell r="J846">
            <v>28.8</v>
          </cell>
          <cell r="K846">
            <v>0</v>
          </cell>
          <cell r="L846" t="str">
            <v>Tramos Existentes</v>
          </cell>
          <cell r="M846" t="str">
            <v>Existente</v>
          </cell>
        </row>
        <row r="847">
          <cell r="B847">
            <v>502</v>
          </cell>
          <cell r="C847">
            <v>439</v>
          </cell>
          <cell r="D847">
            <v>1.4999999999999999E-2</v>
          </cell>
          <cell r="E847">
            <v>10</v>
          </cell>
          <cell r="F847">
            <v>1293.4100000000001</v>
          </cell>
          <cell r="G847">
            <v>1292.94</v>
          </cell>
          <cell r="H847">
            <v>1290.01</v>
          </cell>
          <cell r="I847">
            <v>1289.48</v>
          </cell>
          <cell r="J847">
            <v>23.3</v>
          </cell>
          <cell r="K847">
            <v>0</v>
          </cell>
          <cell r="L847" t="str">
            <v>Tramos Existentes</v>
          </cell>
          <cell r="M847" t="str">
            <v>Existente</v>
          </cell>
        </row>
        <row r="848">
          <cell r="B848">
            <v>504</v>
          </cell>
          <cell r="C848">
            <v>505</v>
          </cell>
          <cell r="D848">
            <v>1.4999999999999999E-2</v>
          </cell>
          <cell r="E848">
            <v>10</v>
          </cell>
          <cell r="F848">
            <v>1293.4000000000001</v>
          </cell>
          <cell r="G848">
            <v>1294.1199999999999</v>
          </cell>
          <cell r="H848">
            <v>1292.07</v>
          </cell>
          <cell r="I848">
            <v>1291.29</v>
          </cell>
          <cell r="J848">
            <v>30.2</v>
          </cell>
          <cell r="K848">
            <v>0</v>
          </cell>
          <cell r="L848" t="str">
            <v>Tramos Existentes</v>
          </cell>
          <cell r="M848" t="str">
            <v>Existente</v>
          </cell>
        </row>
        <row r="849">
          <cell r="B849">
            <v>505</v>
          </cell>
          <cell r="C849">
            <v>503</v>
          </cell>
          <cell r="D849">
            <v>1.4999999999999999E-2</v>
          </cell>
          <cell r="E849">
            <v>10</v>
          </cell>
          <cell r="F849">
            <v>1294.1199999999999</v>
          </cell>
          <cell r="G849">
            <v>1293.8699999999999</v>
          </cell>
          <cell r="H849">
            <v>1291.29</v>
          </cell>
          <cell r="I849">
            <v>1290.6199999999999</v>
          </cell>
          <cell r="J849">
            <v>30.6</v>
          </cell>
          <cell r="K849">
            <v>0</v>
          </cell>
          <cell r="L849" t="str">
            <v>Tramos Existentes</v>
          </cell>
          <cell r="M849" t="str">
            <v>Existente</v>
          </cell>
        </row>
        <row r="850">
          <cell r="B850">
            <v>503</v>
          </cell>
          <cell r="C850">
            <v>502</v>
          </cell>
          <cell r="D850">
            <v>1.4999999999999999E-2</v>
          </cell>
          <cell r="E850">
            <v>10</v>
          </cell>
          <cell r="F850">
            <v>1293.8699999999999</v>
          </cell>
          <cell r="G850">
            <v>1293.4100000000001</v>
          </cell>
          <cell r="H850">
            <v>1290.6199999999999</v>
          </cell>
          <cell r="I850">
            <v>1290.01</v>
          </cell>
          <cell r="J850">
            <v>30.7</v>
          </cell>
          <cell r="K850">
            <v>0</v>
          </cell>
          <cell r="L850" t="str">
            <v>Tramos Existentes</v>
          </cell>
          <cell r="M850" t="str">
            <v>Existente</v>
          </cell>
        </row>
        <row r="851">
          <cell r="B851" t="str">
            <v>505i</v>
          </cell>
          <cell r="C851">
            <v>507</v>
          </cell>
          <cell r="D851">
            <v>1.4999999999999999E-2</v>
          </cell>
          <cell r="E851">
            <v>12</v>
          </cell>
          <cell r="F851">
            <v>1294.1199999999999</v>
          </cell>
          <cell r="G851">
            <v>1294</v>
          </cell>
          <cell r="H851">
            <v>1292.01</v>
          </cell>
          <cell r="I851">
            <v>1291.43</v>
          </cell>
          <cell r="J851">
            <v>31.5</v>
          </cell>
          <cell r="K851">
            <v>0</v>
          </cell>
          <cell r="L851" t="str">
            <v>Tramos Existentes</v>
          </cell>
          <cell r="M851" t="str">
            <v>Existente</v>
          </cell>
        </row>
        <row r="852">
          <cell r="B852">
            <v>509</v>
          </cell>
          <cell r="C852">
            <v>571</v>
          </cell>
          <cell r="D852">
            <v>0.01</v>
          </cell>
          <cell r="E852">
            <v>10</v>
          </cell>
          <cell r="F852">
            <v>1294</v>
          </cell>
          <cell r="G852">
            <v>1293.77</v>
          </cell>
          <cell r="H852">
            <v>1291.4000000000001</v>
          </cell>
          <cell r="I852">
            <v>1290.9000000000001</v>
          </cell>
          <cell r="J852">
            <v>29.4</v>
          </cell>
          <cell r="K852">
            <v>0</v>
          </cell>
          <cell r="L852" t="str">
            <v>Tramos Existentes</v>
          </cell>
          <cell r="M852" t="str">
            <v>Existente</v>
          </cell>
        </row>
        <row r="853">
          <cell r="B853">
            <v>571</v>
          </cell>
          <cell r="C853">
            <v>572</v>
          </cell>
          <cell r="D853">
            <v>0.01</v>
          </cell>
          <cell r="E853">
            <v>10</v>
          </cell>
          <cell r="F853">
            <v>1293.77</v>
          </cell>
          <cell r="G853">
            <v>1293.6400000000001</v>
          </cell>
          <cell r="H853">
            <v>1290.9000000000001</v>
          </cell>
          <cell r="I853">
            <v>1290.83</v>
          </cell>
          <cell r="J853">
            <v>4.5</v>
          </cell>
          <cell r="K853">
            <v>0</v>
          </cell>
          <cell r="L853" t="str">
            <v>Tramos Existentes</v>
          </cell>
          <cell r="M853" t="str">
            <v>Existente</v>
          </cell>
        </row>
        <row r="854">
          <cell r="B854">
            <v>818</v>
          </cell>
          <cell r="C854">
            <v>231</v>
          </cell>
          <cell r="D854">
            <v>1.4999999999999999E-2</v>
          </cell>
          <cell r="E854">
            <v>10</v>
          </cell>
          <cell r="F854">
            <v>1301.3900000000001</v>
          </cell>
          <cell r="G854">
            <v>1294.32</v>
          </cell>
          <cell r="H854">
            <v>1299.74</v>
          </cell>
          <cell r="I854">
            <v>1292.1099999999999</v>
          </cell>
          <cell r="J854">
            <v>32.9</v>
          </cell>
          <cell r="K854">
            <v>0</v>
          </cell>
          <cell r="L854" t="str">
            <v>Tramos Existentes</v>
          </cell>
          <cell r="M854" t="str">
            <v>Existente</v>
          </cell>
        </row>
        <row r="855">
          <cell r="B855">
            <v>508</v>
          </cell>
          <cell r="C855">
            <v>509</v>
          </cell>
          <cell r="D855">
            <v>1.4999999999999999E-2</v>
          </cell>
          <cell r="E855">
            <v>10</v>
          </cell>
          <cell r="F855">
            <v>1293.9100000000001</v>
          </cell>
          <cell r="G855">
            <v>1294</v>
          </cell>
          <cell r="H855">
            <v>1292.2</v>
          </cell>
          <cell r="I855">
            <v>1291.4000000000001</v>
          </cell>
          <cell r="J855">
            <v>21.8</v>
          </cell>
          <cell r="K855">
            <v>0</v>
          </cell>
          <cell r="L855" t="str">
            <v>Tramos Existentes</v>
          </cell>
          <cell r="M855" t="str">
            <v>Existente</v>
          </cell>
        </row>
        <row r="856">
          <cell r="B856">
            <v>546</v>
          </cell>
          <cell r="C856">
            <v>474</v>
          </cell>
          <cell r="D856">
            <v>1.4999999999999999E-2</v>
          </cell>
          <cell r="E856">
            <v>8</v>
          </cell>
          <cell r="F856">
            <v>1313.21</v>
          </cell>
          <cell r="G856">
            <v>1310.72</v>
          </cell>
          <cell r="H856">
            <v>1311.66</v>
          </cell>
          <cell r="I856">
            <v>1308.7</v>
          </cell>
          <cell r="J856">
            <v>31.5</v>
          </cell>
          <cell r="K856">
            <v>0</v>
          </cell>
          <cell r="L856" t="str">
            <v>Tramos Existentes</v>
          </cell>
          <cell r="M856" t="str">
            <v>Existente</v>
          </cell>
        </row>
        <row r="857">
          <cell r="B857" t="str">
            <v>512i</v>
          </cell>
          <cell r="C857">
            <v>515</v>
          </cell>
          <cell r="D857">
            <v>1.4999999999999999E-2</v>
          </cell>
          <cell r="E857">
            <v>12</v>
          </cell>
          <cell r="F857">
            <v>1308.93</v>
          </cell>
          <cell r="G857">
            <v>1306.22</v>
          </cell>
          <cell r="H857">
            <v>1306.5</v>
          </cell>
          <cell r="I857">
            <v>1303.3599999999999</v>
          </cell>
          <cell r="J857">
            <v>76.3</v>
          </cell>
          <cell r="K857">
            <v>0</v>
          </cell>
          <cell r="L857" t="str">
            <v>Tramos Existentes</v>
          </cell>
          <cell r="M857" t="str">
            <v>Existente</v>
          </cell>
        </row>
        <row r="858">
          <cell r="B858">
            <v>515</v>
          </cell>
          <cell r="C858">
            <v>516</v>
          </cell>
          <cell r="D858">
            <v>0.01</v>
          </cell>
          <cell r="E858">
            <v>10</v>
          </cell>
          <cell r="F858">
            <v>1306.22</v>
          </cell>
          <cell r="G858">
            <v>1301.06</v>
          </cell>
          <cell r="H858">
            <v>1303.3599999999999</v>
          </cell>
          <cell r="I858">
            <v>1299.3499999999999</v>
          </cell>
          <cell r="J858">
            <v>72.900000000000006</v>
          </cell>
          <cell r="K858">
            <v>0</v>
          </cell>
          <cell r="L858" t="str">
            <v>Tramos Existentes</v>
          </cell>
          <cell r="M858" t="str">
            <v>Existente</v>
          </cell>
        </row>
        <row r="859">
          <cell r="B859">
            <v>516</v>
          </cell>
          <cell r="C859">
            <v>518</v>
          </cell>
          <cell r="D859">
            <v>0.01</v>
          </cell>
          <cell r="E859">
            <v>12</v>
          </cell>
          <cell r="F859">
            <v>1301.06</v>
          </cell>
          <cell r="G859">
            <v>1300.67</v>
          </cell>
          <cell r="H859">
            <v>1299.3499999999999</v>
          </cell>
          <cell r="I859">
            <v>1296.97</v>
          </cell>
          <cell r="J859">
            <v>4</v>
          </cell>
          <cell r="K859">
            <v>0</v>
          </cell>
          <cell r="L859" t="str">
            <v>Tramos Existentes</v>
          </cell>
          <cell r="M859" t="str">
            <v>Existente</v>
          </cell>
        </row>
        <row r="860">
          <cell r="B860">
            <v>518</v>
          </cell>
          <cell r="C860">
            <v>519</v>
          </cell>
          <cell r="D860">
            <v>1.4999999999999999E-2</v>
          </cell>
          <cell r="E860">
            <v>12</v>
          </cell>
          <cell r="F860">
            <v>1300.67</v>
          </cell>
          <cell r="G860">
            <v>1297.48</v>
          </cell>
          <cell r="H860">
            <v>1296.97</v>
          </cell>
          <cell r="I860">
            <v>1295.72</v>
          </cell>
          <cell r="J860">
            <v>21.7</v>
          </cell>
          <cell r="K860">
            <v>0</v>
          </cell>
          <cell r="L860" t="str">
            <v>Tramos Existentes</v>
          </cell>
          <cell r="M860" t="str">
            <v>Existente</v>
          </cell>
        </row>
        <row r="861">
          <cell r="B861">
            <v>519</v>
          </cell>
          <cell r="C861">
            <v>520</v>
          </cell>
          <cell r="D861">
            <v>1.4999999999999999E-2</v>
          </cell>
          <cell r="E861">
            <v>12</v>
          </cell>
          <cell r="F861">
            <v>1297.48</v>
          </cell>
          <cell r="G861">
            <v>1294.3599999999999</v>
          </cell>
          <cell r="H861">
            <v>1295.72</v>
          </cell>
          <cell r="I861">
            <v>1292.7</v>
          </cell>
          <cell r="J861">
            <v>18.7</v>
          </cell>
          <cell r="K861">
            <v>0</v>
          </cell>
          <cell r="L861" t="str">
            <v>Tramos Existentes</v>
          </cell>
          <cell r="M861" t="str">
            <v>Existente</v>
          </cell>
        </row>
        <row r="862">
          <cell r="B862">
            <v>520</v>
          </cell>
          <cell r="C862">
            <v>581</v>
          </cell>
          <cell r="D862">
            <v>0.01</v>
          </cell>
          <cell r="E862">
            <v>12</v>
          </cell>
          <cell r="F862">
            <v>1294.3599999999999</v>
          </cell>
          <cell r="G862">
            <v>1293.83</v>
          </cell>
          <cell r="H862">
            <v>1292.7</v>
          </cell>
          <cell r="I862">
            <v>1291.67</v>
          </cell>
          <cell r="J862">
            <v>14.1</v>
          </cell>
          <cell r="K862">
            <v>0</v>
          </cell>
          <cell r="L862" t="str">
            <v>Inhabilitar</v>
          </cell>
          <cell r="M862" t="str">
            <v>Existente</v>
          </cell>
        </row>
        <row r="863">
          <cell r="B863">
            <v>581</v>
          </cell>
          <cell r="C863">
            <v>920</v>
          </cell>
          <cell r="D863">
            <v>0.01</v>
          </cell>
          <cell r="E863">
            <v>12</v>
          </cell>
          <cell r="F863">
            <v>1293.83</v>
          </cell>
          <cell r="G863">
            <v>1287.0999999999999</v>
          </cell>
          <cell r="H863">
            <v>1291.67</v>
          </cell>
          <cell r="I863">
            <v>1286.1600000000001</v>
          </cell>
          <cell r="J863">
            <v>14.9</v>
          </cell>
          <cell r="K863">
            <v>0</v>
          </cell>
          <cell r="L863" t="str">
            <v>Inhabilitar</v>
          </cell>
          <cell r="M863" t="str">
            <v>Existente</v>
          </cell>
        </row>
        <row r="864">
          <cell r="B864">
            <v>920</v>
          </cell>
          <cell r="C864" t="str">
            <v>D18</v>
          </cell>
          <cell r="D864">
            <v>0.01</v>
          </cell>
          <cell r="E864">
            <v>12</v>
          </cell>
          <cell r="F864">
            <v>1287.0999999999999</v>
          </cell>
          <cell r="G864">
            <v>1284.1199999999999</v>
          </cell>
          <cell r="H864">
            <v>1286.1600000000001</v>
          </cell>
          <cell r="I864">
            <v>1284.1199999999999</v>
          </cell>
          <cell r="J864">
            <v>10.8</v>
          </cell>
          <cell r="K864">
            <v>0</v>
          </cell>
          <cell r="L864" t="str">
            <v>Inhabilitar</v>
          </cell>
          <cell r="M864" t="str">
            <v>Existente</v>
          </cell>
        </row>
        <row r="865">
          <cell r="B865">
            <v>514</v>
          </cell>
          <cell r="C865">
            <v>442</v>
          </cell>
          <cell r="D865">
            <v>1.4999999999999999E-2</v>
          </cell>
          <cell r="E865">
            <v>12</v>
          </cell>
          <cell r="F865">
            <v>1306.04</v>
          </cell>
          <cell r="G865">
            <v>1304.69</v>
          </cell>
          <cell r="H865">
            <v>1304.49</v>
          </cell>
          <cell r="I865">
            <v>1301.3900000000001</v>
          </cell>
          <cell r="J865">
            <v>63.6</v>
          </cell>
          <cell r="K865">
            <v>0</v>
          </cell>
          <cell r="L865" t="str">
            <v>Tramos Existentes</v>
          </cell>
          <cell r="M865" t="str">
            <v>Existente</v>
          </cell>
        </row>
        <row r="866">
          <cell r="B866">
            <v>506</v>
          </cell>
          <cell r="C866">
            <v>507</v>
          </cell>
          <cell r="D866">
            <v>1.4999999999999999E-2</v>
          </cell>
          <cell r="E866">
            <v>10</v>
          </cell>
          <cell r="F866">
            <v>1293.6400000000001</v>
          </cell>
          <cell r="G866">
            <v>1294</v>
          </cell>
          <cell r="H866">
            <v>1292.23</v>
          </cell>
          <cell r="I866">
            <v>1291.43</v>
          </cell>
          <cell r="J866">
            <v>29.3</v>
          </cell>
          <cell r="K866">
            <v>0</v>
          </cell>
          <cell r="L866" t="str">
            <v>Tramos Existentes</v>
          </cell>
          <cell r="M866" t="str">
            <v>Existente</v>
          </cell>
        </row>
        <row r="867">
          <cell r="B867">
            <v>713</v>
          </cell>
          <cell r="C867">
            <v>810</v>
          </cell>
          <cell r="D867">
            <v>1.4999999999999999E-2</v>
          </cell>
          <cell r="E867">
            <v>12</v>
          </cell>
          <cell r="F867">
            <v>1312.21</v>
          </cell>
          <cell r="G867">
            <v>1307.8</v>
          </cell>
          <cell r="H867">
            <v>1309.97</v>
          </cell>
          <cell r="I867">
            <v>1305.5899999999999</v>
          </cell>
          <cell r="J867">
            <v>31.6</v>
          </cell>
          <cell r="K867">
            <v>0</v>
          </cell>
          <cell r="L867" t="str">
            <v>Tramos Existentes</v>
          </cell>
          <cell r="M867" t="str">
            <v>Existente</v>
          </cell>
        </row>
        <row r="868">
          <cell r="B868">
            <v>544</v>
          </cell>
          <cell r="C868">
            <v>542</v>
          </cell>
          <cell r="D868">
            <v>1.4999999999999999E-2</v>
          </cell>
          <cell r="E868">
            <v>8</v>
          </cell>
          <cell r="F868">
            <v>1315.27</v>
          </cell>
          <cell r="G868">
            <v>1314.64</v>
          </cell>
          <cell r="H868">
            <v>1314.01</v>
          </cell>
          <cell r="I868">
            <v>1313.14</v>
          </cell>
          <cell r="J868">
            <v>28.4</v>
          </cell>
          <cell r="K868">
            <v>0</v>
          </cell>
          <cell r="L868" t="str">
            <v>Tramos Existentes</v>
          </cell>
          <cell r="M868" t="str">
            <v>Existente</v>
          </cell>
        </row>
        <row r="869">
          <cell r="B869">
            <v>607</v>
          </cell>
          <cell r="C869">
            <v>605</v>
          </cell>
          <cell r="D869">
            <v>1.4999999999999999E-2</v>
          </cell>
          <cell r="E869">
            <v>10</v>
          </cell>
          <cell r="F869">
            <v>1305.03</v>
          </cell>
          <cell r="G869">
            <v>1303.3800000000001</v>
          </cell>
          <cell r="H869">
            <v>1302.3</v>
          </cell>
          <cell r="I869">
            <v>1299.5899999999999</v>
          </cell>
          <cell r="J869">
            <v>64.7</v>
          </cell>
          <cell r="K869">
            <v>0</v>
          </cell>
          <cell r="L869" t="str">
            <v>Tramos Existentes</v>
          </cell>
          <cell r="M869" t="str">
            <v>Existente</v>
          </cell>
        </row>
        <row r="870">
          <cell r="B870">
            <v>610</v>
          </cell>
          <cell r="C870">
            <v>608</v>
          </cell>
          <cell r="D870">
            <v>0.01</v>
          </cell>
          <cell r="E870">
            <v>8</v>
          </cell>
          <cell r="F870">
            <v>1302.6500000000001</v>
          </cell>
          <cell r="G870">
            <v>1302.46</v>
          </cell>
          <cell r="H870">
            <v>1300.26</v>
          </cell>
          <cell r="I870">
            <v>1299.76</v>
          </cell>
          <cell r="J870">
            <v>113.1</v>
          </cell>
          <cell r="K870">
            <v>0</v>
          </cell>
          <cell r="L870" t="str">
            <v>Tramos Existentes</v>
          </cell>
          <cell r="M870" t="str">
            <v>Existente</v>
          </cell>
        </row>
        <row r="871">
          <cell r="B871">
            <v>617</v>
          </cell>
          <cell r="C871">
            <v>615</v>
          </cell>
          <cell r="D871">
            <v>1.4999999999999999E-2</v>
          </cell>
          <cell r="E871">
            <v>10</v>
          </cell>
          <cell r="F871">
            <v>1313.47</v>
          </cell>
          <cell r="G871">
            <v>1313.78</v>
          </cell>
          <cell r="H871">
            <v>1311.44</v>
          </cell>
          <cell r="I871">
            <v>1311.26</v>
          </cell>
          <cell r="J871">
            <v>56.1</v>
          </cell>
          <cell r="K871">
            <v>0</v>
          </cell>
          <cell r="L871" t="str">
            <v>Tramos Existentes</v>
          </cell>
          <cell r="M871" t="str">
            <v>Existente</v>
          </cell>
        </row>
        <row r="872">
          <cell r="B872">
            <v>624</v>
          </cell>
          <cell r="C872">
            <v>886</v>
          </cell>
          <cell r="D872">
            <v>1.4999999999999999E-2</v>
          </cell>
          <cell r="E872">
            <v>8</v>
          </cell>
          <cell r="F872">
            <v>1314.74</v>
          </cell>
          <cell r="G872">
            <v>1315.09</v>
          </cell>
          <cell r="H872">
            <v>1313.61</v>
          </cell>
          <cell r="I872">
            <v>1312.27</v>
          </cell>
          <cell r="J872">
            <v>40.799999999999997</v>
          </cell>
          <cell r="K872">
            <v>0</v>
          </cell>
          <cell r="L872" t="str">
            <v>Tramos Existentes</v>
          </cell>
          <cell r="M872" t="str">
            <v>Existente</v>
          </cell>
        </row>
        <row r="873">
          <cell r="B873">
            <v>886</v>
          </cell>
          <cell r="C873">
            <v>558</v>
          </cell>
          <cell r="D873">
            <v>1.4999999999999999E-2</v>
          </cell>
          <cell r="E873">
            <v>10</v>
          </cell>
          <cell r="F873">
            <v>1315.09</v>
          </cell>
          <cell r="G873">
            <v>1313.54</v>
          </cell>
          <cell r="H873">
            <v>1312.27</v>
          </cell>
          <cell r="I873">
            <v>1311.02</v>
          </cell>
          <cell r="J873">
            <v>27.9</v>
          </cell>
          <cell r="K873">
            <v>0</v>
          </cell>
          <cell r="L873" t="str">
            <v>Tramos Existentes</v>
          </cell>
          <cell r="M873" t="str">
            <v>Existente</v>
          </cell>
        </row>
        <row r="874">
          <cell r="B874" t="str">
            <v>631i</v>
          </cell>
          <cell r="C874">
            <v>426</v>
          </cell>
          <cell r="D874">
            <v>1.4999999999999999E-2</v>
          </cell>
          <cell r="E874">
            <v>16</v>
          </cell>
          <cell r="F874">
            <v>1301.19</v>
          </cell>
          <cell r="G874">
            <v>1301.56</v>
          </cell>
          <cell r="H874">
            <v>1300.03</v>
          </cell>
          <cell r="I874">
            <v>1296.69</v>
          </cell>
          <cell r="J874">
            <v>48</v>
          </cell>
          <cell r="K874">
            <v>0</v>
          </cell>
          <cell r="L874" t="str">
            <v>Tramos Existentes</v>
          </cell>
          <cell r="M874" t="str">
            <v>Existente</v>
          </cell>
        </row>
        <row r="875">
          <cell r="B875" t="str">
            <v>641i</v>
          </cell>
          <cell r="C875">
            <v>580</v>
          </cell>
          <cell r="D875">
            <v>1.4999999999999999E-2</v>
          </cell>
          <cell r="E875">
            <v>10</v>
          </cell>
          <cell r="F875">
            <v>1316.06</v>
          </cell>
          <cell r="G875">
            <v>1315.55</v>
          </cell>
          <cell r="H875">
            <v>1314.28</v>
          </cell>
          <cell r="I875">
            <v>1312.27</v>
          </cell>
          <cell r="J875">
            <v>73.7</v>
          </cell>
          <cell r="K875">
            <v>0</v>
          </cell>
          <cell r="L875" t="str">
            <v>Tramos Existentes</v>
          </cell>
          <cell r="M875" t="str">
            <v>Existente</v>
          </cell>
        </row>
        <row r="876">
          <cell r="B876">
            <v>642</v>
          </cell>
          <cell r="C876">
            <v>641</v>
          </cell>
          <cell r="D876">
            <v>1.4999999999999999E-2</v>
          </cell>
          <cell r="E876">
            <v>10</v>
          </cell>
          <cell r="F876">
            <v>1316.39</v>
          </cell>
          <cell r="G876">
            <v>1316.06</v>
          </cell>
          <cell r="H876">
            <v>1315.34</v>
          </cell>
          <cell r="I876">
            <v>1314.25</v>
          </cell>
          <cell r="J876">
            <v>7.9</v>
          </cell>
          <cell r="K876">
            <v>0</v>
          </cell>
          <cell r="L876" t="str">
            <v>Tramos Existentes</v>
          </cell>
          <cell r="M876" t="str">
            <v>Existente</v>
          </cell>
        </row>
        <row r="877">
          <cell r="B877">
            <v>603</v>
          </cell>
          <cell r="C877">
            <v>602</v>
          </cell>
          <cell r="D877">
            <v>1.4999999999999999E-2</v>
          </cell>
          <cell r="E877">
            <v>8</v>
          </cell>
          <cell r="F877">
            <v>1304.93</v>
          </cell>
          <cell r="G877">
            <v>1305.43</v>
          </cell>
          <cell r="H877">
            <v>1303.81</v>
          </cell>
          <cell r="I877">
            <v>1302.82</v>
          </cell>
          <cell r="J877">
            <v>42.9</v>
          </cell>
          <cell r="K877">
            <v>0</v>
          </cell>
          <cell r="L877" t="str">
            <v>Tramos Existentes</v>
          </cell>
          <cell r="M877" t="str">
            <v>Existente</v>
          </cell>
        </row>
        <row r="878">
          <cell r="B878">
            <v>712</v>
          </cell>
          <cell r="C878">
            <v>713</v>
          </cell>
          <cell r="D878">
            <v>1.4999999999999999E-2</v>
          </cell>
          <cell r="E878">
            <v>12</v>
          </cell>
          <cell r="F878">
            <v>1314.81</v>
          </cell>
          <cell r="G878">
            <v>1312.21</v>
          </cell>
          <cell r="H878">
            <v>1311.9</v>
          </cell>
          <cell r="I878">
            <v>1309.97</v>
          </cell>
          <cell r="J878">
            <v>34.4</v>
          </cell>
          <cell r="K878">
            <v>0</v>
          </cell>
          <cell r="L878" t="str">
            <v>Tramos Existentes</v>
          </cell>
          <cell r="M878" t="str">
            <v>Existente</v>
          </cell>
        </row>
        <row r="879">
          <cell r="B879">
            <v>598</v>
          </cell>
          <cell r="C879">
            <v>596</v>
          </cell>
          <cell r="D879">
            <v>1.4999999999999999E-2</v>
          </cell>
          <cell r="E879">
            <v>12</v>
          </cell>
          <cell r="F879">
            <v>1315.87</v>
          </cell>
          <cell r="G879">
            <v>1313.92</v>
          </cell>
          <cell r="H879">
            <v>1311.01</v>
          </cell>
          <cell r="I879">
            <v>1308.6400000000001</v>
          </cell>
          <cell r="J879">
            <v>38.700000000000003</v>
          </cell>
          <cell r="K879">
            <v>0</v>
          </cell>
          <cell r="L879" t="str">
            <v>Tramos Existentes</v>
          </cell>
          <cell r="M879" t="str">
            <v>Existente</v>
          </cell>
        </row>
        <row r="880">
          <cell r="B880">
            <v>810</v>
          </cell>
          <cell r="C880">
            <v>808</v>
          </cell>
          <cell r="D880">
            <v>1.4999999999999999E-2</v>
          </cell>
          <cell r="E880">
            <v>48</v>
          </cell>
          <cell r="F880">
            <v>1307.8</v>
          </cell>
          <cell r="G880">
            <v>1305.81</v>
          </cell>
          <cell r="H880">
            <v>1305.5899999999999</v>
          </cell>
          <cell r="I880">
            <v>1302.8499999999999</v>
          </cell>
          <cell r="J880">
            <v>37.6</v>
          </cell>
          <cell r="K880">
            <v>0</v>
          </cell>
          <cell r="L880" t="str">
            <v>Tramos Existentes</v>
          </cell>
          <cell r="M880" t="str">
            <v>Existente</v>
          </cell>
        </row>
        <row r="881">
          <cell r="B881">
            <v>643</v>
          </cell>
          <cell r="C881">
            <v>645</v>
          </cell>
          <cell r="D881">
            <v>1.4999999999999999E-2</v>
          </cell>
          <cell r="E881">
            <v>12</v>
          </cell>
          <cell r="F881">
            <v>1316.63</v>
          </cell>
          <cell r="G881">
            <v>1313.97</v>
          </cell>
          <cell r="H881">
            <v>1314.43</v>
          </cell>
          <cell r="I881">
            <v>1312.22</v>
          </cell>
          <cell r="J881">
            <v>61.3</v>
          </cell>
          <cell r="K881">
            <v>0</v>
          </cell>
          <cell r="L881" t="str">
            <v>Tramos Existentes</v>
          </cell>
          <cell r="M881" t="str">
            <v>Existente</v>
          </cell>
        </row>
        <row r="882">
          <cell r="B882">
            <v>645</v>
          </cell>
          <cell r="C882">
            <v>714</v>
          </cell>
          <cell r="D882">
            <v>1.4999999999999999E-2</v>
          </cell>
          <cell r="E882">
            <v>12</v>
          </cell>
          <cell r="F882">
            <v>1313.97</v>
          </cell>
          <cell r="G882">
            <v>1313.21</v>
          </cell>
          <cell r="H882">
            <v>1312.22</v>
          </cell>
          <cell r="I882">
            <v>1311.06</v>
          </cell>
          <cell r="J882">
            <v>42.7</v>
          </cell>
          <cell r="K882">
            <v>0</v>
          </cell>
          <cell r="L882" t="str">
            <v>Tramos Existentes</v>
          </cell>
          <cell r="M882" t="str">
            <v>Existente</v>
          </cell>
        </row>
        <row r="883">
          <cell r="B883">
            <v>714</v>
          </cell>
          <cell r="C883">
            <v>713</v>
          </cell>
          <cell r="D883">
            <v>1.4999999999999999E-2</v>
          </cell>
          <cell r="E883">
            <v>12</v>
          </cell>
          <cell r="F883">
            <v>1313.21</v>
          </cell>
          <cell r="G883">
            <v>1312.21</v>
          </cell>
          <cell r="H883">
            <v>1311.06</v>
          </cell>
          <cell r="I883">
            <v>1309.97</v>
          </cell>
          <cell r="J883">
            <v>33.9</v>
          </cell>
          <cell r="K883">
            <v>0</v>
          </cell>
          <cell r="L883" t="str">
            <v>Tramos Existentes</v>
          </cell>
          <cell r="M883" t="str">
            <v>Existente</v>
          </cell>
        </row>
        <row r="884">
          <cell r="B884" t="str">
            <v>874i</v>
          </cell>
          <cell r="C884">
            <v>876</v>
          </cell>
          <cell r="D884">
            <v>1.4999999999999999E-2</v>
          </cell>
          <cell r="E884">
            <v>10</v>
          </cell>
          <cell r="F884">
            <v>1315.55</v>
          </cell>
          <cell r="G884">
            <v>1315.06</v>
          </cell>
          <cell r="H884">
            <v>1313.37</v>
          </cell>
          <cell r="I884">
            <v>1312.96</v>
          </cell>
          <cell r="J884">
            <v>42.7</v>
          </cell>
          <cell r="K884">
            <v>0</v>
          </cell>
          <cell r="L884" t="str">
            <v>Tramos Existentes</v>
          </cell>
          <cell r="M884" t="str">
            <v>Existente</v>
          </cell>
        </row>
        <row r="885">
          <cell r="B885">
            <v>876</v>
          </cell>
          <cell r="C885">
            <v>646</v>
          </cell>
          <cell r="D885">
            <v>1.4999999999999999E-2</v>
          </cell>
          <cell r="E885">
            <v>10</v>
          </cell>
          <cell r="F885">
            <v>1315.06</v>
          </cell>
          <cell r="G885">
            <v>1314.73</v>
          </cell>
          <cell r="H885">
            <v>1312.96</v>
          </cell>
          <cell r="I885">
            <v>1312.5</v>
          </cell>
          <cell r="J885">
            <v>37.6</v>
          </cell>
          <cell r="K885">
            <v>0</v>
          </cell>
          <cell r="L885" t="str">
            <v>Tramos Existentes</v>
          </cell>
          <cell r="M885" t="str">
            <v>Existente</v>
          </cell>
        </row>
        <row r="886">
          <cell r="B886">
            <v>646</v>
          </cell>
          <cell r="C886">
            <v>644</v>
          </cell>
          <cell r="D886">
            <v>1.4999999999999999E-2</v>
          </cell>
          <cell r="E886">
            <v>10</v>
          </cell>
          <cell r="F886">
            <v>1314.73</v>
          </cell>
          <cell r="G886">
            <v>1313.96</v>
          </cell>
          <cell r="H886">
            <v>1312.5</v>
          </cell>
          <cell r="I886">
            <v>1311.25</v>
          </cell>
          <cell r="J886">
            <v>75.5</v>
          </cell>
          <cell r="K886">
            <v>0</v>
          </cell>
          <cell r="L886" t="str">
            <v>Tramos Existentes</v>
          </cell>
          <cell r="M886" t="str">
            <v>Existente</v>
          </cell>
        </row>
        <row r="887">
          <cell r="B887">
            <v>644</v>
          </cell>
          <cell r="C887">
            <v>873</v>
          </cell>
          <cell r="D887">
            <v>1.4999999999999999E-2</v>
          </cell>
          <cell r="E887">
            <v>10</v>
          </cell>
          <cell r="F887">
            <v>1313.96</v>
          </cell>
          <cell r="G887">
            <v>1310.1199999999999</v>
          </cell>
          <cell r="H887">
            <v>1311.25</v>
          </cell>
          <cell r="I887">
            <v>1308.07</v>
          </cell>
          <cell r="J887">
            <v>57.4</v>
          </cell>
          <cell r="K887">
            <v>0</v>
          </cell>
          <cell r="L887" t="str">
            <v>Tramos Existentes</v>
          </cell>
          <cell r="M887" t="str">
            <v>Existente</v>
          </cell>
        </row>
        <row r="888">
          <cell r="B888">
            <v>760</v>
          </cell>
          <cell r="C888">
            <v>758</v>
          </cell>
          <cell r="D888">
            <v>1.4999999999999999E-2</v>
          </cell>
          <cell r="E888">
            <v>10</v>
          </cell>
          <cell r="F888">
            <v>1320.53</v>
          </cell>
          <cell r="G888">
            <v>1320.89</v>
          </cell>
          <cell r="H888">
            <v>1319.11</v>
          </cell>
          <cell r="I888">
            <v>1318.59</v>
          </cell>
          <cell r="J888">
            <v>30.1</v>
          </cell>
          <cell r="K888">
            <v>0</v>
          </cell>
          <cell r="L888" t="str">
            <v>Tramos Existentes</v>
          </cell>
          <cell r="M888" t="str">
            <v>Existente</v>
          </cell>
        </row>
        <row r="889">
          <cell r="B889">
            <v>641</v>
          </cell>
          <cell r="C889">
            <v>712</v>
          </cell>
          <cell r="D889">
            <v>1.4999999999999999E-2</v>
          </cell>
          <cell r="E889">
            <v>12</v>
          </cell>
          <cell r="F889">
            <v>1316.06</v>
          </cell>
          <cell r="G889">
            <v>1314.81</v>
          </cell>
          <cell r="H889">
            <v>1314.25</v>
          </cell>
          <cell r="I889">
            <v>1311.9</v>
          </cell>
          <cell r="J889">
            <v>39.200000000000003</v>
          </cell>
          <cell r="K889">
            <v>0</v>
          </cell>
          <cell r="L889" t="str">
            <v>Tramos Existentes</v>
          </cell>
          <cell r="M889" t="str">
            <v>Existente</v>
          </cell>
        </row>
        <row r="890">
          <cell r="B890">
            <v>567</v>
          </cell>
          <cell r="C890">
            <v>911</v>
          </cell>
          <cell r="D890">
            <v>0.01</v>
          </cell>
          <cell r="E890">
            <v>12</v>
          </cell>
          <cell r="F890">
            <v>1321.09</v>
          </cell>
          <cell r="G890">
            <v>1313.29</v>
          </cell>
          <cell r="H890">
            <v>1318.08</v>
          </cell>
          <cell r="I890">
            <v>1311.38</v>
          </cell>
          <cell r="J890">
            <v>55.5</v>
          </cell>
          <cell r="K890">
            <v>0</v>
          </cell>
          <cell r="L890" t="str">
            <v>Tramos Existentes</v>
          </cell>
          <cell r="M890" t="str">
            <v>Existente</v>
          </cell>
        </row>
        <row r="891">
          <cell r="B891" t="str">
            <v>545i</v>
          </cell>
          <cell r="C891">
            <v>580</v>
          </cell>
          <cell r="D891">
            <v>1.4999999999999999E-2</v>
          </cell>
          <cell r="E891">
            <v>8</v>
          </cell>
          <cell r="F891">
            <v>1316.51</v>
          </cell>
          <cell r="G891">
            <v>1315.55</v>
          </cell>
          <cell r="H891">
            <v>1315.4</v>
          </cell>
          <cell r="I891">
            <v>1312.27</v>
          </cell>
          <cell r="J891">
            <v>39</v>
          </cell>
          <cell r="K891">
            <v>0</v>
          </cell>
          <cell r="L891" t="str">
            <v>Tramos Existentes</v>
          </cell>
          <cell r="M891" t="str">
            <v>Existente</v>
          </cell>
        </row>
        <row r="892">
          <cell r="B892" t="str">
            <v>546i</v>
          </cell>
          <cell r="C892">
            <v>478</v>
          </cell>
          <cell r="D892">
            <v>1.4999999999999999E-2</v>
          </cell>
          <cell r="E892">
            <v>8</v>
          </cell>
          <cell r="F892">
            <v>1313.21</v>
          </cell>
          <cell r="G892">
            <v>1312.18</v>
          </cell>
          <cell r="H892">
            <v>1311.88</v>
          </cell>
          <cell r="I892">
            <v>1310.25</v>
          </cell>
          <cell r="J892">
            <v>73.3</v>
          </cell>
          <cell r="K892">
            <v>0</v>
          </cell>
          <cell r="L892" t="str">
            <v>Tramos Existentes</v>
          </cell>
          <cell r="M892" t="str">
            <v>Existente</v>
          </cell>
        </row>
        <row r="893">
          <cell r="B893">
            <v>550</v>
          </cell>
          <cell r="C893">
            <v>579</v>
          </cell>
          <cell r="D893">
            <v>1.4999999999999999E-2</v>
          </cell>
          <cell r="E893">
            <v>16</v>
          </cell>
          <cell r="F893">
            <v>1316.97</v>
          </cell>
          <cell r="G893">
            <v>1315.81</v>
          </cell>
          <cell r="H893">
            <v>1314.72</v>
          </cell>
          <cell r="I893">
            <v>1312.56</v>
          </cell>
          <cell r="J893">
            <v>69.8</v>
          </cell>
          <cell r="K893">
            <v>0</v>
          </cell>
          <cell r="L893" t="str">
            <v>Tramos Existentes</v>
          </cell>
          <cell r="M893" t="str">
            <v>Existente</v>
          </cell>
        </row>
        <row r="894">
          <cell r="B894">
            <v>551</v>
          </cell>
          <cell r="C894">
            <v>553</v>
          </cell>
          <cell r="D894">
            <v>1.4999999999999999E-2</v>
          </cell>
          <cell r="E894">
            <v>8</v>
          </cell>
          <cell r="F894">
            <v>1314.04</v>
          </cell>
          <cell r="G894">
            <v>1313.75</v>
          </cell>
          <cell r="H894">
            <v>1312.28</v>
          </cell>
          <cell r="I894">
            <v>1311.12</v>
          </cell>
          <cell r="J894">
            <v>27.9</v>
          </cell>
          <cell r="K894">
            <v>0</v>
          </cell>
          <cell r="L894" t="str">
            <v>Tramos Existentes</v>
          </cell>
          <cell r="M894" t="str">
            <v>Existente</v>
          </cell>
        </row>
        <row r="895">
          <cell r="B895">
            <v>553</v>
          </cell>
          <cell r="C895">
            <v>556</v>
          </cell>
          <cell r="D895">
            <v>1.4999999999999999E-2</v>
          </cell>
          <cell r="E895">
            <v>10</v>
          </cell>
          <cell r="F895">
            <v>1313.75</v>
          </cell>
          <cell r="G895">
            <v>1312.58</v>
          </cell>
          <cell r="H895">
            <v>1311.12</v>
          </cell>
          <cell r="I895">
            <v>1310</v>
          </cell>
          <cell r="J895">
            <v>28.8</v>
          </cell>
          <cell r="K895">
            <v>0</v>
          </cell>
          <cell r="L895" t="str">
            <v>Tramos Existentes</v>
          </cell>
          <cell r="M895" t="str">
            <v>Existente</v>
          </cell>
        </row>
        <row r="896">
          <cell r="B896">
            <v>552</v>
          </cell>
          <cell r="C896">
            <v>554</v>
          </cell>
          <cell r="D896">
            <v>1.4999999999999999E-2</v>
          </cell>
          <cell r="E896">
            <v>10</v>
          </cell>
          <cell r="F896">
            <v>1314.06</v>
          </cell>
          <cell r="G896">
            <v>1313.74</v>
          </cell>
          <cell r="H896">
            <v>1312.98</v>
          </cell>
          <cell r="I896">
            <v>1311.67</v>
          </cell>
          <cell r="J896">
            <v>28</v>
          </cell>
          <cell r="K896">
            <v>0</v>
          </cell>
          <cell r="L896" t="str">
            <v>Tramos Existentes</v>
          </cell>
          <cell r="M896" t="str">
            <v>Existente</v>
          </cell>
        </row>
        <row r="897">
          <cell r="B897">
            <v>554</v>
          </cell>
          <cell r="C897">
            <v>555</v>
          </cell>
          <cell r="D897">
            <v>1.4999999999999999E-2</v>
          </cell>
          <cell r="E897">
            <v>10</v>
          </cell>
          <cell r="F897">
            <v>1313.74</v>
          </cell>
          <cell r="G897">
            <v>1313</v>
          </cell>
          <cell r="H897">
            <v>1311.67</v>
          </cell>
          <cell r="I897">
            <v>1310.89</v>
          </cell>
          <cell r="J897">
            <v>24.2</v>
          </cell>
          <cell r="K897">
            <v>0</v>
          </cell>
          <cell r="L897" t="str">
            <v>Tramos Existentes</v>
          </cell>
          <cell r="M897" t="str">
            <v>Existente</v>
          </cell>
        </row>
        <row r="898">
          <cell r="B898" t="str">
            <v>559i</v>
          </cell>
          <cell r="C898">
            <v>626</v>
          </cell>
          <cell r="D898">
            <v>1.4999999999999999E-2</v>
          </cell>
          <cell r="E898">
            <v>8</v>
          </cell>
          <cell r="F898">
            <v>1315.1</v>
          </cell>
          <cell r="G898">
            <v>1316.16</v>
          </cell>
          <cell r="H898">
            <v>1313.91</v>
          </cell>
          <cell r="I898">
            <v>1313.35</v>
          </cell>
          <cell r="J898">
            <v>27.8</v>
          </cell>
          <cell r="K898">
            <v>0</v>
          </cell>
          <cell r="L898" t="str">
            <v>Tramos Existentes</v>
          </cell>
          <cell r="M898" t="str">
            <v>Existente</v>
          </cell>
        </row>
        <row r="899">
          <cell r="B899">
            <v>564</v>
          </cell>
          <cell r="C899">
            <v>563</v>
          </cell>
          <cell r="D899">
            <v>1.4999999999999999E-2</v>
          </cell>
          <cell r="E899">
            <v>10</v>
          </cell>
          <cell r="F899">
            <v>1322.3</v>
          </cell>
          <cell r="G899">
            <v>1322.09</v>
          </cell>
          <cell r="H899">
            <v>1321.04</v>
          </cell>
          <cell r="I899">
            <v>1318.81</v>
          </cell>
          <cell r="J899">
            <v>45.7</v>
          </cell>
          <cell r="K899">
            <v>0</v>
          </cell>
          <cell r="L899" t="str">
            <v>Tramos Existentes</v>
          </cell>
          <cell r="M899" t="str">
            <v>Existente</v>
          </cell>
        </row>
        <row r="900">
          <cell r="B900">
            <v>604</v>
          </cell>
          <cell r="C900">
            <v>605</v>
          </cell>
          <cell r="D900">
            <v>0.01</v>
          </cell>
          <cell r="E900">
            <v>8</v>
          </cell>
          <cell r="F900">
            <v>1302.17</v>
          </cell>
          <cell r="G900">
            <v>1303.3800000000001</v>
          </cell>
          <cell r="H900">
            <v>1300.02</v>
          </cell>
          <cell r="I900">
            <v>1299.5899999999999</v>
          </cell>
          <cell r="J900">
            <v>35.1</v>
          </cell>
          <cell r="K900">
            <v>0</v>
          </cell>
          <cell r="L900" t="str">
            <v>Tramos Existentes</v>
          </cell>
          <cell r="M900" t="str">
            <v>Existente</v>
          </cell>
        </row>
        <row r="901">
          <cell r="B901" t="str">
            <v>568ii</v>
          </cell>
          <cell r="C901">
            <v>567</v>
          </cell>
          <cell r="D901">
            <v>1.4999999999999999E-2</v>
          </cell>
          <cell r="E901">
            <v>8</v>
          </cell>
          <cell r="F901">
            <v>1323.17</v>
          </cell>
          <cell r="G901">
            <v>1321.09</v>
          </cell>
          <cell r="H901">
            <v>1321.79</v>
          </cell>
          <cell r="I901">
            <v>1318.08</v>
          </cell>
          <cell r="J901">
            <v>76.3</v>
          </cell>
          <cell r="K901">
            <v>0</v>
          </cell>
          <cell r="L901" t="str">
            <v>Tramos Existentes</v>
          </cell>
          <cell r="M901" t="str">
            <v>Existente</v>
          </cell>
        </row>
        <row r="902">
          <cell r="B902" t="str">
            <v>645i</v>
          </cell>
          <cell r="C902">
            <v>873</v>
          </cell>
          <cell r="D902">
            <v>1.4999999999999999E-2</v>
          </cell>
          <cell r="E902">
            <v>10</v>
          </cell>
          <cell r="F902">
            <v>1313.97</v>
          </cell>
          <cell r="G902">
            <v>1310.1199999999999</v>
          </cell>
          <cell r="H902">
            <v>1312.37</v>
          </cell>
          <cell r="I902">
            <v>1308.07</v>
          </cell>
          <cell r="J902">
            <v>55.5</v>
          </cell>
          <cell r="K902">
            <v>0</v>
          </cell>
          <cell r="L902" t="str">
            <v>Tramos Existentes</v>
          </cell>
          <cell r="M902" t="str">
            <v>Existente</v>
          </cell>
        </row>
        <row r="903">
          <cell r="B903">
            <v>911</v>
          </cell>
          <cell r="C903">
            <v>910</v>
          </cell>
          <cell r="D903">
            <v>0.01</v>
          </cell>
          <cell r="E903">
            <v>16</v>
          </cell>
          <cell r="F903">
            <v>1313.29</v>
          </cell>
          <cell r="G903">
            <v>1314.1</v>
          </cell>
          <cell r="H903">
            <v>1311.38</v>
          </cell>
          <cell r="I903">
            <v>1309.02</v>
          </cell>
          <cell r="J903">
            <v>12.8</v>
          </cell>
          <cell r="K903">
            <v>0</v>
          </cell>
          <cell r="L903" t="str">
            <v>Tramos Existentes</v>
          </cell>
          <cell r="M903" t="str">
            <v>Existente</v>
          </cell>
        </row>
        <row r="904">
          <cell r="B904">
            <v>910</v>
          </cell>
          <cell r="C904">
            <v>909</v>
          </cell>
          <cell r="D904">
            <v>0.01</v>
          </cell>
          <cell r="E904">
            <v>16</v>
          </cell>
          <cell r="F904">
            <v>1314.1</v>
          </cell>
          <cell r="G904">
            <v>1314.09</v>
          </cell>
          <cell r="H904">
            <v>1309.02</v>
          </cell>
          <cell r="I904">
            <v>1308.94</v>
          </cell>
          <cell r="J904">
            <v>10.1</v>
          </cell>
          <cell r="K904">
            <v>0</v>
          </cell>
          <cell r="L904" t="str">
            <v>Tramos Existentes</v>
          </cell>
          <cell r="M904" t="str">
            <v>Existente</v>
          </cell>
        </row>
        <row r="905">
          <cell r="B905" t="str">
            <v>567i</v>
          </cell>
          <cell r="C905">
            <v>565</v>
          </cell>
          <cell r="D905">
            <v>1.4999999999999999E-2</v>
          </cell>
          <cell r="E905">
            <v>10</v>
          </cell>
          <cell r="F905">
            <v>1321.09</v>
          </cell>
          <cell r="G905">
            <v>1321.65</v>
          </cell>
          <cell r="H905">
            <v>1318.62</v>
          </cell>
          <cell r="I905">
            <v>1318.41</v>
          </cell>
          <cell r="J905">
            <v>73.599999999999994</v>
          </cell>
          <cell r="K905">
            <v>0</v>
          </cell>
          <cell r="L905" t="str">
            <v>Tramos Existentes</v>
          </cell>
          <cell r="M905" t="str">
            <v>Existente</v>
          </cell>
        </row>
        <row r="906">
          <cell r="B906" t="str">
            <v>568i</v>
          </cell>
          <cell r="C906">
            <v>569</v>
          </cell>
          <cell r="D906">
            <v>1.4999999999999999E-2</v>
          </cell>
          <cell r="E906">
            <v>12</v>
          </cell>
          <cell r="F906">
            <v>1323.17</v>
          </cell>
          <cell r="G906">
            <v>1323.29</v>
          </cell>
          <cell r="H906">
            <v>1321.77</v>
          </cell>
          <cell r="I906">
            <v>1320.12</v>
          </cell>
          <cell r="J906">
            <v>34.299999999999997</v>
          </cell>
          <cell r="K906">
            <v>0</v>
          </cell>
          <cell r="L906" t="str">
            <v>Tramos Existentes</v>
          </cell>
          <cell r="M906" t="str">
            <v>Existente</v>
          </cell>
        </row>
        <row r="907">
          <cell r="B907">
            <v>569</v>
          </cell>
          <cell r="C907">
            <v>562</v>
          </cell>
          <cell r="D907">
            <v>1.4999999999999999E-2</v>
          </cell>
          <cell r="E907">
            <v>10</v>
          </cell>
          <cell r="F907">
            <v>1323.29</v>
          </cell>
          <cell r="G907">
            <v>1322.37</v>
          </cell>
          <cell r="H907">
            <v>1320.12</v>
          </cell>
          <cell r="I907">
            <v>1319.21</v>
          </cell>
          <cell r="J907">
            <v>41.3</v>
          </cell>
          <cell r="K907">
            <v>0</v>
          </cell>
          <cell r="L907" t="str">
            <v>Tramos Existentes</v>
          </cell>
          <cell r="M907" t="str">
            <v>Existente</v>
          </cell>
        </row>
        <row r="908">
          <cell r="B908">
            <v>573</v>
          </cell>
          <cell r="C908">
            <v>503</v>
          </cell>
          <cell r="D908">
            <v>1.4999999999999999E-2</v>
          </cell>
          <cell r="E908">
            <v>10</v>
          </cell>
          <cell r="F908">
            <v>1292.99</v>
          </cell>
          <cell r="G908">
            <v>1293.8699999999999</v>
          </cell>
          <cell r="H908">
            <v>1291.3699999999999</v>
          </cell>
          <cell r="I908">
            <v>1290.6199999999999</v>
          </cell>
          <cell r="J908">
            <v>31.2</v>
          </cell>
          <cell r="K908">
            <v>0</v>
          </cell>
          <cell r="L908" t="str">
            <v>Tramos Existentes</v>
          </cell>
          <cell r="M908" t="str">
            <v>Existente</v>
          </cell>
        </row>
        <row r="909">
          <cell r="B909">
            <v>592</v>
          </cell>
          <cell r="C909">
            <v>530</v>
          </cell>
          <cell r="D909">
            <v>1.4999999999999999E-2</v>
          </cell>
          <cell r="E909">
            <v>24</v>
          </cell>
          <cell r="F909">
            <v>1315.86</v>
          </cell>
          <cell r="G909">
            <v>1313.87</v>
          </cell>
          <cell r="H909">
            <v>1310.78</v>
          </cell>
          <cell r="I909">
            <v>1309.08</v>
          </cell>
          <cell r="J909">
            <v>28.4</v>
          </cell>
          <cell r="K909">
            <v>0</v>
          </cell>
          <cell r="L909" t="str">
            <v>Renovacion</v>
          </cell>
          <cell r="M909" t="str">
            <v>Existente</v>
          </cell>
        </row>
        <row r="910">
          <cell r="B910">
            <v>593</v>
          </cell>
          <cell r="C910">
            <v>530</v>
          </cell>
          <cell r="D910">
            <v>1.4999999999999999E-2</v>
          </cell>
          <cell r="E910">
            <v>12</v>
          </cell>
          <cell r="F910">
            <v>1315.42</v>
          </cell>
          <cell r="G910">
            <v>1313.87</v>
          </cell>
          <cell r="H910">
            <v>1314.31</v>
          </cell>
          <cell r="I910">
            <v>1309.08</v>
          </cell>
          <cell r="J910">
            <v>19.2</v>
          </cell>
          <cell r="K910">
            <v>0</v>
          </cell>
          <cell r="L910" t="str">
            <v>Renovacion</v>
          </cell>
          <cell r="M910" t="str">
            <v>Existente</v>
          </cell>
        </row>
        <row r="911">
          <cell r="B911">
            <v>600</v>
          </cell>
          <cell r="C911">
            <v>598</v>
          </cell>
          <cell r="D911">
            <v>1.4999999999999999E-2</v>
          </cell>
          <cell r="E911">
            <v>12</v>
          </cell>
          <cell r="F911">
            <v>1315.41</v>
          </cell>
          <cell r="G911">
            <v>1315.87</v>
          </cell>
          <cell r="H911">
            <v>1311.81</v>
          </cell>
          <cell r="I911">
            <v>1311.01</v>
          </cell>
          <cell r="J911">
            <v>18.3</v>
          </cell>
          <cell r="K911">
            <v>0</v>
          </cell>
          <cell r="L911" t="str">
            <v>Renovacion</v>
          </cell>
          <cell r="M911" t="str">
            <v>Existente</v>
          </cell>
        </row>
        <row r="912">
          <cell r="B912" t="str">
            <v>565i</v>
          </cell>
          <cell r="C912">
            <v>566</v>
          </cell>
          <cell r="D912">
            <v>1.4999999999999999E-2</v>
          </cell>
          <cell r="E912">
            <v>16</v>
          </cell>
          <cell r="F912">
            <v>1321.65</v>
          </cell>
          <cell r="G912">
            <v>1319.16</v>
          </cell>
          <cell r="H912">
            <v>1318.45</v>
          </cell>
          <cell r="I912">
            <v>1316.83</v>
          </cell>
          <cell r="J912">
            <v>76.3</v>
          </cell>
          <cell r="K912">
            <v>0</v>
          </cell>
          <cell r="L912" t="str">
            <v>Tramos Existentes</v>
          </cell>
          <cell r="M912" t="str">
            <v>Existente</v>
          </cell>
        </row>
        <row r="913">
          <cell r="B913" t="str">
            <v>P38</v>
          </cell>
          <cell r="C913">
            <v>745</v>
          </cell>
          <cell r="D913">
            <v>1.4999999999999999E-2</v>
          </cell>
          <cell r="E913">
            <v>10</v>
          </cell>
          <cell r="F913">
            <v>1323</v>
          </cell>
          <cell r="G913">
            <v>1321.09</v>
          </cell>
          <cell r="H913">
            <v>1321.65</v>
          </cell>
          <cell r="I913">
            <v>1319.18</v>
          </cell>
          <cell r="J913">
            <v>91.1</v>
          </cell>
          <cell r="K913">
            <v>0</v>
          </cell>
          <cell r="L913" t="str">
            <v>Tramos Existentes</v>
          </cell>
          <cell r="M913" t="str">
            <v>Existente</v>
          </cell>
        </row>
        <row r="914">
          <cell r="B914" t="str">
            <v>S8</v>
          </cell>
          <cell r="C914" t="str">
            <v>S9</v>
          </cell>
          <cell r="D914">
            <v>1.2999999999999999E-2</v>
          </cell>
          <cell r="E914">
            <v>10</v>
          </cell>
          <cell r="F914">
            <v>1297.21</v>
          </cell>
          <cell r="G914">
            <v>1296.55</v>
          </cell>
          <cell r="H914">
            <v>1290.8</v>
          </cell>
          <cell r="I914">
            <v>1290.6300000000001</v>
          </cell>
          <cell r="J914">
            <v>45.2</v>
          </cell>
          <cell r="K914">
            <v>0</v>
          </cell>
          <cell r="L914" t="str">
            <v>Unificacion de Vertimientos</v>
          </cell>
          <cell r="M914" t="str">
            <v>Nuevo</v>
          </cell>
        </row>
        <row r="915">
          <cell r="B915" t="str">
            <v>P25</v>
          </cell>
          <cell r="C915">
            <v>535</v>
          </cell>
          <cell r="D915">
            <v>0.01</v>
          </cell>
          <cell r="E915">
            <v>48</v>
          </cell>
          <cell r="F915">
            <v>1308.08</v>
          </cell>
          <cell r="G915">
            <v>1307.53</v>
          </cell>
          <cell r="H915">
            <v>1306.58</v>
          </cell>
          <cell r="I915">
            <v>1305.18</v>
          </cell>
          <cell r="J915">
            <v>6.5</v>
          </cell>
          <cell r="K915">
            <v>0</v>
          </cell>
          <cell r="L915" t="str">
            <v>Tramos Existentes</v>
          </cell>
          <cell r="M915" t="str">
            <v>Existente</v>
          </cell>
        </row>
        <row r="916">
          <cell r="B916" t="str">
            <v>P26</v>
          </cell>
          <cell r="C916">
            <v>538</v>
          </cell>
          <cell r="D916">
            <v>1.4999999999999999E-2</v>
          </cell>
          <cell r="E916">
            <v>8</v>
          </cell>
          <cell r="F916">
            <v>1307.3699999999999</v>
          </cell>
          <cell r="G916">
            <v>1306.5999999999999</v>
          </cell>
          <cell r="H916">
            <v>1306.03</v>
          </cell>
          <cell r="I916">
            <v>1303.67</v>
          </cell>
          <cell r="J916">
            <v>7.6</v>
          </cell>
          <cell r="K916">
            <v>0</v>
          </cell>
          <cell r="L916" t="str">
            <v>Tramos Existentes</v>
          </cell>
          <cell r="M916" t="str">
            <v>Existente</v>
          </cell>
        </row>
        <row r="917">
          <cell r="B917" t="str">
            <v>P27</v>
          </cell>
          <cell r="C917">
            <v>538</v>
          </cell>
          <cell r="D917">
            <v>1.4999999999999999E-2</v>
          </cell>
          <cell r="E917">
            <v>8</v>
          </cell>
          <cell r="F917">
            <v>1306.6199999999999</v>
          </cell>
          <cell r="G917">
            <v>1306.5999999999999</v>
          </cell>
          <cell r="H917">
            <v>1305.05</v>
          </cell>
          <cell r="I917">
            <v>1303.67</v>
          </cell>
          <cell r="J917">
            <v>5.8</v>
          </cell>
          <cell r="K917">
            <v>0</v>
          </cell>
          <cell r="L917" t="str">
            <v>Tramos Existentes</v>
          </cell>
          <cell r="M917" t="str">
            <v>Existente</v>
          </cell>
        </row>
        <row r="918">
          <cell r="B918" t="str">
            <v>P28</v>
          </cell>
          <cell r="C918">
            <v>1094</v>
          </cell>
          <cell r="D918">
            <v>0.01</v>
          </cell>
          <cell r="E918">
            <v>8</v>
          </cell>
          <cell r="F918">
            <v>1298.8499999999999</v>
          </cell>
          <cell r="G918">
            <v>1297.6400000000001</v>
          </cell>
          <cell r="H918">
            <v>1296.9100000000001</v>
          </cell>
          <cell r="I918">
            <v>1294.8399999999999</v>
          </cell>
          <cell r="J918">
            <v>52</v>
          </cell>
          <cell r="K918">
            <v>0</v>
          </cell>
          <cell r="L918" t="str">
            <v>Tramos Existentes</v>
          </cell>
          <cell r="M918" t="str">
            <v>Existente</v>
          </cell>
        </row>
        <row r="919">
          <cell r="B919" t="str">
            <v>P30</v>
          </cell>
          <cell r="C919">
            <v>1106</v>
          </cell>
          <cell r="D919">
            <v>1.4999999999999999E-2</v>
          </cell>
          <cell r="E919">
            <v>8</v>
          </cell>
          <cell r="F919">
            <v>1293.04</v>
          </cell>
          <cell r="G919">
            <v>1291.55</v>
          </cell>
          <cell r="H919">
            <v>1290.8599999999999</v>
          </cell>
          <cell r="I919">
            <v>1288.95</v>
          </cell>
          <cell r="J919">
            <v>30.2</v>
          </cell>
          <cell r="K919">
            <v>0</v>
          </cell>
          <cell r="L919" t="str">
            <v>Tramos Existentes</v>
          </cell>
          <cell r="M919" t="str">
            <v>Existente</v>
          </cell>
        </row>
        <row r="920">
          <cell r="B920" t="str">
            <v>P32</v>
          </cell>
          <cell r="C920">
            <v>601</v>
          </cell>
          <cell r="D920">
            <v>1.4999999999999999E-2</v>
          </cell>
          <cell r="E920">
            <v>10</v>
          </cell>
          <cell r="F920">
            <v>1305.5</v>
          </cell>
          <cell r="G920">
            <v>1305.3499999999999</v>
          </cell>
          <cell r="H920">
            <v>1303.06</v>
          </cell>
          <cell r="I920">
            <v>1302.27</v>
          </cell>
          <cell r="J920">
            <v>5.6</v>
          </cell>
          <cell r="K920">
            <v>0</v>
          </cell>
          <cell r="L920" t="str">
            <v>Tramos Existentes</v>
          </cell>
          <cell r="M920" t="str">
            <v>Existente</v>
          </cell>
        </row>
        <row r="921">
          <cell r="B921" t="str">
            <v>P33</v>
          </cell>
          <cell r="C921">
            <v>601</v>
          </cell>
          <cell r="D921">
            <v>1.4999999999999999E-2</v>
          </cell>
          <cell r="E921">
            <v>10</v>
          </cell>
          <cell r="F921">
            <v>1305.3699999999999</v>
          </cell>
          <cell r="G921">
            <v>1305.3499999999999</v>
          </cell>
          <cell r="H921">
            <v>1302.3399999999999</v>
          </cell>
          <cell r="I921">
            <v>1302.27</v>
          </cell>
          <cell r="J921">
            <v>7.5</v>
          </cell>
          <cell r="K921">
            <v>0</v>
          </cell>
          <cell r="L921" t="str">
            <v>Tramos Existentes</v>
          </cell>
          <cell r="M921" t="str">
            <v>Existente</v>
          </cell>
        </row>
        <row r="922">
          <cell r="B922" t="str">
            <v>P34</v>
          </cell>
          <cell r="C922">
            <v>606</v>
          </cell>
          <cell r="D922">
            <v>1.4999999999999999E-2</v>
          </cell>
          <cell r="E922">
            <v>8</v>
          </cell>
          <cell r="F922">
            <v>1303.55</v>
          </cell>
          <cell r="G922">
            <v>1303.4000000000001</v>
          </cell>
          <cell r="H922">
            <v>1299.93</v>
          </cell>
          <cell r="I922">
            <v>1299.51</v>
          </cell>
          <cell r="J922">
            <v>7.7</v>
          </cell>
          <cell r="K922">
            <v>0</v>
          </cell>
          <cell r="L922" t="str">
            <v>Tramos Existentes</v>
          </cell>
          <cell r="M922" t="str">
            <v>Existente</v>
          </cell>
        </row>
        <row r="923">
          <cell r="B923" t="str">
            <v>P23</v>
          </cell>
          <cell r="C923">
            <v>495</v>
          </cell>
          <cell r="D923">
            <v>1.4999999999999999E-2</v>
          </cell>
          <cell r="E923">
            <v>8</v>
          </cell>
          <cell r="F923">
            <v>1322.58</v>
          </cell>
          <cell r="G923">
            <v>1322.57</v>
          </cell>
          <cell r="H923">
            <v>1321.03</v>
          </cell>
          <cell r="I923">
            <v>1320.71</v>
          </cell>
          <cell r="J923">
            <v>28.2</v>
          </cell>
          <cell r="K923">
            <v>0</v>
          </cell>
          <cell r="L923" t="str">
            <v>Tramos Existentes</v>
          </cell>
          <cell r="M923" t="str">
            <v>Existente</v>
          </cell>
        </row>
        <row r="924">
          <cell r="B924" t="str">
            <v>P36</v>
          </cell>
          <cell r="C924">
            <v>609</v>
          </cell>
          <cell r="D924">
            <v>1.4999999999999999E-2</v>
          </cell>
          <cell r="E924">
            <v>8</v>
          </cell>
          <cell r="F924">
            <v>1302.5899999999999</v>
          </cell>
          <cell r="G924">
            <v>1302.48</v>
          </cell>
          <cell r="H924">
            <v>1297.97</v>
          </cell>
          <cell r="I924">
            <v>1297.8399999999999</v>
          </cell>
          <cell r="J924">
            <v>24</v>
          </cell>
          <cell r="K924">
            <v>0</v>
          </cell>
          <cell r="L924" t="str">
            <v>Tramos Existentes</v>
          </cell>
          <cell r="M924" t="str">
            <v>Existente</v>
          </cell>
        </row>
        <row r="925">
          <cell r="B925" t="str">
            <v>P20</v>
          </cell>
          <cell r="C925">
            <v>468</v>
          </cell>
          <cell r="D925">
            <v>1.4999999999999999E-2</v>
          </cell>
          <cell r="E925">
            <v>8</v>
          </cell>
          <cell r="F925">
            <v>1308.43</v>
          </cell>
          <cell r="G925">
            <v>1308.45</v>
          </cell>
          <cell r="H925">
            <v>1305.93</v>
          </cell>
          <cell r="I925">
            <v>1305.74</v>
          </cell>
          <cell r="J925">
            <v>9.8000000000000007</v>
          </cell>
          <cell r="K925">
            <v>0</v>
          </cell>
          <cell r="L925" t="str">
            <v>Tramos Existentes</v>
          </cell>
          <cell r="M925" t="str">
            <v>Existente</v>
          </cell>
        </row>
        <row r="926">
          <cell r="B926" t="str">
            <v>P40</v>
          </cell>
          <cell r="C926">
            <v>918</v>
          </cell>
          <cell r="D926">
            <v>0.01</v>
          </cell>
          <cell r="E926">
            <v>12</v>
          </cell>
          <cell r="F926">
            <v>1318</v>
          </cell>
          <cell r="G926">
            <v>1314.85</v>
          </cell>
          <cell r="H926">
            <v>1314.42</v>
          </cell>
          <cell r="I926">
            <v>1308.33</v>
          </cell>
          <cell r="J926">
            <v>36.4</v>
          </cell>
          <cell r="K926">
            <v>0</v>
          </cell>
          <cell r="L926" t="str">
            <v>Tramos Existentes</v>
          </cell>
          <cell r="M926" t="str">
            <v>Existente</v>
          </cell>
        </row>
        <row r="927">
          <cell r="B927" t="str">
            <v>P6</v>
          </cell>
          <cell r="C927">
            <v>1032</v>
          </cell>
          <cell r="D927">
            <v>1.4999999999999999E-2</v>
          </cell>
          <cell r="E927">
            <v>8</v>
          </cell>
          <cell r="F927">
            <v>1310.67</v>
          </cell>
          <cell r="G927">
            <v>1309.42</v>
          </cell>
          <cell r="H927">
            <v>1308.72</v>
          </cell>
          <cell r="I927">
            <v>1307.42</v>
          </cell>
          <cell r="J927">
            <v>23.4</v>
          </cell>
          <cell r="K927">
            <v>0</v>
          </cell>
          <cell r="L927" t="str">
            <v>Tramos Existentes</v>
          </cell>
          <cell r="M927" t="str">
            <v>Existente</v>
          </cell>
        </row>
        <row r="928">
          <cell r="B928">
            <v>676</v>
          </cell>
          <cell r="C928" t="str">
            <v>S2</v>
          </cell>
          <cell r="D928">
            <v>1.2999999999999999E-2</v>
          </cell>
          <cell r="E928">
            <v>10</v>
          </cell>
          <cell r="F928">
            <v>1296.54</v>
          </cell>
          <cell r="G928">
            <v>1293.3499999999999</v>
          </cell>
          <cell r="H928">
            <v>1291.8499999999999</v>
          </cell>
          <cell r="I928">
            <v>1291.8699999999999</v>
          </cell>
          <cell r="J928">
            <v>38.700000000000003</v>
          </cell>
          <cell r="K928">
            <v>0</v>
          </cell>
          <cell r="L928" t="str">
            <v>Unificacion de Vertimientos</v>
          </cell>
          <cell r="M928" t="str">
            <v>Nuevo</v>
          </cell>
        </row>
        <row r="929">
          <cell r="B929" t="str">
            <v>S2</v>
          </cell>
          <cell r="C929" t="str">
            <v>S3</v>
          </cell>
          <cell r="D929">
            <v>1.2999999999999999E-2</v>
          </cell>
          <cell r="E929">
            <v>10</v>
          </cell>
          <cell r="F929">
            <v>1293.3499999999999</v>
          </cell>
          <cell r="G929">
            <v>1294.06</v>
          </cell>
          <cell r="H929">
            <v>1291.8699999999999</v>
          </cell>
          <cell r="I929">
            <v>1291.7</v>
          </cell>
          <cell r="J929">
            <v>27.8</v>
          </cell>
          <cell r="K929">
            <v>0</v>
          </cell>
          <cell r="L929" t="str">
            <v>Unificacion de Vertimientos</v>
          </cell>
          <cell r="M929" t="str">
            <v>Nuevo</v>
          </cell>
        </row>
        <row r="930">
          <cell r="B930" t="str">
            <v>S3</v>
          </cell>
          <cell r="C930" t="str">
            <v>S4</v>
          </cell>
          <cell r="D930">
            <v>1.2999999999999999E-2</v>
          </cell>
          <cell r="E930">
            <v>10</v>
          </cell>
          <cell r="F930">
            <v>1294.06</v>
          </cell>
          <cell r="G930">
            <v>1294</v>
          </cell>
          <cell r="H930">
            <v>1291.7</v>
          </cell>
          <cell r="I930">
            <v>1291.54</v>
          </cell>
          <cell r="J930">
            <v>43.1</v>
          </cell>
          <cell r="K930">
            <v>0</v>
          </cell>
          <cell r="L930" t="str">
            <v>Unificacion de Vertimientos</v>
          </cell>
          <cell r="M930" t="str">
            <v>Nuevo</v>
          </cell>
        </row>
        <row r="931">
          <cell r="B931" t="str">
            <v>S4</v>
          </cell>
          <cell r="C931" t="str">
            <v>S5</v>
          </cell>
          <cell r="D931">
            <v>1.2999999999999999E-2</v>
          </cell>
          <cell r="E931">
            <v>10</v>
          </cell>
          <cell r="F931">
            <v>1294</v>
          </cell>
          <cell r="G931">
            <v>1295.08</v>
          </cell>
          <cell r="H931">
            <v>1291.54</v>
          </cell>
          <cell r="I931">
            <v>1291.3699999999999</v>
          </cell>
          <cell r="J931">
            <v>46.7</v>
          </cell>
          <cell r="K931">
            <v>0</v>
          </cell>
          <cell r="L931" t="str">
            <v>Unificacion de Vertimientos</v>
          </cell>
          <cell r="M931" t="str">
            <v>Nuevo</v>
          </cell>
        </row>
        <row r="932">
          <cell r="B932" t="str">
            <v>S5</v>
          </cell>
          <cell r="C932" t="str">
            <v>S6</v>
          </cell>
          <cell r="D932">
            <v>1.2999999999999999E-2</v>
          </cell>
          <cell r="E932">
            <v>10</v>
          </cell>
          <cell r="F932">
            <v>1295.08</v>
          </cell>
          <cell r="G932">
            <v>1296.1300000000001</v>
          </cell>
          <cell r="H932">
            <v>1291.3699999999999</v>
          </cell>
          <cell r="I932">
            <v>1291.2</v>
          </cell>
          <cell r="J932">
            <v>47.1</v>
          </cell>
          <cell r="K932">
            <v>0</v>
          </cell>
          <cell r="L932" t="str">
            <v>Unificacion de Vertimientos</v>
          </cell>
          <cell r="M932" t="str">
            <v>Nuevo</v>
          </cell>
        </row>
        <row r="933">
          <cell r="B933" t="str">
            <v>S6</v>
          </cell>
          <cell r="C933" t="str">
            <v>S7</v>
          </cell>
          <cell r="D933">
            <v>1.2999999999999999E-2</v>
          </cell>
          <cell r="E933">
            <v>10</v>
          </cell>
          <cell r="F933">
            <v>1296.1300000000001</v>
          </cell>
          <cell r="G933">
            <v>1295.6400000000001</v>
          </cell>
          <cell r="H933">
            <v>1291.2</v>
          </cell>
          <cell r="I933">
            <v>1291.07</v>
          </cell>
          <cell r="J933">
            <v>33.6</v>
          </cell>
          <cell r="K933">
            <v>0</v>
          </cell>
          <cell r="L933" t="str">
            <v>Unificacion de Vertimientos</v>
          </cell>
          <cell r="M933" t="str">
            <v>Nuevo</v>
          </cell>
        </row>
        <row r="934">
          <cell r="B934">
            <v>926</v>
          </cell>
          <cell r="C934">
            <v>925</v>
          </cell>
          <cell r="D934">
            <v>0.01</v>
          </cell>
          <cell r="E934">
            <v>12</v>
          </cell>
          <cell r="F934">
            <v>1300.95</v>
          </cell>
          <cell r="G934">
            <v>1301.6500000000001</v>
          </cell>
          <cell r="H934">
            <v>1298.8499999999999</v>
          </cell>
          <cell r="I934">
            <v>1298.45</v>
          </cell>
          <cell r="J934">
            <v>26.5</v>
          </cell>
          <cell r="K934">
            <v>0</v>
          </cell>
          <cell r="L934" t="str">
            <v>Tramos Existentes</v>
          </cell>
          <cell r="M934" t="str">
            <v>Existente</v>
          </cell>
        </row>
        <row r="935">
          <cell r="B935" t="str">
            <v>P35</v>
          </cell>
          <cell r="C935">
            <v>606</v>
          </cell>
          <cell r="D935">
            <v>1.4999999999999999E-2</v>
          </cell>
          <cell r="E935">
            <v>16</v>
          </cell>
          <cell r="F935">
            <v>1302.3800000000001</v>
          </cell>
          <cell r="G935">
            <v>1303.4000000000001</v>
          </cell>
          <cell r="H935">
            <v>1300.08</v>
          </cell>
          <cell r="I935">
            <v>1299.51</v>
          </cell>
          <cell r="J935">
            <v>8.1999999999999993</v>
          </cell>
          <cell r="K935">
            <v>0</v>
          </cell>
          <cell r="L935" t="str">
            <v>Tramos Existentes</v>
          </cell>
          <cell r="M935" t="str">
            <v>Existente</v>
          </cell>
        </row>
        <row r="936">
          <cell r="B936">
            <v>964</v>
          </cell>
          <cell r="C936">
            <v>967</v>
          </cell>
          <cell r="D936">
            <v>1.4999999999999999E-2</v>
          </cell>
          <cell r="E936">
            <v>8</v>
          </cell>
          <cell r="F936">
            <v>1313.05</v>
          </cell>
          <cell r="G936">
            <v>1310.01</v>
          </cell>
          <cell r="H936">
            <v>1311.4</v>
          </cell>
          <cell r="I936">
            <v>1304.3</v>
          </cell>
          <cell r="J936">
            <v>80.3</v>
          </cell>
          <cell r="K936">
            <v>0</v>
          </cell>
          <cell r="L936" t="str">
            <v>Tramos Existentes</v>
          </cell>
          <cell r="M936" t="str">
            <v>Existente</v>
          </cell>
        </row>
        <row r="937">
          <cell r="B937">
            <v>759</v>
          </cell>
          <cell r="C937">
            <v>758</v>
          </cell>
          <cell r="D937">
            <v>1.4999999999999999E-2</v>
          </cell>
          <cell r="E937">
            <v>10</v>
          </cell>
          <cell r="F937">
            <v>1320.5</v>
          </cell>
          <cell r="G937">
            <v>1320.89</v>
          </cell>
          <cell r="H937">
            <v>1318.79</v>
          </cell>
          <cell r="I937">
            <v>1318.59</v>
          </cell>
          <cell r="J937">
            <v>37.299999999999997</v>
          </cell>
          <cell r="K937">
            <v>0</v>
          </cell>
          <cell r="L937" t="str">
            <v>Tramos Existentes</v>
          </cell>
          <cell r="M937" t="str">
            <v>Existente</v>
          </cell>
        </row>
        <row r="938">
          <cell r="B938">
            <v>929</v>
          </cell>
          <cell r="C938">
            <v>930</v>
          </cell>
          <cell r="D938">
            <v>1.4999999999999999E-2</v>
          </cell>
          <cell r="E938">
            <v>8</v>
          </cell>
          <cell r="F938">
            <v>1301.27</v>
          </cell>
          <cell r="G938">
            <v>1299.3499999999999</v>
          </cell>
          <cell r="H938">
            <v>1300.76</v>
          </cell>
          <cell r="I938">
            <v>1297.93</v>
          </cell>
          <cell r="J938">
            <v>82.9</v>
          </cell>
          <cell r="K938">
            <v>0</v>
          </cell>
          <cell r="L938" t="str">
            <v>Tramos Existentes</v>
          </cell>
          <cell r="M938" t="str">
            <v>Existente</v>
          </cell>
        </row>
        <row r="939">
          <cell r="B939">
            <v>930</v>
          </cell>
          <cell r="C939">
            <v>1102</v>
          </cell>
          <cell r="D939">
            <v>1.4999999999999999E-2</v>
          </cell>
          <cell r="E939">
            <v>8</v>
          </cell>
          <cell r="F939">
            <v>1299.3499999999999</v>
          </cell>
          <cell r="G939">
            <v>1299.5999999999999</v>
          </cell>
          <cell r="H939">
            <v>1297.93</v>
          </cell>
          <cell r="I939">
            <v>1294.43</v>
          </cell>
          <cell r="J939">
            <v>46.7</v>
          </cell>
          <cell r="K939">
            <v>0</v>
          </cell>
          <cell r="L939" t="str">
            <v>Tramos Existentes</v>
          </cell>
          <cell r="M939" t="str">
            <v>Existente</v>
          </cell>
        </row>
        <row r="940">
          <cell r="B940">
            <v>934</v>
          </cell>
          <cell r="C940">
            <v>857</v>
          </cell>
          <cell r="D940">
            <v>1.4999999999999999E-2</v>
          </cell>
          <cell r="E940">
            <v>10</v>
          </cell>
          <cell r="F940">
            <v>1315.38</v>
          </cell>
          <cell r="G940">
            <v>1316.05</v>
          </cell>
          <cell r="H940">
            <v>1313.2</v>
          </cell>
          <cell r="I940">
            <v>1312.73</v>
          </cell>
          <cell r="J940">
            <v>39.799999999999997</v>
          </cell>
          <cell r="K940">
            <v>0</v>
          </cell>
          <cell r="L940" t="str">
            <v>Tramos Existentes</v>
          </cell>
          <cell r="M940" t="str">
            <v>Existente</v>
          </cell>
        </row>
        <row r="941">
          <cell r="B941">
            <v>937</v>
          </cell>
          <cell r="C941">
            <v>936</v>
          </cell>
          <cell r="D941">
            <v>0.01</v>
          </cell>
          <cell r="E941">
            <v>8</v>
          </cell>
          <cell r="F941">
            <v>1308.8</v>
          </cell>
          <cell r="G941">
            <v>1308.0999999999999</v>
          </cell>
          <cell r="H941">
            <v>1307.44</v>
          </cell>
          <cell r="I941">
            <v>1305.32</v>
          </cell>
          <cell r="J941">
            <v>35.700000000000003</v>
          </cell>
          <cell r="K941">
            <v>0</v>
          </cell>
          <cell r="L941" t="str">
            <v>Tramos Existentes</v>
          </cell>
          <cell r="M941" t="str">
            <v>Existente</v>
          </cell>
        </row>
        <row r="942">
          <cell r="B942">
            <v>936</v>
          </cell>
          <cell r="C942">
            <v>939</v>
          </cell>
          <cell r="D942">
            <v>0.01</v>
          </cell>
          <cell r="E942">
            <v>8</v>
          </cell>
          <cell r="F942">
            <v>1308.0999999999999</v>
          </cell>
          <cell r="G942">
            <v>1302.48</v>
          </cell>
          <cell r="H942">
            <v>1305.32</v>
          </cell>
          <cell r="I942">
            <v>1300.83</v>
          </cell>
          <cell r="J942">
            <v>15</v>
          </cell>
          <cell r="K942">
            <v>0</v>
          </cell>
          <cell r="L942" t="str">
            <v>Tramos Existentes</v>
          </cell>
          <cell r="M942" t="str">
            <v>Existente</v>
          </cell>
        </row>
        <row r="943">
          <cell r="B943">
            <v>939</v>
          </cell>
          <cell r="C943">
            <v>1078</v>
          </cell>
          <cell r="D943">
            <v>0.01</v>
          </cell>
          <cell r="E943">
            <v>8</v>
          </cell>
          <cell r="F943">
            <v>1302.48</v>
          </cell>
          <cell r="G943">
            <v>1302.6199999999999</v>
          </cell>
          <cell r="H943">
            <v>1300.83</v>
          </cell>
          <cell r="I943">
            <v>1298.94</v>
          </cell>
          <cell r="J943">
            <v>3.4</v>
          </cell>
          <cell r="K943">
            <v>0</v>
          </cell>
          <cell r="L943" t="str">
            <v>Tramos Existentes</v>
          </cell>
          <cell r="M943" t="str">
            <v>Existente</v>
          </cell>
        </row>
        <row r="944">
          <cell r="B944">
            <v>956</v>
          </cell>
          <cell r="C944">
            <v>957</v>
          </cell>
          <cell r="D944">
            <v>1.4999999999999999E-2</v>
          </cell>
          <cell r="E944">
            <v>8</v>
          </cell>
          <cell r="F944">
            <v>1313.92</v>
          </cell>
          <cell r="G944">
            <v>1308.3499999999999</v>
          </cell>
          <cell r="H944">
            <v>1309.75</v>
          </cell>
          <cell r="I944">
            <v>1303.69</v>
          </cell>
          <cell r="J944">
            <v>28.3</v>
          </cell>
          <cell r="K944">
            <v>0</v>
          </cell>
          <cell r="L944" t="str">
            <v>Tramos Existentes</v>
          </cell>
          <cell r="M944" t="str">
            <v>Existente</v>
          </cell>
        </row>
        <row r="945">
          <cell r="B945">
            <v>957</v>
          </cell>
          <cell r="C945">
            <v>958</v>
          </cell>
          <cell r="D945">
            <v>1.4999999999999999E-2</v>
          </cell>
          <cell r="E945">
            <v>8</v>
          </cell>
          <cell r="F945">
            <v>1308.3499999999999</v>
          </cell>
          <cell r="G945">
            <v>1304.68</v>
          </cell>
          <cell r="H945">
            <v>1303.69</v>
          </cell>
          <cell r="I945">
            <v>1299.5999999999999</v>
          </cell>
          <cell r="J945">
            <v>5.5</v>
          </cell>
          <cell r="K945">
            <v>0</v>
          </cell>
          <cell r="L945" t="str">
            <v>Tramos Existentes</v>
          </cell>
          <cell r="M945" t="str">
            <v>Existente</v>
          </cell>
        </row>
        <row r="946">
          <cell r="B946" t="str">
            <v>P24</v>
          </cell>
          <cell r="C946">
            <v>512</v>
          </cell>
          <cell r="D946">
            <v>1.4999999999999999E-2</v>
          </cell>
          <cell r="E946">
            <v>16</v>
          </cell>
          <cell r="F946">
            <v>1311.06</v>
          </cell>
          <cell r="G946">
            <v>1308.93</v>
          </cell>
          <cell r="H946">
            <v>1308.8800000000001</v>
          </cell>
          <cell r="I946">
            <v>1306.48</v>
          </cell>
          <cell r="J946">
            <v>66</v>
          </cell>
          <cell r="K946">
            <v>0</v>
          </cell>
          <cell r="L946" t="str">
            <v>Tramos Existentes</v>
          </cell>
          <cell r="M946" t="str">
            <v>Existente</v>
          </cell>
        </row>
        <row r="947">
          <cell r="B947">
            <v>959</v>
          </cell>
          <cell r="C947" t="str">
            <v>D19</v>
          </cell>
          <cell r="D947">
            <v>1.4999999999999999E-2</v>
          </cell>
          <cell r="E947">
            <v>8</v>
          </cell>
          <cell r="F947">
            <v>1300.76</v>
          </cell>
          <cell r="G947">
            <v>1295.55</v>
          </cell>
          <cell r="H947">
            <v>1295.55</v>
          </cell>
          <cell r="I947">
            <v>1295.55</v>
          </cell>
          <cell r="J947">
            <v>14.5</v>
          </cell>
          <cell r="K947">
            <v>0</v>
          </cell>
          <cell r="L947" t="str">
            <v>Tramos Existentes</v>
          </cell>
          <cell r="M947" t="str">
            <v>Existente</v>
          </cell>
        </row>
        <row r="948">
          <cell r="B948" t="str">
            <v>S9</v>
          </cell>
          <cell r="C948" t="str">
            <v>S10</v>
          </cell>
          <cell r="D948">
            <v>1.2999999999999999E-2</v>
          </cell>
          <cell r="E948">
            <v>10</v>
          </cell>
          <cell r="F948">
            <v>1296.55</v>
          </cell>
          <cell r="G948">
            <v>1294.23</v>
          </cell>
          <cell r="H948">
            <v>1290.6300000000001</v>
          </cell>
          <cell r="I948">
            <v>1290.49</v>
          </cell>
          <cell r="J948">
            <v>37.6</v>
          </cell>
          <cell r="K948">
            <v>0</v>
          </cell>
          <cell r="L948" t="str">
            <v>Unificacion de Vertimientos</v>
          </cell>
          <cell r="M948" t="str">
            <v>Nuevo</v>
          </cell>
        </row>
        <row r="949">
          <cell r="B949" t="str">
            <v>964ii</v>
          </cell>
          <cell r="C949">
            <v>415</v>
          </cell>
          <cell r="D949">
            <v>1.4999999999999999E-2</v>
          </cell>
          <cell r="E949">
            <v>8</v>
          </cell>
          <cell r="F949">
            <v>1313.05</v>
          </cell>
          <cell r="G949">
            <v>1313.59</v>
          </cell>
          <cell r="H949">
            <v>1311.5</v>
          </cell>
          <cell r="I949">
            <v>1309.08</v>
          </cell>
          <cell r="J949">
            <v>30.5</v>
          </cell>
          <cell r="K949">
            <v>0</v>
          </cell>
          <cell r="L949" t="str">
            <v>Tramos Existentes</v>
          </cell>
          <cell r="M949" t="str">
            <v>Existente</v>
          </cell>
        </row>
        <row r="950">
          <cell r="B950">
            <v>97</v>
          </cell>
          <cell r="C950" t="str">
            <v>P7</v>
          </cell>
          <cell r="D950">
            <v>0.01</v>
          </cell>
          <cell r="E950">
            <v>8</v>
          </cell>
          <cell r="F950">
            <v>1307.3399999999999</v>
          </cell>
          <cell r="G950">
            <v>1307.1199999999999</v>
          </cell>
          <cell r="H950">
            <v>1305.98</v>
          </cell>
          <cell r="I950">
            <v>1304.78</v>
          </cell>
          <cell r="J950">
            <v>7.6</v>
          </cell>
          <cell r="K950">
            <v>0</v>
          </cell>
          <cell r="L950" t="str">
            <v>Tramos Existentes</v>
          </cell>
          <cell r="M950" t="str">
            <v>Existente</v>
          </cell>
        </row>
        <row r="951">
          <cell r="B951">
            <v>975</v>
          </cell>
          <cell r="C951">
            <v>529</v>
          </cell>
          <cell r="D951">
            <v>1.4999999999999999E-2</v>
          </cell>
          <cell r="E951">
            <v>8</v>
          </cell>
          <cell r="F951">
            <v>1310.3699999999999</v>
          </cell>
          <cell r="G951">
            <v>1309.26</v>
          </cell>
          <cell r="H951">
            <v>1308.97</v>
          </cell>
          <cell r="I951">
            <v>1306.3</v>
          </cell>
          <cell r="J951">
            <v>28.4</v>
          </cell>
          <cell r="K951">
            <v>0</v>
          </cell>
          <cell r="L951" t="str">
            <v>Tramos Existentes</v>
          </cell>
          <cell r="M951" t="str">
            <v>Existente</v>
          </cell>
        </row>
        <row r="952">
          <cell r="B952" t="str">
            <v>98i</v>
          </cell>
          <cell r="C952">
            <v>144</v>
          </cell>
          <cell r="D952">
            <v>1.4999999999999999E-2</v>
          </cell>
          <cell r="E952">
            <v>16</v>
          </cell>
          <cell r="F952">
            <v>1310.84</v>
          </cell>
          <cell r="G952">
            <v>1304.72</v>
          </cell>
          <cell r="H952">
            <v>1307.44</v>
          </cell>
          <cell r="I952">
            <v>1297.8699999999999</v>
          </cell>
          <cell r="J952">
            <v>75.099999999999994</v>
          </cell>
          <cell r="K952">
            <v>0</v>
          </cell>
          <cell r="L952" t="str">
            <v>Tramos Existentes</v>
          </cell>
          <cell r="M952" t="str">
            <v>Existente</v>
          </cell>
        </row>
        <row r="953">
          <cell r="B953" t="str">
            <v>P1</v>
          </cell>
          <cell r="C953">
            <v>8</v>
          </cell>
          <cell r="D953">
            <v>1.4999999999999999E-2</v>
          </cell>
          <cell r="E953">
            <v>8</v>
          </cell>
          <cell r="F953">
            <v>1308.99</v>
          </cell>
          <cell r="G953">
            <v>1302.1500000000001</v>
          </cell>
          <cell r="H953">
            <v>1306.8399999999999</v>
          </cell>
          <cell r="I953">
            <v>1299.72</v>
          </cell>
          <cell r="J953">
            <v>58.8</v>
          </cell>
          <cell r="K953">
            <v>0</v>
          </cell>
          <cell r="L953" t="str">
            <v>Tramos Existentes</v>
          </cell>
          <cell r="M953" t="str">
            <v>Existente</v>
          </cell>
        </row>
        <row r="954">
          <cell r="B954" t="str">
            <v>P10</v>
          </cell>
          <cell r="C954">
            <v>257</v>
          </cell>
          <cell r="D954">
            <v>1.4999999999999999E-2</v>
          </cell>
          <cell r="E954">
            <v>8</v>
          </cell>
          <cell r="F954">
            <v>1310.55</v>
          </cell>
          <cell r="G954">
            <v>1309.75</v>
          </cell>
          <cell r="H954">
            <v>1308</v>
          </cell>
          <cell r="I954">
            <v>1307.1600000000001</v>
          </cell>
          <cell r="J954">
            <v>98.1</v>
          </cell>
          <cell r="K954">
            <v>0</v>
          </cell>
          <cell r="L954" t="str">
            <v>Tramos Existentes</v>
          </cell>
          <cell r="M954" t="str">
            <v>Existente</v>
          </cell>
        </row>
        <row r="955">
          <cell r="B955" t="str">
            <v>P13</v>
          </cell>
          <cell r="C955">
            <v>373</v>
          </cell>
          <cell r="D955">
            <v>1.4999999999999999E-2</v>
          </cell>
          <cell r="E955">
            <v>12</v>
          </cell>
          <cell r="F955">
            <v>1314.7</v>
          </cell>
          <cell r="G955">
            <v>1313.42</v>
          </cell>
          <cell r="H955">
            <v>1312.7</v>
          </cell>
          <cell r="I955">
            <v>1311.27</v>
          </cell>
          <cell r="J955">
            <v>62</v>
          </cell>
          <cell r="K955">
            <v>0</v>
          </cell>
          <cell r="L955" t="str">
            <v>Tramos Existentes</v>
          </cell>
          <cell r="M955" t="str">
            <v>Existente</v>
          </cell>
        </row>
        <row r="956">
          <cell r="B956" t="str">
            <v>P18</v>
          </cell>
          <cell r="C956">
            <v>465</v>
          </cell>
          <cell r="D956">
            <v>1.4999999999999999E-2</v>
          </cell>
          <cell r="E956">
            <v>8</v>
          </cell>
          <cell r="F956">
            <v>1309.74</v>
          </cell>
          <cell r="G956">
            <v>1309.4100000000001</v>
          </cell>
          <cell r="H956">
            <v>1307.8800000000001</v>
          </cell>
          <cell r="I956">
            <v>1306.1099999999999</v>
          </cell>
          <cell r="J956">
            <v>9.3000000000000007</v>
          </cell>
          <cell r="K956">
            <v>0</v>
          </cell>
          <cell r="L956" t="str">
            <v>Tramos Existentes</v>
          </cell>
          <cell r="M956" t="str">
            <v>Existente</v>
          </cell>
        </row>
        <row r="957">
          <cell r="B957" t="str">
            <v>P19</v>
          </cell>
          <cell r="C957">
            <v>468</v>
          </cell>
          <cell r="D957">
            <v>1.4999999999999999E-2</v>
          </cell>
          <cell r="E957">
            <v>8</v>
          </cell>
          <cell r="F957">
            <v>1308.77</v>
          </cell>
          <cell r="G957">
            <v>1308.45</v>
          </cell>
          <cell r="H957">
            <v>1306.94</v>
          </cell>
          <cell r="I957">
            <v>1305.74</v>
          </cell>
          <cell r="J957">
            <v>10.1</v>
          </cell>
          <cell r="K957">
            <v>0</v>
          </cell>
          <cell r="L957" t="str">
            <v>Tramos Existentes</v>
          </cell>
          <cell r="M957" t="str">
            <v>Existente</v>
          </cell>
        </row>
        <row r="958">
          <cell r="B958">
            <v>958</v>
          </cell>
          <cell r="C958">
            <v>959</v>
          </cell>
          <cell r="D958">
            <v>1.4999999999999999E-2</v>
          </cell>
          <cell r="E958">
            <v>8</v>
          </cell>
          <cell r="F958">
            <v>1304.68</v>
          </cell>
          <cell r="G958">
            <v>1300.76</v>
          </cell>
          <cell r="H958">
            <v>1299.5999999999999</v>
          </cell>
          <cell r="I958">
            <v>1295.55</v>
          </cell>
          <cell r="J958">
            <v>4.8</v>
          </cell>
          <cell r="K958">
            <v>0</v>
          </cell>
          <cell r="L958" t="str">
            <v>Tramos Existentes</v>
          </cell>
          <cell r="M958" t="str">
            <v>Existente</v>
          </cell>
        </row>
        <row r="959">
          <cell r="B959" t="str">
            <v>A46</v>
          </cell>
          <cell r="C959">
            <v>101</v>
          </cell>
          <cell r="D959">
            <v>1.2999999999999999E-2</v>
          </cell>
          <cell r="E959">
            <v>27</v>
          </cell>
          <cell r="F959">
            <v>1275.5999999999999</v>
          </cell>
          <cell r="G959">
            <v>1303.48</v>
          </cell>
          <cell r="H959">
            <v>1271.6500000000001</v>
          </cell>
          <cell r="I959">
            <v>1271.55</v>
          </cell>
          <cell r="J959">
            <v>52.5</v>
          </cell>
          <cell r="K959">
            <v>0</v>
          </cell>
          <cell r="L959" t="str">
            <v>Unificacion de Vertimientos</v>
          </cell>
          <cell r="M959" t="str">
            <v>Nuevo</v>
          </cell>
        </row>
        <row r="960">
          <cell r="B960" t="str">
            <v>S7</v>
          </cell>
          <cell r="C960" t="str">
            <v>S8</v>
          </cell>
          <cell r="D960">
            <v>1.2999999999999999E-2</v>
          </cell>
          <cell r="E960">
            <v>10</v>
          </cell>
          <cell r="F960">
            <v>1295.6400000000001</v>
          </cell>
          <cell r="G960">
            <v>1297.21</v>
          </cell>
          <cell r="H960">
            <v>1291.07</v>
          </cell>
          <cell r="I960">
            <v>1290.8</v>
          </cell>
          <cell r="J960">
            <v>73.400000000000006</v>
          </cell>
          <cell r="K960">
            <v>0</v>
          </cell>
          <cell r="L960" t="str">
            <v>Unificacion de Vertimientos</v>
          </cell>
          <cell r="M960" t="str">
            <v>Nuevo</v>
          </cell>
        </row>
        <row r="961">
          <cell r="B961" t="str">
            <v>A36</v>
          </cell>
          <cell r="C961" t="str">
            <v>A37</v>
          </cell>
          <cell r="D961">
            <v>1.2999999999999999E-2</v>
          </cell>
          <cell r="E961">
            <v>24</v>
          </cell>
          <cell r="F961">
            <v>1289.71</v>
          </cell>
          <cell r="G961">
            <v>1290</v>
          </cell>
          <cell r="H961">
            <v>1286.1300000000001</v>
          </cell>
          <cell r="I961">
            <v>1286.05</v>
          </cell>
          <cell r="J961">
            <v>78.2</v>
          </cell>
          <cell r="K961">
            <v>0</v>
          </cell>
          <cell r="L961" t="str">
            <v>Unificacion de Vertimientos</v>
          </cell>
          <cell r="M961" t="str">
            <v>Nuevo</v>
          </cell>
        </row>
        <row r="962">
          <cell r="B962" t="str">
            <v>A37</v>
          </cell>
          <cell r="C962" t="str">
            <v>A38</v>
          </cell>
          <cell r="D962">
            <v>1.2999999999999999E-2</v>
          </cell>
          <cell r="E962">
            <v>24</v>
          </cell>
          <cell r="F962">
            <v>1290</v>
          </cell>
          <cell r="G962">
            <v>1290.2</v>
          </cell>
          <cell r="H962">
            <v>1286.05</v>
          </cell>
          <cell r="I962">
            <v>1285.94</v>
          </cell>
          <cell r="J962">
            <v>111.6</v>
          </cell>
          <cell r="K962">
            <v>0</v>
          </cell>
          <cell r="L962" t="str">
            <v>Unificacion de Vertimientos</v>
          </cell>
          <cell r="M962" t="str">
            <v>Nuevo</v>
          </cell>
        </row>
        <row r="963">
          <cell r="B963" t="str">
            <v>A38</v>
          </cell>
          <cell r="C963" t="str">
            <v>A39</v>
          </cell>
          <cell r="D963">
            <v>1.2999999999999999E-2</v>
          </cell>
          <cell r="E963">
            <v>24</v>
          </cell>
          <cell r="F963">
            <v>1290.2</v>
          </cell>
          <cell r="G963">
            <v>1290.1400000000001</v>
          </cell>
          <cell r="H963">
            <v>1285.94</v>
          </cell>
          <cell r="I963">
            <v>1285.9100000000001</v>
          </cell>
          <cell r="J963">
            <v>17.2</v>
          </cell>
          <cell r="K963">
            <v>0</v>
          </cell>
          <cell r="L963" t="str">
            <v>Unificacion de Vertimientos</v>
          </cell>
          <cell r="M963" t="str">
            <v>Nuevo</v>
          </cell>
        </row>
        <row r="964">
          <cell r="B964" t="str">
            <v>A39</v>
          </cell>
          <cell r="C964" t="str">
            <v>A40</v>
          </cell>
          <cell r="D964">
            <v>1.2999999999999999E-2</v>
          </cell>
          <cell r="E964">
            <v>24</v>
          </cell>
          <cell r="F964">
            <v>1290.1400000000001</v>
          </cell>
          <cell r="G964">
            <v>1289.6500000000001</v>
          </cell>
          <cell r="H964">
            <v>1285.9100000000001</v>
          </cell>
          <cell r="I964">
            <v>1285.8699999999999</v>
          </cell>
          <cell r="J964">
            <v>31.4</v>
          </cell>
          <cell r="K964">
            <v>0</v>
          </cell>
          <cell r="L964" t="str">
            <v>Unificacion de Vertimientos</v>
          </cell>
          <cell r="M964" t="str">
            <v>Nuevo</v>
          </cell>
        </row>
        <row r="965">
          <cell r="B965" t="str">
            <v>A40</v>
          </cell>
          <cell r="C965" t="str">
            <v>A41</v>
          </cell>
          <cell r="D965">
            <v>1.2999999999999999E-2</v>
          </cell>
          <cell r="E965">
            <v>24</v>
          </cell>
          <cell r="F965">
            <v>1289.6500000000001</v>
          </cell>
          <cell r="G965">
            <v>1293.77</v>
          </cell>
          <cell r="H965">
            <v>1285.8699999999999</v>
          </cell>
          <cell r="I965">
            <v>1285.8</v>
          </cell>
          <cell r="J965">
            <v>67.3</v>
          </cell>
          <cell r="K965">
            <v>0</v>
          </cell>
          <cell r="L965" t="str">
            <v>Unificacion de Vertimientos</v>
          </cell>
          <cell r="M965" t="str">
            <v>Nuevo</v>
          </cell>
        </row>
        <row r="966">
          <cell r="B966" t="str">
            <v>A41</v>
          </cell>
          <cell r="C966" t="str">
            <v>A42</v>
          </cell>
          <cell r="D966">
            <v>1.2999999999999999E-2</v>
          </cell>
          <cell r="E966">
            <v>24</v>
          </cell>
          <cell r="F966">
            <v>1293.77</v>
          </cell>
          <cell r="G966">
            <v>1289.81</v>
          </cell>
          <cell r="H966">
            <v>1285.8</v>
          </cell>
          <cell r="I966">
            <v>1284.05</v>
          </cell>
          <cell r="J966">
            <v>57.8</v>
          </cell>
          <cell r="K966">
            <v>0</v>
          </cell>
          <cell r="L966" t="str">
            <v>Unificacion de Vertimientos</v>
          </cell>
          <cell r="M966" t="str">
            <v>Nuevo</v>
          </cell>
        </row>
        <row r="967">
          <cell r="B967" t="str">
            <v>A42</v>
          </cell>
          <cell r="C967" t="str">
            <v>A43</v>
          </cell>
          <cell r="D967">
            <v>1.2999999999999999E-2</v>
          </cell>
          <cell r="E967">
            <v>24</v>
          </cell>
          <cell r="F967">
            <v>1289.81</v>
          </cell>
          <cell r="G967">
            <v>1283.29</v>
          </cell>
          <cell r="H967">
            <v>1284.05</v>
          </cell>
          <cell r="I967">
            <v>1280.07</v>
          </cell>
          <cell r="J967">
            <v>20.9</v>
          </cell>
          <cell r="K967">
            <v>0</v>
          </cell>
          <cell r="L967" t="str">
            <v>Unificacion de Vertimientos</v>
          </cell>
          <cell r="M967" t="str">
            <v>Nuevo</v>
          </cell>
        </row>
        <row r="968">
          <cell r="B968" t="str">
            <v>A43</v>
          </cell>
          <cell r="C968" t="str">
            <v>A44</v>
          </cell>
          <cell r="D968">
            <v>1.2999999999999999E-2</v>
          </cell>
          <cell r="E968">
            <v>24</v>
          </cell>
          <cell r="F968">
            <v>1283.29</v>
          </cell>
          <cell r="G968">
            <v>1279.6300000000001</v>
          </cell>
          <cell r="H968">
            <v>1280.07</v>
          </cell>
          <cell r="I968">
            <v>1275.68</v>
          </cell>
          <cell r="J968">
            <v>19.7</v>
          </cell>
          <cell r="K968">
            <v>0</v>
          </cell>
          <cell r="L968" t="str">
            <v>Unificacion de Vertimientos</v>
          </cell>
          <cell r="M968" t="str">
            <v>Nuevo</v>
          </cell>
        </row>
        <row r="969">
          <cell r="B969" t="str">
            <v>A34</v>
          </cell>
          <cell r="C969" t="str">
            <v>A35</v>
          </cell>
          <cell r="D969">
            <v>1.2999999999999999E-2</v>
          </cell>
          <cell r="E969">
            <v>24</v>
          </cell>
          <cell r="F969">
            <v>1289.48</v>
          </cell>
          <cell r="G969">
            <v>1289.73</v>
          </cell>
          <cell r="H969">
            <v>1286.21</v>
          </cell>
          <cell r="I969">
            <v>1286.17</v>
          </cell>
          <cell r="J969">
            <v>28.4</v>
          </cell>
          <cell r="K969">
            <v>0</v>
          </cell>
          <cell r="L969" t="str">
            <v>Unificacion de Vertimientos</v>
          </cell>
          <cell r="M969" t="str">
            <v>Nuevo</v>
          </cell>
        </row>
        <row r="970">
          <cell r="B970" t="str">
            <v>A45</v>
          </cell>
          <cell r="C970" t="str">
            <v>A46</v>
          </cell>
          <cell r="D970">
            <v>1.2999999999999999E-2</v>
          </cell>
          <cell r="E970">
            <v>24</v>
          </cell>
          <cell r="F970">
            <v>1274</v>
          </cell>
          <cell r="G970">
            <v>1275.5999999999999</v>
          </cell>
          <cell r="H970">
            <v>1272.8900000000001</v>
          </cell>
          <cell r="I970">
            <v>1271.6500000000001</v>
          </cell>
          <cell r="J970">
            <v>73.7</v>
          </cell>
          <cell r="K970">
            <v>0</v>
          </cell>
          <cell r="L970" t="str">
            <v>Viaducto</v>
          </cell>
          <cell r="M970" t="str">
            <v>Nuevo</v>
          </cell>
        </row>
        <row r="971">
          <cell r="B971" t="str">
            <v>A33</v>
          </cell>
          <cell r="C971" t="str">
            <v>A34</v>
          </cell>
          <cell r="D971">
            <v>1.2999999999999999E-2</v>
          </cell>
          <cell r="E971">
            <v>24</v>
          </cell>
          <cell r="F971">
            <v>1290</v>
          </cell>
          <cell r="G971">
            <v>1289.48</v>
          </cell>
          <cell r="H971">
            <v>1285.96</v>
          </cell>
          <cell r="I971">
            <v>1286.21</v>
          </cell>
          <cell r="J971">
            <v>37.299999999999997</v>
          </cell>
          <cell r="K971">
            <v>0</v>
          </cell>
          <cell r="L971" t="str">
            <v>Unificacion de Vertimientos</v>
          </cell>
          <cell r="M971" t="str">
            <v>Nuevo</v>
          </cell>
        </row>
        <row r="972">
          <cell r="B972">
            <v>101</v>
          </cell>
          <cell r="C972">
            <v>102</v>
          </cell>
          <cell r="D972">
            <v>1.2999999999999999E-2</v>
          </cell>
          <cell r="E972">
            <v>27</v>
          </cell>
          <cell r="F972">
            <v>1303.48</v>
          </cell>
          <cell r="G972">
            <v>1297.5999999999999</v>
          </cell>
          <cell r="H972">
            <v>1271.55</v>
          </cell>
          <cell r="I972">
            <v>1271.4100000000001</v>
          </cell>
          <cell r="J972">
            <v>69.900000000000006</v>
          </cell>
          <cell r="K972">
            <v>0</v>
          </cell>
          <cell r="L972" t="str">
            <v>Unificacion de Vertimientos</v>
          </cell>
          <cell r="M972" t="str">
            <v>Nuevo</v>
          </cell>
        </row>
        <row r="973">
          <cell r="B973">
            <v>102</v>
          </cell>
          <cell r="C973">
            <v>103</v>
          </cell>
          <cell r="D973">
            <v>1.2999999999999999E-2</v>
          </cell>
          <cell r="E973">
            <v>27</v>
          </cell>
          <cell r="F973">
            <v>1297.5999999999999</v>
          </cell>
          <cell r="G973">
            <v>1296.45</v>
          </cell>
          <cell r="H973">
            <v>1271.4100000000001</v>
          </cell>
          <cell r="I973">
            <v>1271.31</v>
          </cell>
          <cell r="J973">
            <v>47.6</v>
          </cell>
          <cell r="K973">
            <v>0</v>
          </cell>
          <cell r="L973" t="str">
            <v>Unificacion de Vertimientos</v>
          </cell>
          <cell r="M973" t="str">
            <v>Nuevo</v>
          </cell>
        </row>
        <row r="974">
          <cell r="B974">
            <v>103</v>
          </cell>
          <cell r="C974">
            <v>104</v>
          </cell>
          <cell r="D974">
            <v>1.2999999999999999E-2</v>
          </cell>
          <cell r="E974">
            <v>27</v>
          </cell>
          <cell r="F974">
            <v>1296.45</v>
          </cell>
          <cell r="G974">
            <v>1297.25</v>
          </cell>
          <cell r="H974">
            <v>1271.31</v>
          </cell>
          <cell r="I974">
            <v>1271.26</v>
          </cell>
          <cell r="J974">
            <v>23.7</v>
          </cell>
          <cell r="K974">
            <v>0</v>
          </cell>
          <cell r="L974" t="str">
            <v>Unificacion de Vertimientos</v>
          </cell>
          <cell r="M974" t="str">
            <v>Nuevo</v>
          </cell>
        </row>
        <row r="975">
          <cell r="B975">
            <v>104</v>
          </cell>
          <cell r="C975">
            <v>105</v>
          </cell>
          <cell r="D975">
            <v>1.2999999999999999E-2</v>
          </cell>
          <cell r="E975">
            <v>27</v>
          </cell>
          <cell r="F975">
            <v>1297.25</v>
          </cell>
          <cell r="G975">
            <v>1300.3599999999999</v>
          </cell>
          <cell r="H975">
            <v>1271.26</v>
          </cell>
          <cell r="I975">
            <v>1271.21</v>
          </cell>
          <cell r="J975">
            <v>22.8</v>
          </cell>
          <cell r="K975">
            <v>0</v>
          </cell>
          <cell r="L975" t="str">
            <v>Unificacion de Vertimientos</v>
          </cell>
          <cell r="M975" t="str">
            <v>Nuevo</v>
          </cell>
        </row>
        <row r="976">
          <cell r="B976">
            <v>105</v>
          </cell>
          <cell r="C976">
            <v>106</v>
          </cell>
          <cell r="D976">
            <v>1.2999999999999999E-2</v>
          </cell>
          <cell r="E976">
            <v>27</v>
          </cell>
          <cell r="F976">
            <v>1300.3599999999999</v>
          </cell>
          <cell r="G976">
            <v>1301.96</v>
          </cell>
          <cell r="H976">
            <v>1271.21</v>
          </cell>
          <cell r="I976">
            <v>1271.1600000000001</v>
          </cell>
          <cell r="J976">
            <v>23</v>
          </cell>
          <cell r="K976">
            <v>0</v>
          </cell>
          <cell r="L976" t="str">
            <v>Unificacion de Vertimientos</v>
          </cell>
          <cell r="M976" t="str">
            <v>Nuevo</v>
          </cell>
        </row>
        <row r="977">
          <cell r="B977">
            <v>106</v>
          </cell>
          <cell r="C977">
            <v>107</v>
          </cell>
          <cell r="D977">
            <v>1.2999999999999999E-2</v>
          </cell>
          <cell r="E977">
            <v>27</v>
          </cell>
          <cell r="F977">
            <v>1301.96</v>
          </cell>
          <cell r="G977">
            <v>1294.8599999999999</v>
          </cell>
          <cell r="H977">
            <v>1271.1600000000001</v>
          </cell>
          <cell r="I977">
            <v>1271.05</v>
          </cell>
          <cell r="J977">
            <v>49.8</v>
          </cell>
          <cell r="K977">
            <v>0</v>
          </cell>
          <cell r="L977" t="str">
            <v>Viaducto</v>
          </cell>
          <cell r="M977" t="str">
            <v>Nuevo</v>
          </cell>
        </row>
        <row r="978">
          <cell r="B978">
            <v>107</v>
          </cell>
          <cell r="C978">
            <v>108</v>
          </cell>
          <cell r="D978">
            <v>1.2999999999999999E-2</v>
          </cell>
          <cell r="E978">
            <v>27</v>
          </cell>
          <cell r="F978">
            <v>1294.8599999999999</v>
          </cell>
          <cell r="G978">
            <v>1287.77</v>
          </cell>
          <cell r="H978">
            <v>1271.05</v>
          </cell>
          <cell r="I978">
            <v>1270.93</v>
          </cell>
          <cell r="J978">
            <v>55.6</v>
          </cell>
          <cell r="K978">
            <v>0</v>
          </cell>
          <cell r="L978" t="str">
            <v>Unificacion de Vertimientos</v>
          </cell>
          <cell r="M978" t="str">
            <v>Nuevo</v>
          </cell>
        </row>
        <row r="979">
          <cell r="B979">
            <v>108</v>
          </cell>
          <cell r="C979">
            <v>109</v>
          </cell>
          <cell r="D979">
            <v>1.2999999999999999E-2</v>
          </cell>
          <cell r="E979">
            <v>27</v>
          </cell>
          <cell r="F979">
            <v>1287.77</v>
          </cell>
          <cell r="G979">
            <v>1299.9100000000001</v>
          </cell>
          <cell r="H979">
            <v>1270.93</v>
          </cell>
          <cell r="I979">
            <v>1270.8699999999999</v>
          </cell>
          <cell r="J979">
            <v>29.4</v>
          </cell>
          <cell r="K979">
            <v>0</v>
          </cell>
          <cell r="L979" t="str">
            <v>Unificacion de Vertimientos</v>
          </cell>
          <cell r="M979" t="str">
            <v>Nuevo</v>
          </cell>
        </row>
        <row r="980">
          <cell r="B980">
            <v>109</v>
          </cell>
          <cell r="C980">
            <v>110</v>
          </cell>
          <cell r="D980">
            <v>1.2999999999999999E-2</v>
          </cell>
          <cell r="E980">
            <v>27</v>
          </cell>
          <cell r="F980">
            <v>1299.9100000000001</v>
          </cell>
          <cell r="G980">
            <v>1299.8900000000001</v>
          </cell>
          <cell r="H980">
            <v>1270.8699999999999</v>
          </cell>
          <cell r="I980">
            <v>1270.72</v>
          </cell>
          <cell r="J980">
            <v>74.5</v>
          </cell>
          <cell r="K980">
            <v>0</v>
          </cell>
          <cell r="L980" t="str">
            <v>Unificacion de Vertimientos</v>
          </cell>
          <cell r="M980" t="str">
            <v>Nuevo</v>
          </cell>
        </row>
        <row r="981">
          <cell r="B981" t="str">
            <v>A44</v>
          </cell>
          <cell r="C981" t="str">
            <v>A45</v>
          </cell>
          <cell r="D981">
            <v>1.2999999999999999E-2</v>
          </cell>
          <cell r="E981">
            <v>24</v>
          </cell>
          <cell r="F981">
            <v>1279.6300000000001</v>
          </cell>
          <cell r="G981">
            <v>1274</v>
          </cell>
          <cell r="H981">
            <v>1275.68</v>
          </cell>
          <cell r="I981">
            <v>1272.8900000000001</v>
          </cell>
          <cell r="J981">
            <v>15.7</v>
          </cell>
          <cell r="K981">
            <v>0</v>
          </cell>
          <cell r="L981" t="str">
            <v>Unificacion de Vertimientos</v>
          </cell>
          <cell r="M981" t="str">
            <v>Nuevo</v>
          </cell>
        </row>
        <row r="982">
          <cell r="B982" t="str">
            <v>A23</v>
          </cell>
          <cell r="C982" t="str">
            <v>A24</v>
          </cell>
          <cell r="D982">
            <v>1.2999999999999999E-2</v>
          </cell>
          <cell r="E982">
            <v>24</v>
          </cell>
          <cell r="F982">
            <v>1288.9100000000001</v>
          </cell>
          <cell r="G982">
            <v>1287.9000000000001</v>
          </cell>
          <cell r="H982">
            <v>1287.27</v>
          </cell>
          <cell r="I982">
            <v>1286.99</v>
          </cell>
          <cell r="J982">
            <v>53.7</v>
          </cell>
          <cell r="K982">
            <v>0</v>
          </cell>
          <cell r="L982" t="str">
            <v>Unificacion de Vertimientos</v>
          </cell>
          <cell r="M982" t="str">
            <v>Nuevo</v>
          </cell>
        </row>
        <row r="983">
          <cell r="B983" t="str">
            <v>S10</v>
          </cell>
          <cell r="C983" t="str">
            <v>S11</v>
          </cell>
          <cell r="D983">
            <v>1.2999999999999999E-2</v>
          </cell>
          <cell r="E983">
            <v>10</v>
          </cell>
          <cell r="F983">
            <v>1294.23</v>
          </cell>
          <cell r="G983">
            <v>1291.78</v>
          </cell>
          <cell r="H983">
            <v>1290.49</v>
          </cell>
          <cell r="I983">
            <v>1290.17</v>
          </cell>
          <cell r="J983">
            <v>38.9</v>
          </cell>
          <cell r="K983">
            <v>0</v>
          </cell>
          <cell r="L983" t="str">
            <v>Unificacion de Vertimientos</v>
          </cell>
          <cell r="M983" t="str">
            <v>Nuevo</v>
          </cell>
        </row>
        <row r="984">
          <cell r="B984" t="str">
            <v>S11</v>
          </cell>
          <cell r="C984" t="str">
            <v>S12</v>
          </cell>
          <cell r="D984">
            <v>1.2999999999999999E-2</v>
          </cell>
          <cell r="E984">
            <v>10</v>
          </cell>
          <cell r="F984">
            <v>1291.78</v>
          </cell>
          <cell r="G984">
            <v>1294.23</v>
          </cell>
          <cell r="H984">
            <v>1290.17</v>
          </cell>
          <cell r="I984">
            <v>1289.8900000000001</v>
          </cell>
          <cell r="J984">
            <v>75.7</v>
          </cell>
          <cell r="K984">
            <v>0</v>
          </cell>
          <cell r="L984" t="str">
            <v>Unificacion de Vertimientos</v>
          </cell>
          <cell r="M984" t="str">
            <v>Nuevo</v>
          </cell>
        </row>
        <row r="985">
          <cell r="B985" t="str">
            <v>S12</v>
          </cell>
          <cell r="C985" t="str">
            <v>S13</v>
          </cell>
          <cell r="D985">
            <v>1.2999999999999999E-2</v>
          </cell>
          <cell r="E985">
            <v>10</v>
          </cell>
          <cell r="F985">
            <v>1294.23</v>
          </cell>
          <cell r="G985">
            <v>1294.47</v>
          </cell>
          <cell r="H985">
            <v>1289.8900000000001</v>
          </cell>
          <cell r="I985">
            <v>1289.79</v>
          </cell>
          <cell r="J985">
            <v>25.7</v>
          </cell>
          <cell r="K985">
            <v>0</v>
          </cell>
          <cell r="L985" t="str">
            <v>Unificacion de Vertimientos</v>
          </cell>
          <cell r="M985" t="str">
            <v>Nuevo</v>
          </cell>
        </row>
        <row r="986">
          <cell r="B986" t="str">
            <v>S13</v>
          </cell>
          <cell r="C986" t="str">
            <v>S14</v>
          </cell>
          <cell r="D986">
            <v>1.2999999999999999E-2</v>
          </cell>
          <cell r="E986">
            <v>10</v>
          </cell>
          <cell r="F986">
            <v>1294.47</v>
          </cell>
          <cell r="G986">
            <v>1294.51</v>
          </cell>
          <cell r="H986">
            <v>1289.79</v>
          </cell>
          <cell r="I986">
            <v>1289.68</v>
          </cell>
          <cell r="J986">
            <v>28.5</v>
          </cell>
          <cell r="K986">
            <v>0</v>
          </cell>
          <cell r="L986" t="str">
            <v>Unificacion de Vertimientos</v>
          </cell>
          <cell r="M986" t="str">
            <v>Nuevo</v>
          </cell>
        </row>
        <row r="987">
          <cell r="B987" t="str">
            <v>S14</v>
          </cell>
          <cell r="C987" t="str">
            <v>S15</v>
          </cell>
          <cell r="D987">
            <v>1.2999999999999999E-2</v>
          </cell>
          <cell r="E987">
            <v>10</v>
          </cell>
          <cell r="F987">
            <v>1294.51</v>
          </cell>
          <cell r="G987">
            <v>1294.73</v>
          </cell>
          <cell r="H987">
            <v>1289.68</v>
          </cell>
          <cell r="I987">
            <v>1289.57</v>
          </cell>
          <cell r="J987">
            <v>27.9</v>
          </cell>
          <cell r="K987">
            <v>0</v>
          </cell>
          <cell r="L987" t="str">
            <v>Unificacion de Vertimientos</v>
          </cell>
          <cell r="M987" t="str">
            <v>Nuevo</v>
          </cell>
        </row>
        <row r="988">
          <cell r="B988" t="str">
            <v>S15</v>
          </cell>
          <cell r="C988" t="str">
            <v>S16</v>
          </cell>
          <cell r="D988">
            <v>1.2999999999999999E-2</v>
          </cell>
          <cell r="E988">
            <v>10</v>
          </cell>
          <cell r="F988">
            <v>1294.73</v>
          </cell>
          <cell r="G988">
            <v>1294.77</v>
          </cell>
          <cell r="H988">
            <v>1289.57</v>
          </cell>
          <cell r="I988">
            <v>1289.44</v>
          </cell>
          <cell r="J988">
            <v>34.299999999999997</v>
          </cell>
          <cell r="K988">
            <v>0</v>
          </cell>
          <cell r="L988" t="str">
            <v>Unificacion de Vertimientos</v>
          </cell>
          <cell r="M988" t="str">
            <v>Nuevo</v>
          </cell>
        </row>
        <row r="989">
          <cell r="B989" t="str">
            <v>S16</v>
          </cell>
          <cell r="C989" t="str">
            <v>A19</v>
          </cell>
          <cell r="D989">
            <v>1.2999999999999999E-2</v>
          </cell>
          <cell r="E989">
            <v>10</v>
          </cell>
          <cell r="F989">
            <v>1294.77</v>
          </cell>
          <cell r="G989">
            <v>1289.26</v>
          </cell>
          <cell r="H989">
            <v>1289.44</v>
          </cell>
          <cell r="I989">
            <v>1287.27</v>
          </cell>
          <cell r="J989">
            <v>37.9</v>
          </cell>
          <cell r="K989">
            <v>0</v>
          </cell>
          <cell r="L989" t="str">
            <v>Unificacion de Vertimientos</v>
          </cell>
          <cell r="M989" t="str">
            <v>Nuevo</v>
          </cell>
        </row>
        <row r="990">
          <cell r="B990" t="str">
            <v>A19</v>
          </cell>
          <cell r="C990" t="str">
            <v>A20</v>
          </cell>
          <cell r="D990">
            <v>1.2999999999999999E-2</v>
          </cell>
          <cell r="E990">
            <v>24</v>
          </cell>
          <cell r="F990">
            <v>1289.26</v>
          </cell>
          <cell r="G990">
            <v>1289.56</v>
          </cell>
          <cell r="H990">
            <v>1287.27</v>
          </cell>
          <cell r="I990">
            <v>1287.5899999999999</v>
          </cell>
          <cell r="J990">
            <v>17.5</v>
          </cell>
          <cell r="K990">
            <v>0</v>
          </cell>
          <cell r="L990" t="str">
            <v>Unificacion de Vertimientos</v>
          </cell>
          <cell r="M990" t="str">
            <v>Nuevo</v>
          </cell>
        </row>
        <row r="991">
          <cell r="B991" t="str">
            <v>A20</v>
          </cell>
          <cell r="C991" t="str">
            <v>A21</v>
          </cell>
          <cell r="D991">
            <v>1.2999999999999999E-2</v>
          </cell>
          <cell r="E991">
            <v>24</v>
          </cell>
          <cell r="F991">
            <v>1289.56</v>
          </cell>
          <cell r="G991">
            <v>1289.17</v>
          </cell>
          <cell r="H991">
            <v>1287.5899999999999</v>
          </cell>
          <cell r="I991">
            <v>1287.52</v>
          </cell>
          <cell r="J991">
            <v>28.6</v>
          </cell>
          <cell r="K991">
            <v>0</v>
          </cell>
          <cell r="L991" t="str">
            <v>Unificacion de Vertimientos</v>
          </cell>
          <cell r="M991" t="str">
            <v>Nuevo</v>
          </cell>
        </row>
        <row r="992">
          <cell r="B992" t="str">
            <v>A35</v>
          </cell>
          <cell r="C992" t="str">
            <v>A36</v>
          </cell>
          <cell r="D992">
            <v>1.2999999999999999E-2</v>
          </cell>
          <cell r="E992">
            <v>24</v>
          </cell>
          <cell r="F992">
            <v>1289.73</v>
          </cell>
          <cell r="G992">
            <v>1289.71</v>
          </cell>
          <cell r="H992">
            <v>1286.17</v>
          </cell>
          <cell r="I992">
            <v>1286.1300000000001</v>
          </cell>
          <cell r="J992">
            <v>31.1</v>
          </cell>
          <cell r="K992">
            <v>0</v>
          </cell>
          <cell r="L992" t="str">
            <v>Unificacion de Vertimientos</v>
          </cell>
          <cell r="M992" t="str">
            <v>Nuevo</v>
          </cell>
        </row>
        <row r="993">
          <cell r="B993" t="str">
            <v>A22</v>
          </cell>
          <cell r="C993" t="str">
            <v>A23</v>
          </cell>
          <cell r="D993">
            <v>1.2999999999999999E-2</v>
          </cell>
          <cell r="E993">
            <v>24</v>
          </cell>
          <cell r="F993">
            <v>1289.8</v>
          </cell>
          <cell r="G993">
            <v>1288.9100000000001</v>
          </cell>
          <cell r="H993">
            <v>1287.44</v>
          </cell>
          <cell r="I993">
            <v>1287.27</v>
          </cell>
          <cell r="J993">
            <v>82.1</v>
          </cell>
          <cell r="K993">
            <v>0</v>
          </cell>
          <cell r="L993" t="str">
            <v>Unificacion de Vertimientos</v>
          </cell>
          <cell r="M993" t="str">
            <v>Nuevo</v>
          </cell>
        </row>
        <row r="994">
          <cell r="B994">
            <v>928</v>
          </cell>
          <cell r="C994">
            <v>926</v>
          </cell>
          <cell r="D994">
            <v>1.4999999999999999E-2</v>
          </cell>
          <cell r="E994">
            <v>8</v>
          </cell>
          <cell r="F994">
            <v>1300.58</v>
          </cell>
          <cell r="G994">
            <v>1300.95</v>
          </cell>
          <cell r="H994">
            <v>1299.6400000000001</v>
          </cell>
          <cell r="I994">
            <v>1298.8499999999999</v>
          </cell>
          <cell r="J994">
            <v>30.6</v>
          </cell>
          <cell r="K994">
            <v>0</v>
          </cell>
          <cell r="L994" t="str">
            <v>Tramos Existentes</v>
          </cell>
          <cell r="M994" t="str">
            <v>Nuevo</v>
          </cell>
        </row>
        <row r="995">
          <cell r="B995" t="str">
            <v>A24</v>
          </cell>
          <cell r="C995" t="str">
            <v>A25</v>
          </cell>
          <cell r="D995">
            <v>1.2999999999999999E-2</v>
          </cell>
          <cell r="E995">
            <v>24</v>
          </cell>
          <cell r="F995">
            <v>1287.9000000000001</v>
          </cell>
          <cell r="G995">
            <v>1289.06</v>
          </cell>
          <cell r="H995">
            <v>1286.99</v>
          </cell>
          <cell r="I995">
            <v>1286.8900000000001</v>
          </cell>
          <cell r="J995">
            <v>46.6</v>
          </cell>
          <cell r="K995">
            <v>0</v>
          </cell>
          <cell r="L995" t="str">
            <v>Unificacion de Vertimientos</v>
          </cell>
          <cell r="M995" t="str">
            <v>Nuevo</v>
          </cell>
        </row>
        <row r="996">
          <cell r="B996" t="str">
            <v>A25</v>
          </cell>
          <cell r="C996" t="str">
            <v>A26</v>
          </cell>
          <cell r="D996">
            <v>1.2999999999999999E-2</v>
          </cell>
          <cell r="E996">
            <v>24</v>
          </cell>
          <cell r="F996">
            <v>1289.06</v>
          </cell>
          <cell r="G996">
            <v>1289.42</v>
          </cell>
          <cell r="H996">
            <v>1286.8900000000001</v>
          </cell>
          <cell r="I996">
            <v>1286.75</v>
          </cell>
          <cell r="J996">
            <v>64.900000000000006</v>
          </cell>
          <cell r="K996">
            <v>0</v>
          </cell>
          <cell r="L996" t="str">
            <v>Unificacion de Vertimientos</v>
          </cell>
          <cell r="M996" t="str">
            <v>Nuevo</v>
          </cell>
        </row>
        <row r="997">
          <cell r="B997" t="str">
            <v>A26</v>
          </cell>
          <cell r="C997" t="str">
            <v>A27</v>
          </cell>
          <cell r="D997">
            <v>1.2999999999999999E-2</v>
          </cell>
          <cell r="E997">
            <v>24</v>
          </cell>
          <cell r="F997">
            <v>1289.42</v>
          </cell>
          <cell r="G997">
            <v>1289.1400000000001</v>
          </cell>
          <cell r="H997">
            <v>1286.75</v>
          </cell>
          <cell r="I997">
            <v>1286.67</v>
          </cell>
          <cell r="J997">
            <v>34.5</v>
          </cell>
          <cell r="K997">
            <v>0</v>
          </cell>
          <cell r="L997" t="str">
            <v>Unificacion de Vertimientos</v>
          </cell>
          <cell r="M997" t="str">
            <v>Nuevo</v>
          </cell>
        </row>
        <row r="998">
          <cell r="B998" t="str">
            <v>A27</v>
          </cell>
          <cell r="C998" t="str">
            <v>A28</v>
          </cell>
          <cell r="D998">
            <v>1.2999999999999999E-2</v>
          </cell>
          <cell r="E998">
            <v>24</v>
          </cell>
          <cell r="F998">
            <v>1289.1400000000001</v>
          </cell>
          <cell r="G998">
            <v>1290.1300000000001</v>
          </cell>
          <cell r="H998">
            <v>1286.67</v>
          </cell>
          <cell r="I998">
            <v>1286.42</v>
          </cell>
          <cell r="J998">
            <v>75.7</v>
          </cell>
          <cell r="K998">
            <v>0</v>
          </cell>
          <cell r="L998" t="str">
            <v>Unificacion de Vertimientos</v>
          </cell>
          <cell r="M998" t="str">
            <v>Nuevo</v>
          </cell>
        </row>
        <row r="999">
          <cell r="B999" t="str">
            <v>A28</v>
          </cell>
          <cell r="C999" t="str">
            <v>A29</v>
          </cell>
          <cell r="D999">
            <v>1.2999999999999999E-2</v>
          </cell>
          <cell r="E999">
            <v>24</v>
          </cell>
          <cell r="F999">
            <v>1290.1300000000001</v>
          </cell>
          <cell r="G999">
            <v>1289.24</v>
          </cell>
          <cell r="H999">
            <v>1286.42</v>
          </cell>
          <cell r="I999">
            <v>1286.42</v>
          </cell>
          <cell r="J999">
            <v>40.5</v>
          </cell>
          <cell r="K999">
            <v>0</v>
          </cell>
          <cell r="L999" t="str">
            <v>Unificacion de Vertimientos</v>
          </cell>
          <cell r="M999" t="str">
            <v>Nuevo</v>
          </cell>
        </row>
        <row r="1000">
          <cell r="B1000" t="str">
            <v>A29</v>
          </cell>
          <cell r="C1000" t="str">
            <v>A30</v>
          </cell>
          <cell r="D1000">
            <v>1.2999999999999999E-2</v>
          </cell>
          <cell r="E1000">
            <v>24</v>
          </cell>
          <cell r="F1000">
            <v>1289.24</v>
          </cell>
          <cell r="G1000">
            <v>1289.2</v>
          </cell>
          <cell r="H1000">
            <v>1286.42</v>
          </cell>
          <cell r="I1000">
            <v>1286.3699999999999</v>
          </cell>
          <cell r="J1000">
            <v>20.2</v>
          </cell>
          <cell r="K1000">
            <v>0</v>
          </cell>
          <cell r="L1000" t="str">
            <v>Unificacion de Vertimientos</v>
          </cell>
          <cell r="M1000" t="str">
            <v>Nuevo</v>
          </cell>
        </row>
        <row r="1001">
          <cell r="B1001" t="str">
            <v>A30</v>
          </cell>
          <cell r="C1001" t="str">
            <v>A31</v>
          </cell>
          <cell r="D1001">
            <v>1.2999999999999999E-2</v>
          </cell>
          <cell r="E1001">
            <v>24</v>
          </cell>
          <cell r="F1001">
            <v>1289.2</v>
          </cell>
          <cell r="G1001">
            <v>1290.04</v>
          </cell>
          <cell r="H1001">
            <v>1286.3699999999999</v>
          </cell>
          <cell r="I1001">
            <v>1286.28</v>
          </cell>
          <cell r="J1001">
            <v>40.1</v>
          </cell>
          <cell r="K1001">
            <v>0</v>
          </cell>
          <cell r="L1001" t="str">
            <v>Unificacion de Vertimientos</v>
          </cell>
          <cell r="M1001" t="str">
            <v>Nuevo</v>
          </cell>
        </row>
        <row r="1002">
          <cell r="B1002" t="str">
            <v>A31</v>
          </cell>
          <cell r="C1002" t="str">
            <v>A32</v>
          </cell>
          <cell r="D1002">
            <v>1.2999999999999999E-2</v>
          </cell>
          <cell r="E1002">
            <v>24</v>
          </cell>
          <cell r="F1002">
            <v>1290.04</v>
          </cell>
          <cell r="G1002">
            <v>1289.6400000000001</v>
          </cell>
          <cell r="H1002">
            <v>1286.28</v>
          </cell>
          <cell r="I1002">
            <v>1286.0999999999999</v>
          </cell>
          <cell r="J1002">
            <v>63.1</v>
          </cell>
          <cell r="K1002">
            <v>0</v>
          </cell>
          <cell r="L1002" t="str">
            <v>Unificacion de Vertimientos</v>
          </cell>
          <cell r="M1002" t="str">
            <v>Nuevo</v>
          </cell>
        </row>
        <row r="1003">
          <cell r="B1003" t="str">
            <v>A32</v>
          </cell>
          <cell r="C1003" t="str">
            <v>A33</v>
          </cell>
          <cell r="D1003">
            <v>1.2999999999999999E-2</v>
          </cell>
          <cell r="E1003">
            <v>24</v>
          </cell>
          <cell r="F1003">
            <v>1289.6400000000001</v>
          </cell>
          <cell r="G1003">
            <v>1290</v>
          </cell>
          <cell r="H1003">
            <v>1286.0999999999999</v>
          </cell>
          <cell r="I1003">
            <v>1285.96</v>
          </cell>
          <cell r="J1003">
            <v>64.599999999999994</v>
          </cell>
          <cell r="K1003">
            <v>0</v>
          </cell>
          <cell r="L1003" t="str">
            <v>Viaducto</v>
          </cell>
          <cell r="M1003" t="str">
            <v>Nuevo</v>
          </cell>
        </row>
        <row r="1004">
          <cell r="B1004" t="str">
            <v>A21</v>
          </cell>
          <cell r="C1004" t="str">
            <v>A22</v>
          </cell>
          <cell r="D1004">
            <v>1.2999999999999999E-2</v>
          </cell>
          <cell r="E1004">
            <v>24</v>
          </cell>
          <cell r="F1004">
            <v>1289.17</v>
          </cell>
          <cell r="G1004">
            <v>1289.8</v>
          </cell>
          <cell r="H1004">
            <v>1287.52</v>
          </cell>
          <cell r="I1004">
            <v>1287.44</v>
          </cell>
          <cell r="J1004">
            <v>35.4</v>
          </cell>
          <cell r="K1004">
            <v>0</v>
          </cell>
          <cell r="L1004" t="str">
            <v>Unificacion de Vertimientos</v>
          </cell>
          <cell r="M1004" t="str">
            <v>Nuevo</v>
          </cell>
        </row>
        <row r="1005">
          <cell r="B1005">
            <v>895</v>
          </cell>
          <cell r="C1005">
            <v>897</v>
          </cell>
          <cell r="D1005">
            <v>1.4999999999999999E-2</v>
          </cell>
          <cell r="E1005">
            <v>12</v>
          </cell>
          <cell r="F1005">
            <v>1312.83</v>
          </cell>
          <cell r="G1005">
            <v>1306.8800000000001</v>
          </cell>
          <cell r="H1005">
            <v>1307.71</v>
          </cell>
          <cell r="I1005">
            <v>1302.68</v>
          </cell>
          <cell r="J1005">
            <v>36.1</v>
          </cell>
          <cell r="K1005">
            <v>0</v>
          </cell>
          <cell r="L1005" t="str">
            <v>Tramos Existentes</v>
          </cell>
          <cell r="M1005" t="str">
            <v>Existente</v>
          </cell>
        </row>
        <row r="1006">
          <cell r="B1006">
            <v>831</v>
          </cell>
          <cell r="C1006">
            <v>723</v>
          </cell>
          <cell r="D1006">
            <v>1.4999999999999999E-2</v>
          </cell>
          <cell r="E1006">
            <v>12</v>
          </cell>
          <cell r="F1006">
            <v>1311.75</v>
          </cell>
          <cell r="G1006">
            <v>1311.78</v>
          </cell>
          <cell r="H1006">
            <v>1310.4100000000001</v>
          </cell>
          <cell r="I1006">
            <v>1308.3900000000001</v>
          </cell>
          <cell r="J1006">
            <v>81.2</v>
          </cell>
          <cell r="K1006">
            <v>0</v>
          </cell>
          <cell r="L1006" t="str">
            <v>Tramos Existentes</v>
          </cell>
          <cell r="M1006" t="str">
            <v>Existente</v>
          </cell>
        </row>
        <row r="1007">
          <cell r="B1007">
            <v>941</v>
          </cell>
          <cell r="C1007">
            <v>943</v>
          </cell>
          <cell r="D1007">
            <v>0.01</v>
          </cell>
          <cell r="E1007">
            <v>24</v>
          </cell>
          <cell r="F1007">
            <v>1279.96</v>
          </cell>
          <cell r="G1007">
            <v>1279.1500000000001</v>
          </cell>
          <cell r="H1007">
            <v>1275.72</v>
          </cell>
          <cell r="I1007">
            <v>1274.93</v>
          </cell>
          <cell r="J1007">
            <v>11.2</v>
          </cell>
          <cell r="K1007">
            <v>0</v>
          </cell>
          <cell r="L1007" t="str">
            <v>Tramos Existentes</v>
          </cell>
          <cell r="M1007" t="str">
            <v>Existente</v>
          </cell>
        </row>
        <row r="1008">
          <cell r="B1008">
            <v>817</v>
          </cell>
          <cell r="C1008">
            <v>225</v>
          </cell>
          <cell r="D1008">
            <v>1.4999999999999999E-2</v>
          </cell>
          <cell r="E1008">
            <v>8</v>
          </cell>
          <cell r="F1008">
            <v>1303.8</v>
          </cell>
          <cell r="G1008">
            <v>1302.48</v>
          </cell>
          <cell r="H1008">
            <v>1302.47</v>
          </cell>
          <cell r="I1008">
            <v>1299.0899999999999</v>
          </cell>
          <cell r="J1008">
            <v>25.7</v>
          </cell>
          <cell r="K1008">
            <v>0</v>
          </cell>
          <cell r="L1008" t="str">
            <v>Tramos Existentes</v>
          </cell>
          <cell r="M1008" t="str">
            <v>Existente</v>
          </cell>
        </row>
        <row r="1009">
          <cell r="B1009" t="str">
            <v>82i</v>
          </cell>
          <cell r="C1009">
            <v>98</v>
          </cell>
          <cell r="D1009">
            <v>1.4999999999999999E-2</v>
          </cell>
          <cell r="E1009">
            <v>14</v>
          </cell>
          <cell r="F1009">
            <v>1314.77</v>
          </cell>
          <cell r="G1009">
            <v>1310.84</v>
          </cell>
          <cell r="H1009">
            <v>1312.85</v>
          </cell>
          <cell r="I1009">
            <v>1306.3900000000001</v>
          </cell>
          <cell r="J1009">
            <v>72.599999999999994</v>
          </cell>
          <cell r="K1009">
            <v>0</v>
          </cell>
          <cell r="L1009" t="str">
            <v>Tramos Existentes</v>
          </cell>
          <cell r="M1009" t="str">
            <v>Existente</v>
          </cell>
        </row>
        <row r="1010">
          <cell r="B1010" t="str">
            <v>P7</v>
          </cell>
          <cell r="C1010">
            <v>96</v>
          </cell>
          <cell r="D1010">
            <v>1.4999999999999999E-2</v>
          </cell>
          <cell r="E1010">
            <v>20</v>
          </cell>
          <cell r="F1010">
            <v>1307.1199999999999</v>
          </cell>
          <cell r="G1010">
            <v>1305.77</v>
          </cell>
          <cell r="H1010">
            <v>1304.78</v>
          </cell>
          <cell r="I1010">
            <v>1303.06</v>
          </cell>
          <cell r="J1010">
            <v>20.3</v>
          </cell>
          <cell r="K1010">
            <v>0</v>
          </cell>
          <cell r="L1010" t="str">
            <v>Tramos Existentes</v>
          </cell>
          <cell r="M1010" t="str">
            <v>Existente</v>
          </cell>
        </row>
        <row r="1011">
          <cell r="B1011">
            <v>825</v>
          </cell>
          <cell r="C1011">
            <v>824</v>
          </cell>
          <cell r="D1011">
            <v>1.4999999999999999E-2</v>
          </cell>
          <cell r="E1011">
            <v>8</v>
          </cell>
          <cell r="F1011">
            <v>1310.7</v>
          </cell>
          <cell r="G1011">
            <v>1310.6500000000001</v>
          </cell>
          <cell r="H1011">
            <v>1309.6099999999999</v>
          </cell>
          <cell r="I1011">
            <v>1308.95</v>
          </cell>
          <cell r="J1011">
            <v>19.899999999999999</v>
          </cell>
          <cell r="K1011">
            <v>0</v>
          </cell>
          <cell r="L1011" t="str">
            <v>Tramos Existentes</v>
          </cell>
          <cell r="M1011" t="str">
            <v>Existente</v>
          </cell>
        </row>
        <row r="1012">
          <cell r="B1012">
            <v>826</v>
          </cell>
          <cell r="C1012">
            <v>828</v>
          </cell>
          <cell r="D1012">
            <v>1.4999999999999999E-2</v>
          </cell>
          <cell r="E1012">
            <v>12</v>
          </cell>
          <cell r="F1012">
            <v>1310.56</v>
          </cell>
          <cell r="G1012">
            <v>1312.07</v>
          </cell>
          <cell r="H1012">
            <v>1309.73</v>
          </cell>
          <cell r="I1012">
            <v>1309.6600000000001</v>
          </cell>
          <cell r="J1012">
            <v>50.3</v>
          </cell>
          <cell r="K1012">
            <v>0</v>
          </cell>
          <cell r="L1012" t="str">
            <v>Tramos Existentes</v>
          </cell>
          <cell r="M1012" t="str">
            <v>Existente</v>
          </cell>
        </row>
        <row r="1013">
          <cell r="B1013">
            <v>828</v>
          </cell>
          <cell r="C1013">
            <v>829</v>
          </cell>
          <cell r="D1013">
            <v>1.4999999999999999E-2</v>
          </cell>
          <cell r="E1013">
            <v>12</v>
          </cell>
          <cell r="F1013">
            <v>1312.07</v>
          </cell>
          <cell r="G1013">
            <v>1312.29</v>
          </cell>
          <cell r="H1013">
            <v>1309.6600000000001</v>
          </cell>
          <cell r="I1013">
            <v>1308.6099999999999</v>
          </cell>
          <cell r="J1013">
            <v>17.100000000000001</v>
          </cell>
          <cell r="K1013">
            <v>0</v>
          </cell>
          <cell r="L1013" t="str">
            <v>Tramos Existentes</v>
          </cell>
          <cell r="M1013" t="str">
            <v>Existente</v>
          </cell>
        </row>
        <row r="1014">
          <cell r="B1014">
            <v>829</v>
          </cell>
          <cell r="C1014">
            <v>891</v>
          </cell>
          <cell r="D1014">
            <v>1.4999999999999999E-2</v>
          </cell>
          <cell r="E1014">
            <v>12</v>
          </cell>
          <cell r="F1014">
            <v>1312.29</v>
          </cell>
          <cell r="G1014">
            <v>1312.53</v>
          </cell>
          <cell r="H1014">
            <v>1308.6099999999999</v>
          </cell>
          <cell r="I1014">
            <v>1308.53</v>
          </cell>
          <cell r="J1014">
            <v>30.2</v>
          </cell>
          <cell r="K1014">
            <v>0</v>
          </cell>
          <cell r="L1014" t="str">
            <v>Tramos Existentes</v>
          </cell>
          <cell r="M1014" t="str">
            <v>Existente</v>
          </cell>
        </row>
        <row r="1015">
          <cell r="B1015">
            <v>945</v>
          </cell>
          <cell r="C1015">
            <v>942</v>
          </cell>
          <cell r="D1015">
            <v>0.01</v>
          </cell>
          <cell r="E1015">
            <v>12</v>
          </cell>
          <cell r="F1015">
            <v>1280.24</v>
          </cell>
          <cell r="G1015">
            <v>1280.43</v>
          </cell>
          <cell r="H1015">
            <v>1279.0999999999999</v>
          </cell>
          <cell r="I1015">
            <v>1277.5999999999999</v>
          </cell>
          <cell r="J1015">
            <v>91.1</v>
          </cell>
          <cell r="K1015">
            <v>0</v>
          </cell>
          <cell r="L1015" t="str">
            <v>Tramos Existentes</v>
          </cell>
          <cell r="M1015" t="str">
            <v>Existente</v>
          </cell>
        </row>
        <row r="1016">
          <cell r="B1016">
            <v>894</v>
          </cell>
          <cell r="C1016">
            <v>895</v>
          </cell>
          <cell r="D1016">
            <v>1.4999999999999999E-2</v>
          </cell>
          <cell r="E1016">
            <v>12</v>
          </cell>
          <cell r="F1016">
            <v>1312.67</v>
          </cell>
          <cell r="G1016">
            <v>1312.83</v>
          </cell>
          <cell r="H1016">
            <v>1308.42</v>
          </cell>
          <cell r="I1016">
            <v>1307.71</v>
          </cell>
          <cell r="J1016">
            <v>25.9</v>
          </cell>
          <cell r="K1016">
            <v>0</v>
          </cell>
          <cell r="L1016" t="str">
            <v>Tramos Existentes</v>
          </cell>
          <cell r="M1016" t="str">
            <v>Existente</v>
          </cell>
        </row>
        <row r="1017">
          <cell r="B1017">
            <v>947</v>
          </cell>
          <cell r="C1017">
            <v>945</v>
          </cell>
          <cell r="D1017">
            <v>0.01</v>
          </cell>
          <cell r="E1017">
            <v>12</v>
          </cell>
          <cell r="F1017">
            <v>1282.68</v>
          </cell>
          <cell r="G1017">
            <v>1280.24</v>
          </cell>
          <cell r="H1017">
            <v>1281.82</v>
          </cell>
          <cell r="I1017">
            <v>1279.0999999999999</v>
          </cell>
          <cell r="J1017">
            <v>34.299999999999997</v>
          </cell>
          <cell r="K1017">
            <v>0</v>
          </cell>
          <cell r="L1017" t="str">
            <v>Tramos Existentes</v>
          </cell>
          <cell r="M1017" t="str">
            <v>Existente</v>
          </cell>
        </row>
        <row r="1018">
          <cell r="B1018">
            <v>897</v>
          </cell>
          <cell r="C1018" t="str">
            <v>D15</v>
          </cell>
          <cell r="D1018">
            <v>1.4999999999999999E-2</v>
          </cell>
          <cell r="E1018">
            <v>12</v>
          </cell>
          <cell r="F1018">
            <v>1306.8800000000001</v>
          </cell>
          <cell r="G1018">
            <v>1284.51</v>
          </cell>
          <cell r="H1018">
            <v>1302.68</v>
          </cell>
          <cell r="I1018">
            <v>1284.51</v>
          </cell>
          <cell r="J1018">
            <v>48.7</v>
          </cell>
          <cell r="K1018">
            <v>0</v>
          </cell>
          <cell r="L1018" t="str">
            <v>Tramos Existentes</v>
          </cell>
          <cell r="M1018" t="str">
            <v>Existente</v>
          </cell>
        </row>
        <row r="1019">
          <cell r="B1019">
            <v>827</v>
          </cell>
          <cell r="C1019">
            <v>976</v>
          </cell>
          <cell r="D1019">
            <v>1.4999999999999999E-2</v>
          </cell>
          <cell r="E1019">
            <v>12</v>
          </cell>
          <cell r="F1019">
            <v>1311.94</v>
          </cell>
          <cell r="G1019">
            <v>1311.88</v>
          </cell>
          <cell r="H1019">
            <v>1309.29</v>
          </cell>
          <cell r="I1019">
            <v>1308.1099999999999</v>
          </cell>
          <cell r="J1019">
            <v>43.8</v>
          </cell>
          <cell r="K1019">
            <v>0</v>
          </cell>
          <cell r="L1019" t="str">
            <v>Tramos Existentes</v>
          </cell>
          <cell r="M1019" t="str">
            <v>Existente</v>
          </cell>
        </row>
        <row r="1020">
          <cell r="B1020" t="str">
            <v>83ii</v>
          </cell>
          <cell r="C1020">
            <v>96</v>
          </cell>
          <cell r="D1020">
            <v>1.4999999999999999E-2</v>
          </cell>
          <cell r="E1020">
            <v>12</v>
          </cell>
          <cell r="F1020">
            <v>1314</v>
          </cell>
          <cell r="G1020">
            <v>1305.77</v>
          </cell>
          <cell r="H1020">
            <v>1312.09</v>
          </cell>
          <cell r="I1020">
            <v>1303.06</v>
          </cell>
          <cell r="J1020">
            <v>71.3</v>
          </cell>
          <cell r="K1020">
            <v>0</v>
          </cell>
          <cell r="L1020" t="str">
            <v>Tramos Existentes</v>
          </cell>
          <cell r="M1020" t="str">
            <v>Existente</v>
          </cell>
        </row>
        <row r="1021">
          <cell r="B1021">
            <v>96</v>
          </cell>
          <cell r="C1021">
            <v>95</v>
          </cell>
          <cell r="D1021">
            <v>1.4999999999999999E-2</v>
          </cell>
          <cell r="E1021">
            <v>24</v>
          </cell>
          <cell r="F1021">
            <v>1305.77</v>
          </cell>
          <cell r="G1021">
            <v>1302.1400000000001</v>
          </cell>
          <cell r="H1021">
            <v>1303.06</v>
          </cell>
          <cell r="I1021">
            <v>1299.95</v>
          </cell>
          <cell r="J1021">
            <v>34.299999999999997</v>
          </cell>
          <cell r="K1021">
            <v>0</v>
          </cell>
          <cell r="L1021" t="str">
            <v>Tramos Existentes</v>
          </cell>
          <cell r="M1021" t="str">
            <v>Existente</v>
          </cell>
        </row>
        <row r="1022">
          <cell r="B1022">
            <v>95</v>
          </cell>
          <cell r="C1022">
            <v>91</v>
          </cell>
          <cell r="D1022">
            <v>1.4999999999999999E-2</v>
          </cell>
          <cell r="E1022">
            <v>24</v>
          </cell>
          <cell r="F1022">
            <v>1302.1400000000001</v>
          </cell>
          <cell r="G1022">
            <v>1302.19</v>
          </cell>
          <cell r="H1022">
            <v>1299.95</v>
          </cell>
          <cell r="I1022">
            <v>1296.05</v>
          </cell>
          <cell r="J1022">
            <v>39</v>
          </cell>
          <cell r="K1022">
            <v>0</v>
          </cell>
          <cell r="L1022" t="str">
            <v>Tramos Existentes</v>
          </cell>
          <cell r="M1022" t="str">
            <v>Existente</v>
          </cell>
        </row>
        <row r="1023">
          <cell r="B1023" t="str">
            <v>83i</v>
          </cell>
          <cell r="C1023">
            <v>84</v>
          </cell>
          <cell r="D1023">
            <v>1.4999999999999999E-2</v>
          </cell>
          <cell r="E1023">
            <v>12</v>
          </cell>
          <cell r="F1023">
            <v>1314</v>
          </cell>
          <cell r="G1023">
            <v>1312.65</v>
          </cell>
          <cell r="H1023">
            <v>1311.7</v>
          </cell>
          <cell r="I1023">
            <v>1309.74</v>
          </cell>
          <cell r="J1023">
            <v>72.400000000000006</v>
          </cell>
          <cell r="K1023">
            <v>0</v>
          </cell>
          <cell r="L1023" t="str">
            <v>Tramos Existentes</v>
          </cell>
          <cell r="M1023" t="str">
            <v>Existente</v>
          </cell>
        </row>
        <row r="1024">
          <cell r="B1024">
            <v>84</v>
          </cell>
          <cell r="C1024">
            <v>988</v>
          </cell>
          <cell r="D1024">
            <v>1.4999999999999999E-2</v>
          </cell>
          <cell r="E1024">
            <v>12</v>
          </cell>
          <cell r="F1024">
            <v>1312.65</v>
          </cell>
          <cell r="G1024">
            <v>1307.74</v>
          </cell>
          <cell r="H1024">
            <v>1309.74</v>
          </cell>
          <cell r="I1024">
            <v>1305.3800000000001</v>
          </cell>
          <cell r="J1024">
            <v>72</v>
          </cell>
          <cell r="K1024">
            <v>0</v>
          </cell>
          <cell r="L1024" t="str">
            <v>Tramos Existentes</v>
          </cell>
          <cell r="M1024" t="str">
            <v>Existente</v>
          </cell>
        </row>
        <row r="1025">
          <cell r="B1025">
            <v>988</v>
          </cell>
          <cell r="C1025">
            <v>442</v>
          </cell>
          <cell r="D1025">
            <v>1.4999999999999999E-2</v>
          </cell>
          <cell r="E1025">
            <v>12</v>
          </cell>
          <cell r="F1025">
            <v>1307.74</v>
          </cell>
          <cell r="G1025">
            <v>1304.69</v>
          </cell>
          <cell r="H1025">
            <v>1305.3800000000001</v>
          </cell>
          <cell r="I1025">
            <v>1301.3900000000001</v>
          </cell>
          <cell r="J1025">
            <v>72</v>
          </cell>
          <cell r="K1025">
            <v>0</v>
          </cell>
          <cell r="L1025" t="str">
            <v>Tramos Existentes</v>
          </cell>
          <cell r="M1025" t="str">
            <v>Existente</v>
          </cell>
        </row>
        <row r="1026">
          <cell r="B1026">
            <v>925</v>
          </cell>
          <cell r="C1026">
            <v>1097</v>
          </cell>
          <cell r="D1026">
            <v>0.01</v>
          </cell>
          <cell r="E1026">
            <v>12</v>
          </cell>
          <cell r="F1026">
            <v>1301.6500000000001</v>
          </cell>
          <cell r="G1026">
            <v>1297.4100000000001</v>
          </cell>
          <cell r="H1026">
            <v>1298.45</v>
          </cell>
          <cell r="I1026">
            <v>1295.4100000000001</v>
          </cell>
          <cell r="J1026">
            <v>12.4</v>
          </cell>
          <cell r="K1026">
            <v>0</v>
          </cell>
          <cell r="L1026" t="str">
            <v>Tramos Existentes</v>
          </cell>
          <cell r="M1026" t="str">
            <v>Existente</v>
          </cell>
        </row>
        <row r="1027">
          <cell r="B1027">
            <v>891</v>
          </cell>
          <cell r="C1027">
            <v>894</v>
          </cell>
          <cell r="D1027">
            <v>1.4999999999999999E-2</v>
          </cell>
          <cell r="E1027">
            <v>12</v>
          </cell>
          <cell r="F1027">
            <v>1312.53</v>
          </cell>
          <cell r="G1027">
            <v>1312.67</v>
          </cell>
          <cell r="H1027">
            <v>1308.53</v>
          </cell>
          <cell r="I1027">
            <v>1308.42</v>
          </cell>
          <cell r="J1027">
            <v>29.7</v>
          </cell>
          <cell r="K1027">
            <v>0</v>
          </cell>
          <cell r="L1027" t="str">
            <v>Tramos Existentes</v>
          </cell>
          <cell r="M1027" t="str">
            <v>Existente</v>
          </cell>
        </row>
        <row r="1028">
          <cell r="B1028">
            <v>8</v>
          </cell>
          <cell r="C1028">
            <v>7</v>
          </cell>
          <cell r="D1028">
            <v>1.4999999999999999E-2</v>
          </cell>
          <cell r="E1028">
            <v>10</v>
          </cell>
          <cell r="F1028">
            <v>1302.1500000000001</v>
          </cell>
          <cell r="G1028">
            <v>1301.97</v>
          </cell>
          <cell r="H1028">
            <v>1299.72</v>
          </cell>
          <cell r="I1028">
            <v>1297.07</v>
          </cell>
          <cell r="J1028">
            <v>2.8</v>
          </cell>
          <cell r="K1028">
            <v>0</v>
          </cell>
          <cell r="L1028" t="str">
            <v>Tramos Existentes</v>
          </cell>
          <cell r="M1028" t="str">
            <v>Existente</v>
          </cell>
        </row>
        <row r="1029">
          <cell r="B1029">
            <v>517</v>
          </cell>
          <cell r="C1029">
            <v>518</v>
          </cell>
          <cell r="D1029">
            <v>1.4999999999999999E-2</v>
          </cell>
          <cell r="E1029">
            <v>10</v>
          </cell>
          <cell r="F1029">
            <v>1300.69</v>
          </cell>
          <cell r="G1029">
            <v>1300.67</v>
          </cell>
          <cell r="H1029">
            <v>1299.47</v>
          </cell>
          <cell r="I1029">
            <v>1296.97</v>
          </cell>
          <cell r="J1029">
            <v>2.9</v>
          </cell>
          <cell r="K1029">
            <v>0</v>
          </cell>
          <cell r="L1029" t="str">
            <v>Tramos Existentes</v>
          </cell>
          <cell r="M1029" t="str">
            <v>Existente</v>
          </cell>
        </row>
        <row r="1030">
          <cell r="B1030">
            <v>765</v>
          </cell>
          <cell r="C1030">
            <v>537</v>
          </cell>
          <cell r="D1030">
            <v>1.4999999999999999E-2</v>
          </cell>
          <cell r="E1030">
            <v>8</v>
          </cell>
          <cell r="F1030">
            <v>1307.52</v>
          </cell>
          <cell r="G1030">
            <v>1306.7</v>
          </cell>
          <cell r="H1030">
            <v>1303.83</v>
          </cell>
          <cell r="I1030">
            <v>1303.28</v>
          </cell>
          <cell r="J1030">
            <v>45.2</v>
          </cell>
          <cell r="K1030">
            <v>0</v>
          </cell>
          <cell r="L1030" t="str">
            <v>Tramos Existentes</v>
          </cell>
          <cell r="M1030" t="str">
            <v>Existente</v>
          </cell>
        </row>
        <row r="1031">
          <cell r="B1031">
            <v>768</v>
          </cell>
          <cell r="C1031">
            <v>258</v>
          </cell>
          <cell r="D1031">
            <v>0.01</v>
          </cell>
          <cell r="E1031">
            <v>6</v>
          </cell>
          <cell r="F1031">
            <v>1310.6099999999999</v>
          </cell>
          <cell r="G1031">
            <v>1309.78</v>
          </cell>
          <cell r="H1031">
            <v>1309.26</v>
          </cell>
          <cell r="I1031">
            <v>1307.8599999999999</v>
          </cell>
          <cell r="J1031">
            <v>102.9</v>
          </cell>
          <cell r="K1031">
            <v>0</v>
          </cell>
          <cell r="L1031" t="str">
            <v>Tramos Existentes</v>
          </cell>
          <cell r="M1031" t="str">
            <v>Existente</v>
          </cell>
        </row>
        <row r="1032">
          <cell r="B1032">
            <v>769</v>
          </cell>
          <cell r="C1032">
            <v>726</v>
          </cell>
          <cell r="D1032">
            <v>1.4999999999999999E-2</v>
          </cell>
          <cell r="E1032">
            <v>12</v>
          </cell>
          <cell r="F1032">
            <v>1310.76</v>
          </cell>
          <cell r="G1032">
            <v>1312.28</v>
          </cell>
          <cell r="H1032">
            <v>1309.55</v>
          </cell>
          <cell r="I1032">
            <v>1307.6600000000001</v>
          </cell>
          <cell r="J1032">
            <v>85.4</v>
          </cell>
          <cell r="K1032">
            <v>0</v>
          </cell>
          <cell r="L1032" t="str">
            <v>Tramos Existentes</v>
          </cell>
          <cell r="M1032" t="str">
            <v>Existente</v>
          </cell>
        </row>
        <row r="1033">
          <cell r="B1033" t="str">
            <v>77i</v>
          </cell>
          <cell r="C1033">
            <v>78</v>
          </cell>
          <cell r="D1033">
            <v>1.4999999999999999E-2</v>
          </cell>
          <cell r="E1033">
            <v>10</v>
          </cell>
          <cell r="F1033">
            <v>1298.25</v>
          </cell>
          <cell r="G1033">
            <v>1298.21</v>
          </cell>
          <cell r="H1033">
            <v>1297</v>
          </cell>
          <cell r="I1033">
            <v>1296.96</v>
          </cell>
          <cell r="J1033">
            <v>1.5</v>
          </cell>
          <cell r="K1033">
            <v>0</v>
          </cell>
          <cell r="L1033" t="str">
            <v>Tramos Existentes</v>
          </cell>
          <cell r="M1033" t="str">
            <v>Existente</v>
          </cell>
        </row>
        <row r="1034">
          <cell r="B1034">
            <v>78</v>
          </cell>
          <cell r="C1034">
            <v>22</v>
          </cell>
          <cell r="D1034">
            <v>1.4999999999999999E-2</v>
          </cell>
          <cell r="E1034">
            <v>10</v>
          </cell>
          <cell r="F1034">
            <v>1298.21</v>
          </cell>
          <cell r="G1034">
            <v>1298.3499999999999</v>
          </cell>
          <cell r="H1034">
            <v>1296.96</v>
          </cell>
          <cell r="I1034">
            <v>1296.6099999999999</v>
          </cell>
          <cell r="J1034">
            <v>10.7</v>
          </cell>
          <cell r="K1034">
            <v>0</v>
          </cell>
          <cell r="L1034" t="str">
            <v>Renovacion</v>
          </cell>
          <cell r="M1034" t="str">
            <v>Existente</v>
          </cell>
        </row>
        <row r="1035">
          <cell r="B1035">
            <v>770</v>
          </cell>
          <cell r="C1035">
            <v>725</v>
          </cell>
          <cell r="D1035">
            <v>1.4999999999999999E-2</v>
          </cell>
          <cell r="E1035">
            <v>12</v>
          </cell>
          <cell r="F1035">
            <v>1311.76</v>
          </cell>
          <cell r="G1035">
            <v>1311.77</v>
          </cell>
          <cell r="H1035">
            <v>1310.45</v>
          </cell>
          <cell r="I1035">
            <v>1307.83</v>
          </cell>
          <cell r="J1035">
            <v>91.5</v>
          </cell>
          <cell r="K1035">
            <v>0</v>
          </cell>
          <cell r="L1035" t="str">
            <v>Tramos Existentes</v>
          </cell>
          <cell r="M1035" t="str">
            <v>Existente</v>
          </cell>
        </row>
        <row r="1036">
          <cell r="B1036" t="str">
            <v>771i</v>
          </cell>
          <cell r="C1036">
            <v>438</v>
          </cell>
          <cell r="D1036">
            <v>1.4999999999999999E-2</v>
          </cell>
          <cell r="E1036">
            <v>10</v>
          </cell>
          <cell r="F1036">
            <v>1293.43</v>
          </cell>
          <cell r="G1036">
            <v>1293.46</v>
          </cell>
          <cell r="H1036">
            <v>1290.26</v>
          </cell>
          <cell r="I1036">
            <v>1288.52</v>
          </cell>
          <cell r="J1036">
            <v>4</v>
          </cell>
          <cell r="K1036">
            <v>0</v>
          </cell>
          <cell r="L1036" t="str">
            <v>Tramos Existentes</v>
          </cell>
          <cell r="M1036" t="str">
            <v>Existente</v>
          </cell>
        </row>
        <row r="1037">
          <cell r="B1037" t="str">
            <v>786i</v>
          </cell>
          <cell r="C1037">
            <v>788</v>
          </cell>
          <cell r="D1037">
            <v>1.4999999999999999E-2</v>
          </cell>
          <cell r="E1037">
            <v>8</v>
          </cell>
          <cell r="F1037">
            <v>1292.23</v>
          </cell>
          <cell r="G1037">
            <v>1289.6500000000001</v>
          </cell>
          <cell r="H1037">
            <v>1291.4000000000001</v>
          </cell>
          <cell r="I1037">
            <v>1287.78</v>
          </cell>
          <cell r="J1037">
            <v>14.5</v>
          </cell>
          <cell r="K1037">
            <v>0</v>
          </cell>
          <cell r="L1037" t="str">
            <v>Tramos Existentes</v>
          </cell>
          <cell r="M1037" t="str">
            <v>Existente</v>
          </cell>
        </row>
        <row r="1038">
          <cell r="B1038">
            <v>942</v>
          </cell>
          <cell r="C1038">
            <v>941</v>
          </cell>
          <cell r="D1038">
            <v>0.01</v>
          </cell>
          <cell r="E1038">
            <v>12</v>
          </cell>
          <cell r="F1038">
            <v>1280.43</v>
          </cell>
          <cell r="G1038">
            <v>1279.96</v>
          </cell>
          <cell r="H1038">
            <v>1277.5999999999999</v>
          </cell>
          <cell r="I1038">
            <v>1275.72</v>
          </cell>
          <cell r="J1038">
            <v>4.4000000000000004</v>
          </cell>
          <cell r="K1038">
            <v>0</v>
          </cell>
          <cell r="L1038" t="str">
            <v>Tramos Existentes</v>
          </cell>
          <cell r="M1038" t="str">
            <v>Existente</v>
          </cell>
        </row>
        <row r="1039">
          <cell r="B1039">
            <v>87</v>
          </cell>
          <cell r="C1039">
            <v>8</v>
          </cell>
          <cell r="D1039">
            <v>1.4999999999999999E-2</v>
          </cell>
          <cell r="E1039">
            <v>12</v>
          </cell>
          <cell r="F1039">
            <v>1305.3599999999999</v>
          </cell>
          <cell r="G1039">
            <v>1302.1500000000001</v>
          </cell>
          <cell r="H1039">
            <v>1303.68</v>
          </cell>
          <cell r="I1039">
            <v>1299.72</v>
          </cell>
          <cell r="J1039">
            <v>76.2</v>
          </cell>
          <cell r="K1039">
            <v>0</v>
          </cell>
          <cell r="L1039" t="str">
            <v>Tramos Existentes</v>
          </cell>
          <cell r="M1039" t="str">
            <v>Existente</v>
          </cell>
        </row>
        <row r="1040">
          <cell r="B1040">
            <v>832</v>
          </cell>
          <cell r="C1040">
            <v>722</v>
          </cell>
          <cell r="D1040">
            <v>1.4999999999999999E-2</v>
          </cell>
          <cell r="E1040">
            <v>12</v>
          </cell>
          <cell r="F1040">
            <v>1311.71</v>
          </cell>
          <cell r="G1040">
            <v>1311.74</v>
          </cell>
          <cell r="H1040">
            <v>1310.33</v>
          </cell>
          <cell r="I1040">
            <v>1308.74</v>
          </cell>
          <cell r="J1040">
            <v>55.5</v>
          </cell>
          <cell r="K1040">
            <v>0</v>
          </cell>
          <cell r="L1040" t="str">
            <v>Tramos Existentes</v>
          </cell>
          <cell r="M1040" t="str">
            <v>Existente</v>
          </cell>
        </row>
        <row r="1041">
          <cell r="B1041">
            <v>80</v>
          </cell>
          <cell r="C1041">
            <v>121</v>
          </cell>
          <cell r="D1041">
            <v>1.4999999999999999E-2</v>
          </cell>
          <cell r="E1041">
            <v>8</v>
          </cell>
          <cell r="F1041">
            <v>1298.77</v>
          </cell>
          <cell r="G1041">
            <v>1271.45</v>
          </cell>
          <cell r="H1041">
            <v>1297.56</v>
          </cell>
          <cell r="I1041">
            <v>1295.25</v>
          </cell>
          <cell r="J1041">
            <v>59.1</v>
          </cell>
          <cell r="K1041">
            <v>0</v>
          </cell>
          <cell r="L1041" t="str">
            <v>Tramos Existentes</v>
          </cell>
          <cell r="M1041" t="str">
            <v>Existente</v>
          </cell>
        </row>
        <row r="1042">
          <cell r="B1042">
            <v>870</v>
          </cell>
          <cell r="C1042">
            <v>869</v>
          </cell>
          <cell r="D1042">
            <v>1.4999999999999999E-2</v>
          </cell>
          <cell r="E1042">
            <v>16</v>
          </cell>
          <cell r="F1042">
            <v>1314.75</v>
          </cell>
          <cell r="G1042">
            <v>1313.86</v>
          </cell>
          <cell r="H1042">
            <v>1312.66</v>
          </cell>
          <cell r="I1042">
            <v>1310.95</v>
          </cell>
          <cell r="J1042">
            <v>20.399999999999999</v>
          </cell>
          <cell r="K1042">
            <v>0</v>
          </cell>
          <cell r="L1042" t="str">
            <v>Tramos Existentes</v>
          </cell>
          <cell r="M1042" t="str">
            <v>Existente</v>
          </cell>
        </row>
        <row r="1043">
          <cell r="B1043">
            <v>869</v>
          </cell>
          <cell r="C1043">
            <v>868</v>
          </cell>
          <cell r="D1043">
            <v>1.4999999999999999E-2</v>
          </cell>
          <cell r="E1043">
            <v>16</v>
          </cell>
          <cell r="F1043">
            <v>1313.86</v>
          </cell>
          <cell r="G1043">
            <v>1310.6199999999999</v>
          </cell>
          <cell r="H1043">
            <v>1310.95</v>
          </cell>
          <cell r="I1043">
            <v>1307.93</v>
          </cell>
          <cell r="J1043">
            <v>15</v>
          </cell>
          <cell r="K1043">
            <v>0</v>
          </cell>
          <cell r="L1043" t="str">
            <v>Tramos Existentes</v>
          </cell>
          <cell r="M1043" t="str">
            <v>Existente</v>
          </cell>
        </row>
        <row r="1044">
          <cell r="B1044">
            <v>868</v>
          </cell>
          <cell r="C1044">
            <v>867</v>
          </cell>
          <cell r="D1044">
            <v>1.4999999999999999E-2</v>
          </cell>
          <cell r="E1044">
            <v>12</v>
          </cell>
          <cell r="F1044">
            <v>1310.6199999999999</v>
          </cell>
          <cell r="G1044">
            <v>1308.23</v>
          </cell>
          <cell r="H1044">
            <v>1307.93</v>
          </cell>
          <cell r="I1044">
            <v>1304.42</v>
          </cell>
          <cell r="J1044">
            <v>6.5</v>
          </cell>
          <cell r="K1044">
            <v>0</v>
          </cell>
          <cell r="L1044" t="str">
            <v>Tramos Existentes</v>
          </cell>
          <cell r="M1044" t="str">
            <v>Existente</v>
          </cell>
        </row>
        <row r="1045">
          <cell r="B1045">
            <v>867</v>
          </cell>
          <cell r="C1045">
            <v>800</v>
          </cell>
          <cell r="D1045">
            <v>1.4999999999999999E-2</v>
          </cell>
          <cell r="E1045">
            <v>16</v>
          </cell>
          <cell r="F1045">
            <v>1308.23</v>
          </cell>
          <cell r="G1045">
            <v>1304.19</v>
          </cell>
          <cell r="H1045">
            <v>1304.42</v>
          </cell>
          <cell r="I1045">
            <v>1299.29</v>
          </cell>
          <cell r="J1045">
            <v>47.5</v>
          </cell>
          <cell r="K1045">
            <v>0</v>
          </cell>
          <cell r="L1045" t="str">
            <v>Tramos Existentes</v>
          </cell>
          <cell r="M1045" t="str">
            <v>Existente</v>
          </cell>
        </row>
        <row r="1046">
          <cell r="B1046">
            <v>800</v>
          </cell>
          <cell r="C1046">
            <v>861</v>
          </cell>
          <cell r="D1046">
            <v>1.4999999999999999E-2</v>
          </cell>
          <cell r="E1046">
            <v>16</v>
          </cell>
          <cell r="F1046">
            <v>1304.19</v>
          </cell>
          <cell r="G1046">
            <v>1294.3499999999999</v>
          </cell>
          <cell r="H1046">
            <v>1299.29</v>
          </cell>
          <cell r="I1046">
            <v>1292.52</v>
          </cell>
          <cell r="J1046">
            <v>29.4</v>
          </cell>
          <cell r="K1046">
            <v>0</v>
          </cell>
          <cell r="L1046" t="str">
            <v>Tramos Existentes</v>
          </cell>
          <cell r="M1046" t="str">
            <v>Existente</v>
          </cell>
        </row>
        <row r="1047">
          <cell r="B1047">
            <v>861</v>
          </cell>
          <cell r="C1047">
            <v>798</v>
          </cell>
          <cell r="D1047">
            <v>1.4999999999999999E-2</v>
          </cell>
          <cell r="E1047">
            <v>16</v>
          </cell>
          <cell r="F1047">
            <v>1294.3499999999999</v>
          </cell>
          <cell r="G1047">
            <v>1293.68</v>
          </cell>
          <cell r="H1047">
            <v>1292.52</v>
          </cell>
          <cell r="I1047">
            <v>1289.5</v>
          </cell>
          <cell r="J1047">
            <v>53.2</v>
          </cell>
          <cell r="K1047">
            <v>0</v>
          </cell>
          <cell r="L1047" t="str">
            <v>Tramos Existentes</v>
          </cell>
          <cell r="M1047" t="str">
            <v>Existente</v>
          </cell>
        </row>
        <row r="1048">
          <cell r="B1048">
            <v>814</v>
          </cell>
          <cell r="C1048">
            <v>949</v>
          </cell>
          <cell r="D1048">
            <v>0.01</v>
          </cell>
          <cell r="E1048">
            <v>24</v>
          </cell>
          <cell r="F1048">
            <v>1286.4000000000001</v>
          </cell>
          <cell r="G1048">
            <v>1286.03</v>
          </cell>
          <cell r="H1048">
            <v>1284.22</v>
          </cell>
          <cell r="I1048">
            <v>1282.0999999999999</v>
          </cell>
          <cell r="J1048">
            <v>20.2</v>
          </cell>
          <cell r="K1048">
            <v>0</v>
          </cell>
          <cell r="L1048" t="str">
            <v>Tramos Existentes</v>
          </cell>
          <cell r="M1048" t="str">
            <v>Existente</v>
          </cell>
        </row>
        <row r="1049">
          <cell r="B1049">
            <v>949</v>
          </cell>
          <cell r="C1049">
            <v>947</v>
          </cell>
          <cell r="D1049">
            <v>0.01</v>
          </cell>
          <cell r="E1049">
            <v>24</v>
          </cell>
          <cell r="F1049">
            <v>1286.03</v>
          </cell>
          <cell r="G1049">
            <v>1282.68</v>
          </cell>
          <cell r="H1049">
            <v>1282.0999999999999</v>
          </cell>
          <cell r="I1049">
            <v>1281.82</v>
          </cell>
          <cell r="J1049">
            <v>71.7</v>
          </cell>
          <cell r="K1049">
            <v>0</v>
          </cell>
          <cell r="L1049" t="str">
            <v>Tramos Existentes</v>
          </cell>
          <cell r="M1049" t="str">
            <v>Existente</v>
          </cell>
        </row>
        <row r="1050">
          <cell r="B1050">
            <v>788</v>
          </cell>
          <cell r="C1050" t="str">
            <v>D11</v>
          </cell>
          <cell r="D1050">
            <v>1.4999999999999999E-2</v>
          </cell>
          <cell r="E1050">
            <v>10</v>
          </cell>
          <cell r="F1050">
            <v>1289.6500000000001</v>
          </cell>
          <cell r="G1050">
            <v>1286.76</v>
          </cell>
          <cell r="H1050">
            <v>1287.78</v>
          </cell>
          <cell r="I1050">
            <v>1286.76</v>
          </cell>
          <cell r="J1050">
            <v>17.3</v>
          </cell>
          <cell r="K1050">
            <v>0</v>
          </cell>
          <cell r="L1050" t="str">
            <v>Tramos Existentes</v>
          </cell>
          <cell r="M1050" t="str">
            <v>Existente</v>
          </cell>
        </row>
        <row r="1051">
          <cell r="B1051">
            <v>905</v>
          </cell>
          <cell r="C1051">
            <v>906</v>
          </cell>
          <cell r="D1051">
            <v>1.4999999999999999E-2</v>
          </cell>
          <cell r="E1051">
            <v>16</v>
          </cell>
          <cell r="F1051">
            <v>1320.42</v>
          </cell>
          <cell r="G1051">
            <v>1320.61</v>
          </cell>
          <cell r="H1051">
            <v>1315.61</v>
          </cell>
          <cell r="I1051">
            <v>1313.27</v>
          </cell>
          <cell r="J1051">
            <v>9</v>
          </cell>
          <cell r="K1051">
            <v>0</v>
          </cell>
          <cell r="L1051" t="str">
            <v>Tramos Existentes</v>
          </cell>
          <cell r="M1051" t="str">
            <v>Existente</v>
          </cell>
        </row>
        <row r="1052">
          <cell r="B1052">
            <v>830</v>
          </cell>
          <cell r="C1052">
            <v>973</v>
          </cell>
          <cell r="D1052">
            <v>1.4999999999999999E-2</v>
          </cell>
          <cell r="E1052">
            <v>12</v>
          </cell>
          <cell r="F1052">
            <v>1312.44</v>
          </cell>
          <cell r="G1052">
            <v>1312.17</v>
          </cell>
          <cell r="H1052">
            <v>1310.99</v>
          </cell>
          <cell r="I1052">
            <v>1306.6199999999999</v>
          </cell>
          <cell r="J1052">
            <v>77.599999999999994</v>
          </cell>
          <cell r="K1052">
            <v>0</v>
          </cell>
          <cell r="L1052" t="str">
            <v>Tramos Existentes</v>
          </cell>
          <cell r="M1052" t="str">
            <v>Existente</v>
          </cell>
        </row>
        <row r="1053">
          <cell r="B1053">
            <v>968</v>
          </cell>
          <cell r="C1053">
            <v>882</v>
          </cell>
          <cell r="D1053">
            <v>1.4999999999999999E-2</v>
          </cell>
          <cell r="E1053">
            <v>8</v>
          </cell>
          <cell r="F1053">
            <v>1310.52</v>
          </cell>
          <cell r="G1053">
            <v>1308.8599999999999</v>
          </cell>
          <cell r="H1053">
            <v>1307.99</v>
          </cell>
          <cell r="I1053">
            <v>1306.31</v>
          </cell>
          <cell r="J1053">
            <v>40.1</v>
          </cell>
          <cell r="K1053">
            <v>0</v>
          </cell>
          <cell r="L1053" t="str">
            <v>Tramos Existentes</v>
          </cell>
          <cell r="M1053" t="str">
            <v>Existente</v>
          </cell>
        </row>
        <row r="1054">
          <cell r="B1054">
            <v>887</v>
          </cell>
          <cell r="C1054">
            <v>886</v>
          </cell>
          <cell r="D1054">
            <v>1.4999999999999999E-2</v>
          </cell>
          <cell r="E1054">
            <v>8</v>
          </cell>
          <cell r="F1054">
            <v>1315.12</v>
          </cell>
          <cell r="G1054">
            <v>1315.09</v>
          </cell>
          <cell r="H1054">
            <v>1312.51</v>
          </cell>
          <cell r="I1054">
            <v>1312.27</v>
          </cell>
          <cell r="J1054">
            <v>28.4</v>
          </cell>
          <cell r="K1054">
            <v>0</v>
          </cell>
          <cell r="L1054" t="str">
            <v>Tramos Existentes</v>
          </cell>
          <cell r="M1054" t="str">
            <v>Existente</v>
          </cell>
        </row>
        <row r="1055">
          <cell r="B1055">
            <v>892</v>
          </cell>
          <cell r="C1055">
            <v>972</v>
          </cell>
          <cell r="D1055">
            <v>1.4999999999999999E-2</v>
          </cell>
          <cell r="E1055">
            <v>12</v>
          </cell>
          <cell r="F1055">
            <v>1312.98</v>
          </cell>
          <cell r="G1055">
            <v>1312.87</v>
          </cell>
          <cell r="H1055">
            <v>1311.81</v>
          </cell>
          <cell r="I1055">
            <v>1306.9100000000001</v>
          </cell>
          <cell r="J1055">
            <v>73.3</v>
          </cell>
          <cell r="K1055">
            <v>0</v>
          </cell>
          <cell r="L1055" t="str">
            <v>Tramos Existentes</v>
          </cell>
          <cell r="M1055" t="str">
            <v>Existente</v>
          </cell>
        </row>
        <row r="1056">
          <cell r="B1056">
            <v>893</v>
          </cell>
          <cell r="C1056">
            <v>971</v>
          </cell>
          <cell r="D1056">
            <v>1.4999999999999999E-2</v>
          </cell>
          <cell r="E1056">
            <v>12</v>
          </cell>
          <cell r="F1056">
            <v>1312.84</v>
          </cell>
          <cell r="G1056">
            <v>1312.86</v>
          </cell>
          <cell r="H1056">
            <v>1311.56</v>
          </cell>
          <cell r="I1056">
            <v>1307.0999999999999</v>
          </cell>
          <cell r="J1056">
            <v>68</v>
          </cell>
          <cell r="K1056">
            <v>0</v>
          </cell>
          <cell r="L1056" t="str">
            <v>Tramos Existentes</v>
          </cell>
          <cell r="M1056" t="str">
            <v>Existente</v>
          </cell>
        </row>
        <row r="1057">
          <cell r="B1057">
            <v>896</v>
          </cell>
          <cell r="C1057">
            <v>900</v>
          </cell>
          <cell r="D1057">
            <v>1.4999999999999999E-2</v>
          </cell>
          <cell r="E1057">
            <v>12</v>
          </cell>
          <cell r="F1057">
            <v>1312.81</v>
          </cell>
          <cell r="G1057">
            <v>1312.36</v>
          </cell>
          <cell r="H1057">
            <v>1311.57</v>
          </cell>
          <cell r="I1057">
            <v>1307.56</v>
          </cell>
          <cell r="J1057">
            <v>54.7</v>
          </cell>
          <cell r="K1057">
            <v>0</v>
          </cell>
          <cell r="L1057" t="str">
            <v>Tramos Existentes</v>
          </cell>
          <cell r="M1057" t="str">
            <v>Existente</v>
          </cell>
        </row>
        <row r="1058">
          <cell r="B1058">
            <v>898</v>
          </cell>
          <cell r="C1058">
            <v>725</v>
          </cell>
          <cell r="D1058">
            <v>1.4999999999999999E-2</v>
          </cell>
          <cell r="E1058">
            <v>12</v>
          </cell>
          <cell r="F1058">
            <v>1311.81</v>
          </cell>
          <cell r="G1058">
            <v>1311.77</v>
          </cell>
          <cell r="H1058">
            <v>1309.81</v>
          </cell>
          <cell r="I1058">
            <v>1307.83</v>
          </cell>
          <cell r="J1058">
            <v>37.200000000000003</v>
          </cell>
          <cell r="K1058">
            <v>0</v>
          </cell>
          <cell r="L1058" t="str">
            <v>Tramos Existentes</v>
          </cell>
          <cell r="M1058" t="str">
            <v>Existente</v>
          </cell>
        </row>
        <row r="1059">
          <cell r="B1059">
            <v>9</v>
          </cell>
          <cell r="C1059">
            <v>110</v>
          </cell>
          <cell r="D1059">
            <v>1.4999999999999999E-2</v>
          </cell>
          <cell r="E1059">
            <v>10</v>
          </cell>
          <cell r="F1059">
            <v>1301.94</v>
          </cell>
          <cell r="G1059">
            <v>1299.8900000000001</v>
          </cell>
          <cell r="H1059">
            <v>1299.96</v>
          </cell>
          <cell r="I1059">
            <v>1297.3900000000001</v>
          </cell>
          <cell r="J1059">
            <v>45.1</v>
          </cell>
          <cell r="K1059">
            <v>0</v>
          </cell>
          <cell r="L1059" t="str">
            <v>Tramos Existentes</v>
          </cell>
          <cell r="M1059" t="str">
            <v>Existente</v>
          </cell>
        </row>
        <row r="1060">
          <cell r="B1060">
            <v>901</v>
          </cell>
          <cell r="C1060">
            <v>758</v>
          </cell>
          <cell r="D1060">
            <v>1.4999999999999999E-2</v>
          </cell>
          <cell r="E1060">
            <v>10</v>
          </cell>
          <cell r="F1060">
            <v>1321.08</v>
          </cell>
          <cell r="G1060">
            <v>1320.89</v>
          </cell>
          <cell r="H1060">
            <v>1319.5</v>
          </cell>
          <cell r="I1060">
            <v>1318.59</v>
          </cell>
          <cell r="J1060">
            <v>21.7</v>
          </cell>
          <cell r="K1060">
            <v>0</v>
          </cell>
          <cell r="L1060" t="str">
            <v>Tramos Existentes</v>
          </cell>
          <cell r="M1060" t="str">
            <v>Existente</v>
          </cell>
        </row>
        <row r="1061">
          <cell r="B1061" t="str">
            <v>964i</v>
          </cell>
          <cell r="C1061">
            <v>966</v>
          </cell>
          <cell r="D1061">
            <v>1.4999999999999999E-2</v>
          </cell>
          <cell r="E1061">
            <v>8</v>
          </cell>
          <cell r="F1061">
            <v>1313.05</v>
          </cell>
          <cell r="G1061">
            <v>1311.17</v>
          </cell>
          <cell r="H1061">
            <v>1311.45</v>
          </cell>
          <cell r="I1061">
            <v>1308.8599999999999</v>
          </cell>
          <cell r="J1061">
            <v>29.1</v>
          </cell>
          <cell r="K1061">
            <v>0</v>
          </cell>
          <cell r="L1061" t="str">
            <v>Tramos Existentes</v>
          </cell>
          <cell r="M1061" t="str">
            <v>Existente</v>
          </cell>
        </row>
        <row r="1062">
          <cell r="B1062">
            <v>902</v>
          </cell>
          <cell r="C1062">
            <v>905</v>
          </cell>
          <cell r="D1062">
            <v>1.4999999999999999E-2</v>
          </cell>
          <cell r="E1062">
            <v>16</v>
          </cell>
          <cell r="F1062">
            <v>1319.7</v>
          </cell>
          <cell r="G1062">
            <v>1320.42</v>
          </cell>
          <cell r="H1062">
            <v>1317.07</v>
          </cell>
          <cell r="I1062">
            <v>1315.61</v>
          </cell>
          <cell r="J1062">
            <v>23.4</v>
          </cell>
          <cell r="K1062">
            <v>0</v>
          </cell>
          <cell r="L1062" t="str">
            <v>Tramos Existentes</v>
          </cell>
          <cell r="M1062" t="str">
            <v>Existente</v>
          </cell>
        </row>
        <row r="1063">
          <cell r="B1063">
            <v>881</v>
          </cell>
          <cell r="C1063">
            <v>970</v>
          </cell>
          <cell r="D1063">
            <v>1.4999999999999999E-2</v>
          </cell>
          <cell r="E1063">
            <v>8</v>
          </cell>
          <cell r="F1063">
            <v>1308.98</v>
          </cell>
          <cell r="G1063">
            <v>1310.28</v>
          </cell>
          <cell r="H1063">
            <v>1305.23</v>
          </cell>
          <cell r="I1063">
            <v>1304.97</v>
          </cell>
          <cell r="J1063">
            <v>20.6</v>
          </cell>
          <cell r="K1063">
            <v>0</v>
          </cell>
          <cell r="L1063" t="str">
            <v>Tramos Existentes</v>
          </cell>
          <cell r="M1063" t="str">
            <v>Existente</v>
          </cell>
        </row>
        <row r="1064">
          <cell r="B1064">
            <v>919</v>
          </cell>
          <cell r="C1064">
            <v>912</v>
          </cell>
          <cell r="D1064">
            <v>1.4999999999999999E-2</v>
          </cell>
          <cell r="E1064">
            <v>10</v>
          </cell>
          <cell r="F1064">
            <v>1315.46</v>
          </cell>
          <cell r="G1064">
            <v>1312.99</v>
          </cell>
          <cell r="H1064">
            <v>1310.3399999999999</v>
          </cell>
          <cell r="I1064">
            <v>1308.32</v>
          </cell>
          <cell r="J1064">
            <v>20.3</v>
          </cell>
          <cell r="K1064">
            <v>0</v>
          </cell>
          <cell r="L1064" t="str">
            <v>Tramos Existentes</v>
          </cell>
          <cell r="M1064" t="str">
            <v>Existente</v>
          </cell>
        </row>
        <row r="1065">
          <cell r="B1065">
            <v>915</v>
          </cell>
          <cell r="C1065">
            <v>905</v>
          </cell>
          <cell r="D1065">
            <v>1.4999999999999999E-2</v>
          </cell>
          <cell r="E1065">
            <v>12</v>
          </cell>
          <cell r="F1065">
            <v>1320.26</v>
          </cell>
          <cell r="G1065">
            <v>1320.42</v>
          </cell>
          <cell r="H1065">
            <v>1318.73</v>
          </cell>
          <cell r="I1065">
            <v>1315.61</v>
          </cell>
          <cell r="J1065">
            <v>51.2</v>
          </cell>
          <cell r="K1065">
            <v>0</v>
          </cell>
          <cell r="L1065" t="str">
            <v>Tramos Existentes</v>
          </cell>
          <cell r="M1065" t="str">
            <v>Existente</v>
          </cell>
        </row>
        <row r="1066">
          <cell r="B1066">
            <v>917</v>
          </cell>
          <cell r="C1066">
            <v>747</v>
          </cell>
          <cell r="D1066">
            <v>1.4999999999999999E-2</v>
          </cell>
          <cell r="E1066">
            <v>10</v>
          </cell>
          <cell r="F1066">
            <v>1321.46</v>
          </cell>
          <cell r="G1066">
            <v>1321.07</v>
          </cell>
          <cell r="H1066">
            <v>1319.69</v>
          </cell>
          <cell r="I1066">
            <v>1318.75</v>
          </cell>
          <cell r="J1066">
            <v>19.8</v>
          </cell>
          <cell r="K1066">
            <v>0</v>
          </cell>
          <cell r="L1066" t="str">
            <v>Tramos Existentes</v>
          </cell>
          <cell r="M1066" t="str">
            <v>Existente</v>
          </cell>
        </row>
        <row r="1067">
          <cell r="B1067">
            <v>92</v>
          </cell>
          <cell r="C1067">
            <v>93</v>
          </cell>
          <cell r="D1067">
            <v>0.01</v>
          </cell>
          <cell r="E1067">
            <v>14</v>
          </cell>
          <cell r="F1067">
            <v>1304.56</v>
          </cell>
          <cell r="G1067">
            <v>1302.1300000000001</v>
          </cell>
          <cell r="H1067">
            <v>1303.04</v>
          </cell>
          <cell r="I1067">
            <v>1300.54</v>
          </cell>
          <cell r="J1067">
            <v>47.5</v>
          </cell>
          <cell r="K1067">
            <v>0</v>
          </cell>
          <cell r="L1067" t="str">
            <v>Tramos Existentes</v>
          </cell>
          <cell r="M1067" t="str">
            <v>Existente</v>
          </cell>
        </row>
        <row r="1068">
          <cell r="B1068">
            <v>93</v>
          </cell>
          <cell r="C1068">
            <v>94</v>
          </cell>
          <cell r="D1068">
            <v>0.01</v>
          </cell>
          <cell r="E1068">
            <v>12</v>
          </cell>
          <cell r="F1068">
            <v>1302.1300000000001</v>
          </cell>
          <cell r="G1068">
            <v>1303.2</v>
          </cell>
          <cell r="H1068">
            <v>1300.54</v>
          </cell>
          <cell r="I1068">
            <v>1296.0899999999999</v>
          </cell>
          <cell r="J1068">
            <v>17.600000000000001</v>
          </cell>
          <cell r="K1068">
            <v>0</v>
          </cell>
          <cell r="L1068" t="str">
            <v>Tramos Existentes</v>
          </cell>
          <cell r="M1068" t="str">
            <v>Existente</v>
          </cell>
        </row>
        <row r="1069">
          <cell r="B1069">
            <v>94</v>
          </cell>
          <cell r="C1069">
            <v>91</v>
          </cell>
          <cell r="D1069">
            <v>1.4999999999999999E-2</v>
          </cell>
          <cell r="E1069">
            <v>24</v>
          </cell>
          <cell r="F1069">
            <v>1303.2</v>
          </cell>
          <cell r="G1069">
            <v>1302.19</v>
          </cell>
          <cell r="H1069">
            <v>1296.0899999999999</v>
          </cell>
          <cell r="I1069">
            <v>1296.05</v>
          </cell>
          <cell r="J1069">
            <v>53.6</v>
          </cell>
          <cell r="K1069">
            <v>0</v>
          </cell>
          <cell r="L1069" t="str">
            <v>Tramos Existentes</v>
          </cell>
          <cell r="M1069" t="str">
            <v>Existente</v>
          </cell>
        </row>
        <row r="1070">
          <cell r="B1070" t="str">
            <v>923i</v>
          </cell>
          <cell r="C1070">
            <v>924</v>
          </cell>
          <cell r="D1070">
            <v>1.4999999999999999E-2</v>
          </cell>
          <cell r="E1070">
            <v>8</v>
          </cell>
          <cell r="F1070">
            <v>1302.1199999999999</v>
          </cell>
          <cell r="G1070">
            <v>1301.69</v>
          </cell>
          <cell r="H1070">
            <v>1300.97</v>
          </cell>
          <cell r="I1070">
            <v>1299.21</v>
          </cell>
          <cell r="J1070">
            <v>30.8</v>
          </cell>
          <cell r="K1070">
            <v>0</v>
          </cell>
          <cell r="L1070" t="str">
            <v>Tramos Existentes</v>
          </cell>
          <cell r="M1070" t="str">
            <v>Existente</v>
          </cell>
        </row>
        <row r="1071">
          <cell r="B1071">
            <v>924</v>
          </cell>
          <cell r="C1071">
            <v>1097</v>
          </cell>
          <cell r="D1071">
            <v>1.4999999999999999E-2</v>
          </cell>
          <cell r="E1071">
            <v>8</v>
          </cell>
          <cell r="F1071">
            <v>1301.69</v>
          </cell>
          <cell r="G1071">
            <v>1297.4100000000001</v>
          </cell>
          <cell r="H1071">
            <v>1299.21</v>
          </cell>
          <cell r="I1071">
            <v>1295.4100000000001</v>
          </cell>
          <cell r="J1071">
            <v>10.5</v>
          </cell>
          <cell r="K1071">
            <v>0</v>
          </cell>
          <cell r="L1071" t="str">
            <v>Tramos Existentes</v>
          </cell>
          <cell r="M1071" t="str">
            <v>Existente</v>
          </cell>
        </row>
        <row r="1072">
          <cell r="B1072">
            <v>923</v>
          </cell>
          <cell r="C1072">
            <v>928</v>
          </cell>
          <cell r="D1072">
            <v>1.4999999999999999E-2</v>
          </cell>
          <cell r="E1072">
            <v>8</v>
          </cell>
          <cell r="F1072">
            <v>1302.1199999999999</v>
          </cell>
          <cell r="G1072">
            <v>1300.58</v>
          </cell>
          <cell r="H1072">
            <v>1300.82</v>
          </cell>
          <cell r="I1072">
            <v>1299.6400000000001</v>
          </cell>
          <cell r="J1072">
            <v>32.200000000000003</v>
          </cell>
          <cell r="K1072">
            <v>0</v>
          </cell>
          <cell r="L1072" t="str">
            <v>Tramos Existentes</v>
          </cell>
          <cell r="M1072" t="str">
            <v>Existente</v>
          </cell>
        </row>
        <row r="1073">
          <cell r="B1073">
            <v>904</v>
          </cell>
          <cell r="C1073">
            <v>902</v>
          </cell>
          <cell r="D1073">
            <v>1.4999999999999999E-2</v>
          </cell>
          <cell r="E1073">
            <v>8</v>
          </cell>
          <cell r="F1073">
            <v>1319.32</v>
          </cell>
          <cell r="G1073">
            <v>1319.7</v>
          </cell>
          <cell r="H1073">
            <v>1317.41</v>
          </cell>
          <cell r="I1073">
            <v>1317.07</v>
          </cell>
          <cell r="J1073">
            <v>4.8</v>
          </cell>
          <cell r="K1073">
            <v>0</v>
          </cell>
          <cell r="L1073" t="str">
            <v>Tramos Existentes</v>
          </cell>
          <cell r="M1073" t="str">
            <v>Existente</v>
          </cell>
        </row>
        <row r="1074">
          <cell r="B1074">
            <v>862</v>
          </cell>
          <cell r="C1074">
            <v>861</v>
          </cell>
          <cell r="D1074">
            <v>1.4999999999999999E-2</v>
          </cell>
          <cell r="E1074">
            <v>16</v>
          </cell>
          <cell r="F1074">
            <v>1297.3699999999999</v>
          </cell>
          <cell r="G1074">
            <v>1294.3499999999999</v>
          </cell>
          <cell r="H1074">
            <v>1295.1500000000001</v>
          </cell>
          <cell r="I1074">
            <v>1292.52</v>
          </cell>
          <cell r="J1074">
            <v>32.4</v>
          </cell>
          <cell r="K1074">
            <v>0</v>
          </cell>
          <cell r="L1074" t="str">
            <v>Tramos Existentes</v>
          </cell>
          <cell r="M1074" t="str">
            <v>Existente</v>
          </cell>
        </row>
        <row r="1075">
          <cell r="B1075" t="str">
            <v>84i</v>
          </cell>
          <cell r="C1075">
            <v>86</v>
          </cell>
          <cell r="D1075">
            <v>1.4999999999999999E-2</v>
          </cell>
          <cell r="E1075">
            <v>12</v>
          </cell>
          <cell r="F1075">
            <v>1312.65</v>
          </cell>
          <cell r="G1075">
            <v>1311.35</v>
          </cell>
          <cell r="H1075">
            <v>1310.18</v>
          </cell>
          <cell r="I1075">
            <v>1305.6400000000001</v>
          </cell>
          <cell r="J1075">
            <v>79</v>
          </cell>
          <cell r="K1075">
            <v>0</v>
          </cell>
          <cell r="L1075" t="str">
            <v>Tramos Existentes</v>
          </cell>
          <cell r="M1075" t="str">
            <v>Existente</v>
          </cell>
        </row>
        <row r="1076">
          <cell r="B1076">
            <v>845</v>
          </cell>
          <cell r="C1076">
            <v>844</v>
          </cell>
          <cell r="D1076">
            <v>1.4999999999999999E-2</v>
          </cell>
          <cell r="E1076">
            <v>8</v>
          </cell>
          <cell r="F1076">
            <v>1299.8499999999999</v>
          </cell>
          <cell r="G1076">
            <v>1298.77</v>
          </cell>
          <cell r="H1076">
            <v>1298.1300000000001</v>
          </cell>
          <cell r="I1076">
            <v>1297.6500000000001</v>
          </cell>
          <cell r="J1076">
            <v>13.3</v>
          </cell>
          <cell r="K1076">
            <v>0</v>
          </cell>
          <cell r="L1076" t="str">
            <v>Tramos Existentes</v>
          </cell>
          <cell r="M1076" t="str">
            <v>Existente</v>
          </cell>
        </row>
        <row r="1077">
          <cell r="B1077">
            <v>844</v>
          </cell>
          <cell r="C1077">
            <v>847</v>
          </cell>
          <cell r="D1077">
            <v>1.4999999999999999E-2</v>
          </cell>
          <cell r="E1077">
            <v>10</v>
          </cell>
          <cell r="F1077">
            <v>1298.77</v>
          </cell>
          <cell r="G1077">
            <v>1297.45</v>
          </cell>
          <cell r="H1077">
            <v>1297.6500000000001</v>
          </cell>
          <cell r="I1077">
            <v>1296.01</v>
          </cell>
          <cell r="J1077">
            <v>33.700000000000003</v>
          </cell>
          <cell r="K1077">
            <v>0</v>
          </cell>
          <cell r="L1077" t="str">
            <v>Tramos Existentes</v>
          </cell>
          <cell r="M1077" t="str">
            <v>Existente</v>
          </cell>
        </row>
        <row r="1078">
          <cell r="B1078">
            <v>847</v>
          </cell>
          <cell r="C1078">
            <v>820</v>
          </cell>
          <cell r="D1078">
            <v>1.4999999999999999E-2</v>
          </cell>
          <cell r="E1078">
            <v>12</v>
          </cell>
          <cell r="F1078">
            <v>1297.45</v>
          </cell>
          <cell r="G1078">
            <v>1295.1199999999999</v>
          </cell>
          <cell r="H1078">
            <v>1296.01</v>
          </cell>
          <cell r="I1078">
            <v>1293.51</v>
          </cell>
          <cell r="J1078">
            <v>31.9</v>
          </cell>
          <cell r="K1078">
            <v>0</v>
          </cell>
          <cell r="L1078" t="str">
            <v>Tramos Existentes</v>
          </cell>
          <cell r="M1078" t="str">
            <v>Existente</v>
          </cell>
        </row>
        <row r="1079">
          <cell r="B1079">
            <v>846</v>
          </cell>
          <cell r="C1079">
            <v>847</v>
          </cell>
          <cell r="D1079">
            <v>1.4999999999999999E-2</v>
          </cell>
          <cell r="E1079">
            <v>8</v>
          </cell>
          <cell r="F1079">
            <v>1298.6400000000001</v>
          </cell>
          <cell r="G1079">
            <v>1297.45</v>
          </cell>
          <cell r="H1079">
            <v>1297.28</v>
          </cell>
          <cell r="I1079">
            <v>1296.01</v>
          </cell>
          <cell r="J1079">
            <v>28.4</v>
          </cell>
          <cell r="K1079">
            <v>0</v>
          </cell>
          <cell r="L1079" t="str">
            <v>Tramos Existentes</v>
          </cell>
          <cell r="M1079" t="str">
            <v>Existente</v>
          </cell>
        </row>
        <row r="1080">
          <cell r="B1080">
            <v>852</v>
          </cell>
          <cell r="C1080">
            <v>853</v>
          </cell>
          <cell r="D1080">
            <v>1.4999999999999999E-2</v>
          </cell>
          <cell r="E1080">
            <v>10</v>
          </cell>
          <cell r="F1080">
            <v>1315.96</v>
          </cell>
          <cell r="G1080">
            <v>1315.85</v>
          </cell>
          <cell r="H1080">
            <v>1314.33</v>
          </cell>
          <cell r="I1080">
            <v>1312.57</v>
          </cell>
          <cell r="J1080">
            <v>16.5</v>
          </cell>
          <cell r="K1080">
            <v>0</v>
          </cell>
          <cell r="L1080" t="str">
            <v>Tramos Existentes</v>
          </cell>
          <cell r="M1080" t="str">
            <v>Existente</v>
          </cell>
        </row>
        <row r="1081">
          <cell r="B1081">
            <v>855</v>
          </cell>
          <cell r="C1081">
            <v>856</v>
          </cell>
          <cell r="D1081">
            <v>1.4999999999999999E-2</v>
          </cell>
          <cell r="E1081">
            <v>10</v>
          </cell>
          <cell r="F1081">
            <v>1314.33</v>
          </cell>
          <cell r="G1081">
            <v>1313.36</v>
          </cell>
          <cell r="H1081">
            <v>1312.35</v>
          </cell>
          <cell r="I1081">
            <v>1311.28</v>
          </cell>
          <cell r="J1081">
            <v>65.900000000000006</v>
          </cell>
          <cell r="K1081">
            <v>0</v>
          </cell>
          <cell r="L1081" t="str">
            <v>Tramos Existentes</v>
          </cell>
          <cell r="M1081" t="str">
            <v>Existente</v>
          </cell>
        </row>
        <row r="1082">
          <cell r="B1082" t="str">
            <v>932ii</v>
          </cell>
          <cell r="C1082">
            <v>857</v>
          </cell>
          <cell r="D1082">
            <v>1.4999999999999999E-2</v>
          </cell>
          <cell r="E1082">
            <v>10</v>
          </cell>
          <cell r="F1082">
            <v>1316.66</v>
          </cell>
          <cell r="G1082">
            <v>1316.05</v>
          </cell>
          <cell r="H1082">
            <v>1314.86</v>
          </cell>
          <cell r="I1082">
            <v>1312.73</v>
          </cell>
          <cell r="J1082">
            <v>78.400000000000006</v>
          </cell>
          <cell r="K1082">
            <v>0</v>
          </cell>
          <cell r="L1082" t="str">
            <v>Tramos Existentes</v>
          </cell>
          <cell r="M1082" t="str">
            <v>Existente</v>
          </cell>
        </row>
        <row r="1083">
          <cell r="B1083">
            <v>857</v>
          </cell>
          <cell r="C1083">
            <v>858</v>
          </cell>
          <cell r="D1083">
            <v>1.4999999999999999E-2</v>
          </cell>
          <cell r="E1083">
            <v>12</v>
          </cell>
          <cell r="F1083">
            <v>1316.05</v>
          </cell>
          <cell r="G1083">
            <v>1309.18</v>
          </cell>
          <cell r="H1083">
            <v>1312.73</v>
          </cell>
          <cell r="I1083">
            <v>1304.5999999999999</v>
          </cell>
          <cell r="J1083">
            <v>72.400000000000006</v>
          </cell>
          <cell r="K1083">
            <v>0</v>
          </cell>
          <cell r="L1083" t="str">
            <v>Tramos Existentes</v>
          </cell>
          <cell r="M1083" t="str">
            <v>Existente</v>
          </cell>
        </row>
        <row r="1084">
          <cell r="B1084">
            <v>966</v>
          </cell>
          <cell r="C1084">
            <v>968</v>
          </cell>
          <cell r="D1084">
            <v>1.4999999999999999E-2</v>
          </cell>
          <cell r="E1084">
            <v>8</v>
          </cell>
          <cell r="F1084">
            <v>1311.17</v>
          </cell>
          <cell r="G1084">
            <v>1310.52</v>
          </cell>
          <cell r="H1084">
            <v>1308.8599999999999</v>
          </cell>
          <cell r="I1084">
            <v>1307.99</v>
          </cell>
          <cell r="J1084">
            <v>44.8</v>
          </cell>
          <cell r="K1084">
            <v>0</v>
          </cell>
          <cell r="L1084" t="str">
            <v>Tramos Existentes</v>
          </cell>
          <cell r="M1084" t="str">
            <v>Existente</v>
          </cell>
        </row>
        <row r="1085">
          <cell r="B1085">
            <v>863</v>
          </cell>
          <cell r="C1085">
            <v>862</v>
          </cell>
          <cell r="D1085">
            <v>1.4999999999999999E-2</v>
          </cell>
          <cell r="E1085">
            <v>12</v>
          </cell>
          <cell r="F1085">
            <v>1301.93</v>
          </cell>
          <cell r="G1085">
            <v>1297.3699999999999</v>
          </cell>
          <cell r="H1085">
            <v>1299.78</v>
          </cell>
          <cell r="I1085">
            <v>1295.1500000000001</v>
          </cell>
          <cell r="J1085">
            <v>16.3</v>
          </cell>
          <cell r="K1085">
            <v>0</v>
          </cell>
          <cell r="L1085" t="str">
            <v>Tramos Existentes</v>
          </cell>
          <cell r="M1085" t="str">
            <v>Existente</v>
          </cell>
        </row>
        <row r="1086">
          <cell r="B1086">
            <v>758</v>
          </cell>
          <cell r="C1086">
            <v>755</v>
          </cell>
          <cell r="D1086">
            <v>1.4999999999999999E-2</v>
          </cell>
          <cell r="E1086">
            <v>10</v>
          </cell>
          <cell r="F1086">
            <v>1320.89</v>
          </cell>
          <cell r="G1086">
            <v>1320.93</v>
          </cell>
          <cell r="H1086">
            <v>1318.59</v>
          </cell>
          <cell r="I1086">
            <v>1317.71</v>
          </cell>
          <cell r="J1086">
            <v>33.700000000000003</v>
          </cell>
          <cell r="K1086">
            <v>0</v>
          </cell>
          <cell r="L1086" t="str">
            <v>Tramos Existentes</v>
          </cell>
          <cell r="M1086" t="str">
            <v>Existente</v>
          </cell>
        </row>
        <row r="1087">
          <cell r="B1087" t="str">
            <v>87i</v>
          </cell>
          <cell r="C1087">
            <v>90</v>
          </cell>
          <cell r="D1087">
            <v>1.4999999999999999E-2</v>
          </cell>
          <cell r="E1087">
            <v>12</v>
          </cell>
          <cell r="F1087">
            <v>1305.3599999999999</v>
          </cell>
          <cell r="G1087">
            <v>1302.25</v>
          </cell>
          <cell r="H1087">
            <v>1303.96</v>
          </cell>
          <cell r="I1087">
            <v>1300.0899999999999</v>
          </cell>
          <cell r="J1087">
            <v>74</v>
          </cell>
          <cell r="K1087">
            <v>0</v>
          </cell>
          <cell r="L1087" t="str">
            <v>Tramos Existentes</v>
          </cell>
          <cell r="M1087" t="str">
            <v>Existente</v>
          </cell>
        </row>
        <row r="1088">
          <cell r="B1088">
            <v>90</v>
          </cell>
          <cell r="C1088">
            <v>89</v>
          </cell>
          <cell r="D1088">
            <v>1.4999999999999999E-2</v>
          </cell>
          <cell r="E1088">
            <v>16</v>
          </cell>
          <cell r="F1088">
            <v>1302.25</v>
          </cell>
          <cell r="G1088">
            <v>1302.26</v>
          </cell>
          <cell r="H1088">
            <v>1300.0899999999999</v>
          </cell>
          <cell r="I1088">
            <v>1300</v>
          </cell>
          <cell r="J1088">
            <v>2.5</v>
          </cell>
          <cell r="K1088">
            <v>0</v>
          </cell>
          <cell r="L1088" t="str">
            <v>Tramos Existentes</v>
          </cell>
          <cell r="M1088" t="str">
            <v>Existente</v>
          </cell>
        </row>
        <row r="1089">
          <cell r="B1089" t="str">
            <v>872i</v>
          </cell>
          <cell r="C1089">
            <v>806</v>
          </cell>
          <cell r="D1089">
            <v>1.4999999999999999E-2</v>
          </cell>
          <cell r="E1089">
            <v>16</v>
          </cell>
          <cell r="F1089">
            <v>1313.09</v>
          </cell>
          <cell r="G1089">
            <v>1307.54</v>
          </cell>
          <cell r="H1089">
            <v>1309.6600000000001</v>
          </cell>
          <cell r="I1089">
            <v>1302.76</v>
          </cell>
          <cell r="J1089">
            <v>74.3</v>
          </cell>
          <cell r="K1089">
            <v>0</v>
          </cell>
          <cell r="L1089" t="str">
            <v>Tramos Existentes</v>
          </cell>
          <cell r="M1089" t="str">
            <v>Existente</v>
          </cell>
        </row>
        <row r="1090">
          <cell r="B1090">
            <v>875</v>
          </cell>
          <cell r="C1090">
            <v>874</v>
          </cell>
          <cell r="D1090">
            <v>1.4999999999999999E-2</v>
          </cell>
          <cell r="E1090">
            <v>10</v>
          </cell>
          <cell r="F1090">
            <v>1315.47</v>
          </cell>
          <cell r="G1090">
            <v>1315.55</v>
          </cell>
          <cell r="H1090">
            <v>1313.56</v>
          </cell>
          <cell r="I1090">
            <v>1312.82</v>
          </cell>
          <cell r="J1090">
            <v>2.6</v>
          </cell>
          <cell r="K1090">
            <v>0</v>
          </cell>
          <cell r="L1090" t="str">
            <v>Tramos Existentes</v>
          </cell>
          <cell r="M1090" t="str">
            <v>Existente</v>
          </cell>
        </row>
        <row r="1091">
          <cell r="B1091">
            <v>88</v>
          </cell>
          <cell r="C1091">
            <v>157</v>
          </cell>
          <cell r="D1091">
            <v>1.4999999999999999E-2</v>
          </cell>
          <cell r="E1091">
            <v>12</v>
          </cell>
          <cell r="F1091">
            <v>1305.25</v>
          </cell>
          <cell r="G1091">
            <v>1303.5</v>
          </cell>
          <cell r="H1091">
            <v>1302.3499999999999</v>
          </cell>
          <cell r="I1091">
            <v>1301.05</v>
          </cell>
          <cell r="J1091">
            <v>69.900000000000006</v>
          </cell>
          <cell r="K1091">
            <v>0</v>
          </cell>
          <cell r="L1091" t="str">
            <v>Tramos Existentes</v>
          </cell>
          <cell r="M1091" t="str">
            <v>Existente</v>
          </cell>
        </row>
        <row r="1092">
          <cell r="B1092">
            <v>991</v>
          </cell>
          <cell r="C1092">
            <v>880</v>
          </cell>
          <cell r="D1092">
            <v>1.4999999999999999E-2</v>
          </cell>
          <cell r="E1092">
            <v>10</v>
          </cell>
          <cell r="F1092">
            <v>1314.97</v>
          </cell>
          <cell r="G1092">
            <v>1313.49</v>
          </cell>
          <cell r="H1092">
            <v>1313.28</v>
          </cell>
          <cell r="I1092">
            <v>1309.24</v>
          </cell>
          <cell r="J1092">
            <v>34.299999999999997</v>
          </cell>
          <cell r="K1092">
            <v>0</v>
          </cell>
          <cell r="L1092" t="str">
            <v>Tramos Existentes</v>
          </cell>
          <cell r="M1092" t="str">
            <v>Existente</v>
          </cell>
        </row>
        <row r="1093">
          <cell r="B1093">
            <v>880</v>
          </cell>
          <cell r="C1093">
            <v>992</v>
          </cell>
          <cell r="D1093">
            <v>1.4999999999999999E-2</v>
          </cell>
          <cell r="E1093">
            <v>10</v>
          </cell>
          <cell r="F1093">
            <v>1313.49</v>
          </cell>
          <cell r="G1093">
            <v>1313.22</v>
          </cell>
          <cell r="H1093">
            <v>1309.24</v>
          </cell>
          <cell r="I1093">
            <v>1309.17</v>
          </cell>
          <cell r="J1093">
            <v>29.7</v>
          </cell>
          <cell r="K1093">
            <v>0</v>
          </cell>
          <cell r="L1093" t="str">
            <v>Tramos Existentes</v>
          </cell>
          <cell r="M1093" t="str">
            <v>Existente</v>
          </cell>
        </row>
        <row r="1094">
          <cell r="B1094" t="str">
            <v>965i</v>
          </cell>
          <cell r="C1094">
            <v>969</v>
          </cell>
          <cell r="D1094">
            <v>1.4999999999999999E-2</v>
          </cell>
          <cell r="E1094">
            <v>8</v>
          </cell>
          <cell r="F1094">
            <v>1314.1</v>
          </cell>
          <cell r="G1094">
            <v>1310.77</v>
          </cell>
          <cell r="H1094">
            <v>1312.49</v>
          </cell>
          <cell r="I1094">
            <v>1308.79</v>
          </cell>
          <cell r="J1094">
            <v>38.799999999999997</v>
          </cell>
          <cell r="K1094">
            <v>0</v>
          </cell>
          <cell r="L1094" t="str">
            <v>Tramos Existentes</v>
          </cell>
          <cell r="M1094" t="str">
            <v>Existente</v>
          </cell>
        </row>
        <row r="1095">
          <cell r="B1095">
            <v>969</v>
          </cell>
          <cell r="C1095">
            <v>881</v>
          </cell>
          <cell r="D1095">
            <v>1.4999999999999999E-2</v>
          </cell>
          <cell r="E1095">
            <v>8</v>
          </cell>
          <cell r="F1095">
            <v>1310.77</v>
          </cell>
          <cell r="G1095">
            <v>1308.98</v>
          </cell>
          <cell r="H1095">
            <v>1308.79</v>
          </cell>
          <cell r="I1095">
            <v>1305.23</v>
          </cell>
          <cell r="J1095">
            <v>41.2</v>
          </cell>
          <cell r="K1095">
            <v>0</v>
          </cell>
          <cell r="L1095" t="str">
            <v>Tramos Existentes</v>
          </cell>
          <cell r="M1095" t="str">
            <v>Existente</v>
          </cell>
        </row>
        <row r="1096">
          <cell r="B1096">
            <v>858</v>
          </cell>
          <cell r="C1096">
            <v>859</v>
          </cell>
          <cell r="D1096">
            <v>1.4999999999999999E-2</v>
          </cell>
          <cell r="E1096">
            <v>12</v>
          </cell>
          <cell r="F1096">
            <v>1309.18</v>
          </cell>
          <cell r="G1096">
            <v>1307.8699999999999</v>
          </cell>
          <cell r="H1096">
            <v>1304.5999999999999</v>
          </cell>
          <cell r="I1096">
            <v>1298.1199999999999</v>
          </cell>
          <cell r="J1096">
            <v>21.4</v>
          </cell>
          <cell r="K1096">
            <v>0</v>
          </cell>
          <cell r="L1096" t="str">
            <v>Tramos Existentes</v>
          </cell>
          <cell r="M1096" t="str">
            <v>Existente</v>
          </cell>
        </row>
        <row r="1097">
          <cell r="B1097">
            <v>632</v>
          </cell>
          <cell r="C1097">
            <v>352</v>
          </cell>
          <cell r="D1097">
            <v>0.01</v>
          </cell>
          <cell r="E1097">
            <v>24</v>
          </cell>
          <cell r="F1097">
            <v>1299.43</v>
          </cell>
          <cell r="G1097">
            <v>1299.3699999999999</v>
          </cell>
          <cell r="H1097">
            <v>1295.9100000000001</v>
          </cell>
          <cell r="I1097">
            <v>1295.6099999999999</v>
          </cell>
          <cell r="J1097">
            <v>27.5</v>
          </cell>
          <cell r="K1097">
            <v>0</v>
          </cell>
          <cell r="L1097" t="str">
            <v>Tramos Existentes</v>
          </cell>
          <cell r="M1097" t="str">
            <v>Existente</v>
          </cell>
        </row>
        <row r="1098">
          <cell r="B1098" t="str">
            <v>43iii</v>
          </cell>
          <cell r="C1098">
            <v>44</v>
          </cell>
          <cell r="D1098">
            <v>0.01</v>
          </cell>
          <cell r="E1098">
            <v>8</v>
          </cell>
          <cell r="F1098">
            <v>1312.26</v>
          </cell>
          <cell r="G1098">
            <v>1309.32</v>
          </cell>
          <cell r="H1098">
            <v>1311.1</v>
          </cell>
          <cell r="I1098">
            <v>1305.95</v>
          </cell>
          <cell r="J1098">
            <v>72.099999999999994</v>
          </cell>
          <cell r="K1098">
            <v>0</v>
          </cell>
          <cell r="L1098" t="str">
            <v>Tramos Existentes</v>
          </cell>
          <cell r="M1098" t="str">
            <v>Existente</v>
          </cell>
        </row>
        <row r="1099">
          <cell r="B1099" t="str">
            <v>81i</v>
          </cell>
          <cell r="C1099">
            <v>372</v>
          </cell>
          <cell r="D1099">
            <v>0.01</v>
          </cell>
          <cell r="E1099">
            <v>16</v>
          </cell>
          <cell r="F1099">
            <v>1315.78</v>
          </cell>
          <cell r="G1099">
            <v>1314.05</v>
          </cell>
          <cell r="H1099">
            <v>1313.46</v>
          </cell>
          <cell r="I1099">
            <v>1311.64</v>
          </cell>
          <cell r="J1099">
            <v>72.599999999999994</v>
          </cell>
          <cell r="K1099">
            <v>0</v>
          </cell>
          <cell r="L1099" t="str">
            <v>Tramos Existentes</v>
          </cell>
          <cell r="M1099" t="str">
            <v>Existente</v>
          </cell>
        </row>
        <row r="1100">
          <cell r="B1100">
            <v>372</v>
          </cell>
          <cell r="C1100">
            <v>447</v>
          </cell>
          <cell r="D1100">
            <v>0.01</v>
          </cell>
          <cell r="E1100">
            <v>12</v>
          </cell>
          <cell r="F1100">
            <v>1314.05</v>
          </cell>
          <cell r="G1100">
            <v>1308.95</v>
          </cell>
          <cell r="H1100">
            <v>1311.64</v>
          </cell>
          <cell r="I1100">
            <v>1306.57</v>
          </cell>
          <cell r="J1100">
            <v>70.8</v>
          </cell>
          <cell r="K1100">
            <v>0</v>
          </cell>
          <cell r="L1100" t="str">
            <v>Tramos Existentes</v>
          </cell>
          <cell r="M1100" t="str">
            <v>Existente</v>
          </cell>
        </row>
        <row r="1101">
          <cell r="B1101">
            <v>447</v>
          </cell>
          <cell r="C1101">
            <v>859</v>
          </cell>
          <cell r="D1101">
            <v>1.4999999999999999E-2</v>
          </cell>
          <cell r="E1101">
            <v>12</v>
          </cell>
          <cell r="F1101">
            <v>1308.95</v>
          </cell>
          <cell r="G1101">
            <v>1307.8699999999999</v>
          </cell>
          <cell r="H1101">
            <v>1306.57</v>
          </cell>
          <cell r="I1101">
            <v>1298.1199999999999</v>
          </cell>
          <cell r="J1101">
            <v>50.9</v>
          </cell>
          <cell r="K1101">
            <v>0</v>
          </cell>
          <cell r="L1101" t="str">
            <v>Tramos Existentes</v>
          </cell>
          <cell r="M1101" t="str">
            <v>Existente</v>
          </cell>
        </row>
        <row r="1102">
          <cell r="B1102">
            <v>284</v>
          </cell>
          <cell r="C1102">
            <v>283</v>
          </cell>
          <cell r="D1102">
            <v>0.01</v>
          </cell>
          <cell r="E1102">
            <v>12</v>
          </cell>
          <cell r="F1102">
            <v>1290.3399999999999</v>
          </cell>
          <cell r="G1102">
            <v>1283.79</v>
          </cell>
          <cell r="H1102">
            <v>1285.8900000000001</v>
          </cell>
          <cell r="I1102">
            <v>1278.6099999999999</v>
          </cell>
          <cell r="J1102">
            <v>11</v>
          </cell>
          <cell r="K1102">
            <v>0</v>
          </cell>
          <cell r="L1102" t="str">
            <v>Tramos Existentes</v>
          </cell>
          <cell r="M1102" t="str">
            <v>Existente</v>
          </cell>
        </row>
        <row r="1103">
          <cell r="B1103">
            <v>285</v>
          </cell>
          <cell r="C1103">
            <v>284</v>
          </cell>
          <cell r="D1103">
            <v>0.01</v>
          </cell>
          <cell r="E1103">
            <v>12</v>
          </cell>
          <cell r="F1103">
            <v>1297.01</v>
          </cell>
          <cell r="G1103">
            <v>1290.3399999999999</v>
          </cell>
          <cell r="H1103">
            <v>1293.1300000000001</v>
          </cell>
          <cell r="I1103">
            <v>1285.8900000000001</v>
          </cell>
          <cell r="J1103">
            <v>12.4</v>
          </cell>
          <cell r="K1103">
            <v>0</v>
          </cell>
          <cell r="L1103" t="str">
            <v>Tramos Existentes</v>
          </cell>
          <cell r="M1103" t="str">
            <v>Existente</v>
          </cell>
        </row>
        <row r="1104">
          <cell r="B1104">
            <v>351</v>
          </cell>
          <cell r="C1104">
            <v>285</v>
          </cell>
          <cell r="D1104">
            <v>0.01</v>
          </cell>
          <cell r="E1104">
            <v>16</v>
          </cell>
          <cell r="F1104">
            <v>1300.97</v>
          </cell>
          <cell r="G1104">
            <v>1297.01</v>
          </cell>
          <cell r="H1104">
            <v>1295.3800000000001</v>
          </cell>
          <cell r="I1104">
            <v>1293.1300000000001</v>
          </cell>
          <cell r="J1104">
            <v>76.7</v>
          </cell>
          <cell r="K1104">
            <v>0</v>
          </cell>
          <cell r="L1104" t="str">
            <v>Tramos Existentes</v>
          </cell>
          <cell r="M1104" t="str">
            <v>Existente</v>
          </cell>
        </row>
        <row r="1105">
          <cell r="B1105" t="str">
            <v>372ii</v>
          </cell>
          <cell r="C1105">
            <v>931</v>
          </cell>
          <cell r="D1105">
            <v>1.4999999999999999E-2</v>
          </cell>
          <cell r="E1105">
            <v>14</v>
          </cell>
          <cell r="F1105">
            <v>1314.05</v>
          </cell>
          <cell r="G1105">
            <v>1310.98</v>
          </cell>
          <cell r="H1105">
            <v>1312.19</v>
          </cell>
          <cell r="I1105">
            <v>1306.01</v>
          </cell>
          <cell r="J1105">
            <v>72.3</v>
          </cell>
          <cell r="K1105">
            <v>0</v>
          </cell>
          <cell r="L1105" t="str">
            <v>Tramos Existentes</v>
          </cell>
          <cell r="M1105" t="str">
            <v>Existente</v>
          </cell>
        </row>
        <row r="1106">
          <cell r="B1106" t="str">
            <v>287i</v>
          </cell>
          <cell r="C1106" t="str">
            <v>D3</v>
          </cell>
          <cell r="D1106">
            <v>0.01</v>
          </cell>
          <cell r="E1106">
            <v>24</v>
          </cell>
          <cell r="F1106">
            <v>1276.33</v>
          </cell>
          <cell r="G1106">
            <v>1251</v>
          </cell>
          <cell r="H1106">
            <v>1275.07</v>
          </cell>
          <cell r="I1106">
            <v>1273.03</v>
          </cell>
          <cell r="J1106">
            <v>24.8</v>
          </cell>
          <cell r="K1106">
            <v>0</v>
          </cell>
          <cell r="L1106" t="str">
            <v>Tramos Existentes</v>
          </cell>
          <cell r="M1106" t="str">
            <v>Existente</v>
          </cell>
        </row>
        <row r="1107">
          <cell r="B1107">
            <v>374</v>
          </cell>
          <cell r="C1107">
            <v>375</v>
          </cell>
          <cell r="D1107">
            <v>1.4999999999999999E-2</v>
          </cell>
          <cell r="E1107">
            <v>8</v>
          </cell>
          <cell r="F1107">
            <v>1313.43</v>
          </cell>
          <cell r="G1107">
            <v>1313.05</v>
          </cell>
          <cell r="H1107">
            <v>1311.46</v>
          </cell>
          <cell r="I1107">
            <v>1310.6400000000001</v>
          </cell>
          <cell r="J1107">
            <v>70.599999999999994</v>
          </cell>
          <cell r="K1107">
            <v>0</v>
          </cell>
          <cell r="L1107" t="str">
            <v>Tramos Existentes</v>
          </cell>
          <cell r="M1107" t="str">
            <v>Existente</v>
          </cell>
        </row>
        <row r="1108">
          <cell r="B1108">
            <v>652</v>
          </cell>
          <cell r="C1108">
            <v>653</v>
          </cell>
          <cell r="D1108">
            <v>1.4999999999999999E-2</v>
          </cell>
          <cell r="E1108">
            <v>18</v>
          </cell>
          <cell r="F1108">
            <v>1279.18</v>
          </cell>
          <cell r="G1108">
            <v>1275.99</v>
          </cell>
          <cell r="H1108">
            <v>1275.52</v>
          </cell>
          <cell r="I1108">
            <v>1274.18</v>
          </cell>
          <cell r="J1108">
            <v>3.2</v>
          </cell>
          <cell r="K1108">
            <v>0</v>
          </cell>
          <cell r="L1108" t="str">
            <v>Tramos Existentes</v>
          </cell>
          <cell r="M1108" t="str">
            <v>Existente</v>
          </cell>
        </row>
        <row r="1109">
          <cell r="B1109">
            <v>444</v>
          </cell>
          <cell r="C1109">
            <v>513</v>
          </cell>
          <cell r="D1109">
            <v>1.4999999999999999E-2</v>
          </cell>
          <cell r="E1109">
            <v>16</v>
          </cell>
          <cell r="F1109">
            <v>1311.33</v>
          </cell>
          <cell r="G1109">
            <v>1309</v>
          </cell>
          <cell r="H1109">
            <v>1309.3800000000001</v>
          </cell>
          <cell r="I1109">
            <v>1306.74</v>
          </cell>
          <cell r="J1109">
            <v>72.3</v>
          </cell>
          <cell r="K1109">
            <v>0</v>
          </cell>
          <cell r="L1109" t="str">
            <v>Tramos Existentes</v>
          </cell>
          <cell r="M1109" t="str">
            <v>Existente</v>
          </cell>
        </row>
        <row r="1110">
          <cell r="B1110">
            <v>513</v>
          </cell>
          <cell r="C1110">
            <v>512</v>
          </cell>
          <cell r="D1110">
            <v>1.4999999999999999E-2</v>
          </cell>
          <cell r="E1110">
            <v>18</v>
          </cell>
          <cell r="F1110">
            <v>1309</v>
          </cell>
          <cell r="G1110">
            <v>1308.93</v>
          </cell>
          <cell r="H1110">
            <v>1306.74</v>
          </cell>
          <cell r="I1110">
            <v>1306.48</v>
          </cell>
          <cell r="J1110">
            <v>1.8</v>
          </cell>
          <cell r="K1110">
            <v>0</v>
          </cell>
          <cell r="L1110" t="str">
            <v>Tramos Existentes</v>
          </cell>
          <cell r="M1110" t="str">
            <v>Existente</v>
          </cell>
        </row>
        <row r="1111">
          <cell r="B1111">
            <v>354</v>
          </cell>
          <cell r="C1111">
            <v>632</v>
          </cell>
          <cell r="D1111">
            <v>0.01</v>
          </cell>
          <cell r="E1111">
            <v>24</v>
          </cell>
          <cell r="F1111">
            <v>1301.76</v>
          </cell>
          <cell r="G1111">
            <v>1299.43</v>
          </cell>
          <cell r="H1111">
            <v>1299.32</v>
          </cell>
          <cell r="I1111">
            <v>1295.9100000000001</v>
          </cell>
          <cell r="J1111">
            <v>44</v>
          </cell>
          <cell r="K1111">
            <v>0</v>
          </cell>
          <cell r="L1111" t="str">
            <v>Tramos Existentes</v>
          </cell>
          <cell r="M1111" t="str">
            <v>Existente</v>
          </cell>
        </row>
        <row r="1112">
          <cell r="B1112">
            <v>423</v>
          </cell>
          <cell r="C1112">
            <v>354</v>
          </cell>
          <cell r="D1112">
            <v>1.4999999999999999E-2</v>
          </cell>
          <cell r="E1112">
            <v>8</v>
          </cell>
          <cell r="F1112">
            <v>1303.3699999999999</v>
          </cell>
          <cell r="G1112">
            <v>1301.76</v>
          </cell>
          <cell r="H1112">
            <v>1302.17</v>
          </cell>
          <cell r="I1112">
            <v>1299.32</v>
          </cell>
          <cell r="J1112">
            <v>27.5</v>
          </cell>
          <cell r="K1112">
            <v>0</v>
          </cell>
          <cell r="L1112" t="str">
            <v>Tramos Existentes</v>
          </cell>
          <cell r="M1112" t="str">
            <v>Existente</v>
          </cell>
        </row>
        <row r="1113">
          <cell r="B1113" t="str">
            <v>988i</v>
          </cell>
          <cell r="C1113">
            <v>376</v>
          </cell>
          <cell r="D1113">
            <v>1.4999999999999999E-2</v>
          </cell>
          <cell r="E1113">
            <v>12</v>
          </cell>
          <cell r="F1113">
            <v>1307.74</v>
          </cell>
          <cell r="G1113">
            <v>1307.98</v>
          </cell>
          <cell r="H1113">
            <v>1306.48</v>
          </cell>
          <cell r="I1113">
            <v>1306.48</v>
          </cell>
          <cell r="J1113">
            <v>29.7</v>
          </cell>
          <cell r="K1113">
            <v>0</v>
          </cell>
          <cell r="L1113" t="str">
            <v>Tramos Existentes</v>
          </cell>
          <cell r="M1113" t="str">
            <v>Existente</v>
          </cell>
        </row>
        <row r="1114">
          <cell r="B1114">
            <v>376</v>
          </cell>
          <cell r="C1114">
            <v>989</v>
          </cell>
          <cell r="D1114">
            <v>1.4999999999999999E-2</v>
          </cell>
          <cell r="E1114">
            <v>12</v>
          </cell>
          <cell r="F1114">
            <v>1307.98</v>
          </cell>
          <cell r="G1114">
            <v>1308.6199999999999</v>
          </cell>
          <cell r="H1114">
            <v>1306.48</v>
          </cell>
          <cell r="I1114">
            <v>1304.94</v>
          </cell>
          <cell r="J1114">
            <v>47.9</v>
          </cell>
          <cell r="K1114">
            <v>0</v>
          </cell>
          <cell r="L1114" t="str">
            <v>Tramos Existentes</v>
          </cell>
          <cell r="M1114" t="str">
            <v>Existente</v>
          </cell>
        </row>
        <row r="1115">
          <cell r="B1115" t="str">
            <v>43i</v>
          </cell>
          <cell r="C1115">
            <v>377</v>
          </cell>
          <cell r="D1115">
            <v>1.4999999999999999E-2</v>
          </cell>
          <cell r="E1115">
            <v>12</v>
          </cell>
          <cell r="F1115">
            <v>1312.26</v>
          </cell>
          <cell r="G1115">
            <v>1308.6500000000001</v>
          </cell>
          <cell r="H1115">
            <v>1311.03</v>
          </cell>
          <cell r="I1115">
            <v>1307.3900000000001</v>
          </cell>
          <cell r="J1115">
            <v>74.400000000000006</v>
          </cell>
          <cell r="K1115">
            <v>0</v>
          </cell>
          <cell r="L1115" t="str">
            <v>Tramos Existentes</v>
          </cell>
          <cell r="M1115" t="str">
            <v>Existente</v>
          </cell>
        </row>
        <row r="1116">
          <cell r="B1116">
            <v>362</v>
          </cell>
          <cell r="C1116">
            <v>363</v>
          </cell>
          <cell r="D1116">
            <v>0.01</v>
          </cell>
          <cell r="E1116">
            <v>10</v>
          </cell>
          <cell r="F1116">
            <v>1280.68</v>
          </cell>
          <cell r="G1116">
            <v>1280.31</v>
          </cell>
          <cell r="H1116">
            <v>1278.93</v>
          </cell>
          <cell r="I1116">
            <v>1277.53</v>
          </cell>
          <cell r="J1116">
            <v>24.1</v>
          </cell>
          <cell r="K1116">
            <v>0</v>
          </cell>
          <cell r="L1116" t="str">
            <v>Tramos Existentes</v>
          </cell>
          <cell r="M1116" t="str">
            <v>Existente</v>
          </cell>
        </row>
        <row r="1117">
          <cell r="B1117" t="str">
            <v>374i</v>
          </cell>
          <cell r="C1117">
            <v>373</v>
          </cell>
          <cell r="D1117">
            <v>1.4999999999999999E-2</v>
          </cell>
          <cell r="E1117">
            <v>16</v>
          </cell>
          <cell r="F1117">
            <v>1313.43</v>
          </cell>
          <cell r="G1117">
            <v>1313.42</v>
          </cell>
          <cell r="H1117">
            <v>1311.47</v>
          </cell>
          <cell r="I1117">
            <v>1311.27</v>
          </cell>
          <cell r="J1117">
            <v>2.4</v>
          </cell>
          <cell r="K1117">
            <v>0</v>
          </cell>
          <cell r="L1117" t="str">
            <v>Tramos Existentes</v>
          </cell>
          <cell r="M1117" t="str">
            <v>Existente</v>
          </cell>
        </row>
        <row r="1118">
          <cell r="B1118">
            <v>511</v>
          </cell>
          <cell r="C1118">
            <v>585</v>
          </cell>
          <cell r="D1118">
            <v>0.01</v>
          </cell>
          <cell r="E1118">
            <v>18</v>
          </cell>
          <cell r="F1118">
            <v>1308.3900000000001</v>
          </cell>
          <cell r="G1118">
            <v>1304.1500000000001</v>
          </cell>
          <cell r="H1118">
            <v>1306.28</v>
          </cell>
          <cell r="I1118">
            <v>1301.3900000000001</v>
          </cell>
          <cell r="J1118">
            <v>24.3</v>
          </cell>
          <cell r="K1118">
            <v>0</v>
          </cell>
          <cell r="L1118" t="str">
            <v>Tramos Existentes</v>
          </cell>
          <cell r="M1118" t="str">
            <v>Existente</v>
          </cell>
        </row>
        <row r="1119">
          <cell r="B1119">
            <v>405</v>
          </cell>
          <cell r="C1119">
            <v>407</v>
          </cell>
          <cell r="D1119">
            <v>1.4999999999999999E-2</v>
          </cell>
          <cell r="E1119">
            <v>16</v>
          </cell>
          <cell r="F1119">
            <v>1312.28</v>
          </cell>
          <cell r="G1119">
            <v>1311.32</v>
          </cell>
          <cell r="H1119">
            <v>1308.44</v>
          </cell>
          <cell r="I1119">
            <v>1307.54</v>
          </cell>
          <cell r="J1119">
            <v>36.799999999999997</v>
          </cell>
          <cell r="K1119">
            <v>0</v>
          </cell>
          <cell r="L1119" t="str">
            <v>Tramos Existentes</v>
          </cell>
          <cell r="M1119" t="str">
            <v>Existente</v>
          </cell>
        </row>
        <row r="1120">
          <cell r="B1120">
            <v>367</v>
          </cell>
          <cell r="C1120">
            <v>433</v>
          </cell>
          <cell r="D1120">
            <v>0.01</v>
          </cell>
          <cell r="E1120">
            <v>10</v>
          </cell>
          <cell r="F1120">
            <v>1290.6199999999999</v>
          </cell>
          <cell r="G1120">
            <v>1290.8499999999999</v>
          </cell>
          <cell r="H1120">
            <v>1289.1300000000001</v>
          </cell>
          <cell r="I1120">
            <v>1286.22</v>
          </cell>
          <cell r="J1120">
            <v>7.5</v>
          </cell>
          <cell r="K1120">
            <v>0</v>
          </cell>
          <cell r="L1120" t="str">
            <v>Tramos Existentes</v>
          </cell>
          <cell r="M1120" t="str">
            <v>Existente</v>
          </cell>
        </row>
        <row r="1121">
          <cell r="B1121">
            <v>291</v>
          </cell>
          <cell r="C1121">
            <v>368</v>
          </cell>
          <cell r="D1121">
            <v>1.4999999999999999E-2</v>
          </cell>
          <cell r="E1121">
            <v>12</v>
          </cell>
          <cell r="F1121">
            <v>1289.97</v>
          </cell>
          <cell r="G1121">
            <v>1290.6600000000001</v>
          </cell>
          <cell r="H1121">
            <v>1287.9100000000001</v>
          </cell>
          <cell r="I1121">
            <v>1287.1400000000001</v>
          </cell>
          <cell r="J1121">
            <v>31.3</v>
          </cell>
          <cell r="K1121">
            <v>0</v>
          </cell>
          <cell r="L1121" t="str">
            <v>Tramos Existentes</v>
          </cell>
          <cell r="M1121" t="str">
            <v>Existente</v>
          </cell>
        </row>
        <row r="1122">
          <cell r="B1122">
            <v>369</v>
          </cell>
          <cell r="C1122">
            <v>368</v>
          </cell>
          <cell r="D1122">
            <v>1.4999999999999999E-2</v>
          </cell>
          <cell r="E1122">
            <v>10</v>
          </cell>
          <cell r="F1122">
            <v>1293.6099999999999</v>
          </cell>
          <cell r="G1122">
            <v>1290.6600000000001</v>
          </cell>
          <cell r="H1122">
            <v>1292.17</v>
          </cell>
          <cell r="I1122">
            <v>1287.1400000000001</v>
          </cell>
          <cell r="J1122">
            <v>63.2</v>
          </cell>
          <cell r="K1122">
            <v>0</v>
          </cell>
          <cell r="L1122" t="str">
            <v>Tramos Existentes</v>
          </cell>
          <cell r="M1122" t="str">
            <v>Existente</v>
          </cell>
        </row>
        <row r="1123">
          <cell r="B1123">
            <v>431</v>
          </cell>
          <cell r="C1123">
            <v>370</v>
          </cell>
          <cell r="D1123">
            <v>0.01</v>
          </cell>
          <cell r="E1123">
            <v>8</v>
          </cell>
          <cell r="F1123">
            <v>1293.1600000000001</v>
          </cell>
          <cell r="G1123">
            <v>1290.3</v>
          </cell>
          <cell r="H1123">
            <v>1291.8599999999999</v>
          </cell>
          <cell r="I1123">
            <v>1288.83</v>
          </cell>
          <cell r="J1123">
            <v>53.1</v>
          </cell>
          <cell r="K1123">
            <v>0</v>
          </cell>
          <cell r="L1123" t="str">
            <v>Tramos Existentes</v>
          </cell>
          <cell r="M1123" t="str">
            <v>Existente</v>
          </cell>
        </row>
        <row r="1124">
          <cell r="B1124">
            <v>370</v>
          </cell>
          <cell r="C1124">
            <v>433</v>
          </cell>
          <cell r="D1124">
            <v>0.01</v>
          </cell>
          <cell r="E1124">
            <v>10</v>
          </cell>
          <cell r="F1124">
            <v>1290.3</v>
          </cell>
          <cell r="G1124">
            <v>1290.8499999999999</v>
          </cell>
          <cell r="H1124">
            <v>1288.83</v>
          </cell>
          <cell r="I1124">
            <v>1286.22</v>
          </cell>
          <cell r="J1124">
            <v>10.1</v>
          </cell>
          <cell r="K1124">
            <v>0</v>
          </cell>
          <cell r="L1124" t="str">
            <v>Tramos Existentes</v>
          </cell>
          <cell r="M1124" t="str">
            <v>Existente</v>
          </cell>
        </row>
        <row r="1125">
          <cell r="B1125" t="str">
            <v>372i</v>
          </cell>
          <cell r="C1125">
            <v>373</v>
          </cell>
          <cell r="D1125">
            <v>1.4999999999999999E-2</v>
          </cell>
          <cell r="E1125">
            <v>12</v>
          </cell>
          <cell r="F1125">
            <v>1314.05</v>
          </cell>
          <cell r="G1125">
            <v>1313.42</v>
          </cell>
          <cell r="H1125">
            <v>1312.14</v>
          </cell>
          <cell r="I1125">
            <v>1311.27</v>
          </cell>
          <cell r="J1125">
            <v>72.400000000000006</v>
          </cell>
          <cell r="K1125">
            <v>0</v>
          </cell>
          <cell r="L1125" t="str">
            <v>Tramos Existentes</v>
          </cell>
          <cell r="M1125" t="str">
            <v>Existente</v>
          </cell>
        </row>
        <row r="1126">
          <cell r="B1126">
            <v>373</v>
          </cell>
          <cell r="C1126">
            <v>445</v>
          </cell>
          <cell r="D1126">
            <v>1.4999999999999999E-2</v>
          </cell>
          <cell r="E1126">
            <v>16</v>
          </cell>
          <cell r="F1126">
            <v>1313.42</v>
          </cell>
          <cell r="G1126">
            <v>1309.96</v>
          </cell>
          <cell r="H1126">
            <v>1311.27</v>
          </cell>
          <cell r="I1126">
            <v>1307.6199999999999</v>
          </cell>
          <cell r="J1126">
            <v>70.7</v>
          </cell>
          <cell r="K1126">
            <v>0</v>
          </cell>
          <cell r="L1126" t="str">
            <v>Tramos Existentes</v>
          </cell>
          <cell r="M1126" t="str">
            <v>Existente</v>
          </cell>
        </row>
        <row r="1127">
          <cell r="B1127">
            <v>283</v>
          </cell>
          <cell r="C1127">
            <v>282</v>
          </cell>
          <cell r="D1127">
            <v>1.4999999999999999E-2</v>
          </cell>
          <cell r="E1127">
            <v>12</v>
          </cell>
          <cell r="F1127">
            <v>1283.79</v>
          </cell>
          <cell r="G1127">
            <v>1278.6199999999999</v>
          </cell>
          <cell r="H1127">
            <v>1278.6099999999999</v>
          </cell>
          <cell r="I1127">
            <v>1275.73</v>
          </cell>
          <cell r="J1127">
            <v>10.199999999999999</v>
          </cell>
          <cell r="K1127">
            <v>0</v>
          </cell>
          <cell r="L1127" t="str">
            <v>Tramos Existentes</v>
          </cell>
          <cell r="M1127" t="str">
            <v>Existente</v>
          </cell>
        </row>
        <row r="1128">
          <cell r="B1128">
            <v>450</v>
          </cell>
          <cell r="C1128">
            <v>511</v>
          </cell>
          <cell r="D1128">
            <v>0.01</v>
          </cell>
          <cell r="E1128">
            <v>18</v>
          </cell>
          <cell r="F1128">
            <v>1308.79</v>
          </cell>
          <cell r="G1128">
            <v>1308.3900000000001</v>
          </cell>
          <cell r="H1128">
            <v>1307.24</v>
          </cell>
          <cell r="I1128">
            <v>1306.28</v>
          </cell>
          <cell r="J1128">
            <v>4.4000000000000004</v>
          </cell>
          <cell r="K1128">
            <v>0</v>
          </cell>
          <cell r="L1128" t="str">
            <v>Tramos Existentes</v>
          </cell>
          <cell r="M1128" t="str">
            <v>Existente</v>
          </cell>
        </row>
        <row r="1129">
          <cell r="B1129">
            <v>44</v>
          </cell>
          <cell r="C1129">
            <v>378</v>
          </cell>
          <cell r="D1129">
            <v>1.4999999999999999E-2</v>
          </cell>
          <cell r="E1129">
            <v>12</v>
          </cell>
          <cell r="F1129">
            <v>1309.32</v>
          </cell>
          <cell r="G1129">
            <v>1307.67</v>
          </cell>
          <cell r="H1129">
            <v>1305.95</v>
          </cell>
          <cell r="I1129">
            <v>1303.26</v>
          </cell>
          <cell r="J1129">
            <v>76.2</v>
          </cell>
          <cell r="K1129">
            <v>0</v>
          </cell>
          <cell r="L1129" t="str">
            <v>Tramos Existentes</v>
          </cell>
          <cell r="M1129" t="str">
            <v>Existente</v>
          </cell>
        </row>
        <row r="1130">
          <cell r="B1130">
            <v>585</v>
          </cell>
          <cell r="C1130">
            <v>586</v>
          </cell>
          <cell r="D1130">
            <v>0.01</v>
          </cell>
          <cell r="E1130">
            <v>18</v>
          </cell>
          <cell r="F1130">
            <v>1304.1500000000001</v>
          </cell>
          <cell r="G1130">
            <v>1298.19</v>
          </cell>
          <cell r="H1130">
            <v>1301.3900000000001</v>
          </cell>
          <cell r="I1130">
            <v>1295.43</v>
          </cell>
          <cell r="J1130">
            <v>21.5</v>
          </cell>
          <cell r="K1130">
            <v>0</v>
          </cell>
          <cell r="L1130" t="str">
            <v>Tramos Existentes</v>
          </cell>
          <cell r="M1130" t="str">
            <v>Existente</v>
          </cell>
        </row>
        <row r="1131">
          <cell r="B1131">
            <v>586</v>
          </cell>
          <cell r="C1131">
            <v>587</v>
          </cell>
          <cell r="D1131">
            <v>1.4999999999999999E-2</v>
          </cell>
          <cell r="E1131">
            <v>18</v>
          </cell>
          <cell r="F1131">
            <v>1298.19</v>
          </cell>
          <cell r="G1131">
            <v>1292.04</v>
          </cell>
          <cell r="H1131">
            <v>1295.43</v>
          </cell>
          <cell r="I1131">
            <v>1288.49</v>
          </cell>
          <cell r="J1131">
            <v>21.9</v>
          </cell>
          <cell r="K1131">
            <v>0</v>
          </cell>
          <cell r="L1131" t="str">
            <v>Tramos Existentes</v>
          </cell>
          <cell r="M1131" t="str">
            <v>Existente</v>
          </cell>
        </row>
        <row r="1132">
          <cell r="B1132">
            <v>587</v>
          </cell>
          <cell r="C1132">
            <v>589</v>
          </cell>
          <cell r="D1132">
            <v>1.4999999999999999E-2</v>
          </cell>
          <cell r="E1132">
            <v>18</v>
          </cell>
          <cell r="F1132">
            <v>1292.04</v>
          </cell>
          <cell r="G1132">
            <v>1287.1600000000001</v>
          </cell>
          <cell r="H1132">
            <v>1288.49</v>
          </cell>
          <cell r="I1132">
            <v>1284.9100000000001</v>
          </cell>
          <cell r="J1132">
            <v>36.5</v>
          </cell>
          <cell r="K1132">
            <v>0</v>
          </cell>
          <cell r="L1132" t="str">
            <v>Tramos Existentes</v>
          </cell>
          <cell r="M1132" t="str">
            <v>Existente</v>
          </cell>
        </row>
        <row r="1133">
          <cell r="B1133">
            <v>589</v>
          </cell>
          <cell r="C1133">
            <v>590</v>
          </cell>
          <cell r="D1133">
            <v>1.4999999999999999E-2</v>
          </cell>
          <cell r="E1133">
            <v>18</v>
          </cell>
          <cell r="F1133">
            <v>1287.1600000000001</v>
          </cell>
          <cell r="G1133">
            <v>1282.3699999999999</v>
          </cell>
          <cell r="H1133">
            <v>1284.9100000000001</v>
          </cell>
          <cell r="I1133">
            <v>1281.1400000000001</v>
          </cell>
          <cell r="J1133">
            <v>35</v>
          </cell>
          <cell r="K1133">
            <v>0</v>
          </cell>
          <cell r="L1133" t="str">
            <v>Tramos Existentes</v>
          </cell>
          <cell r="M1133" t="str">
            <v>Existente</v>
          </cell>
        </row>
        <row r="1134">
          <cell r="B1134">
            <v>590</v>
          </cell>
          <cell r="C1134">
            <v>651</v>
          </cell>
          <cell r="D1134">
            <v>1.4999999999999999E-2</v>
          </cell>
          <cell r="E1134">
            <v>18</v>
          </cell>
          <cell r="F1134">
            <v>1282.3699999999999</v>
          </cell>
          <cell r="G1134">
            <v>1282.29</v>
          </cell>
          <cell r="H1134">
            <v>1281.1400000000001</v>
          </cell>
          <cell r="I1134">
            <v>1278.1300000000001</v>
          </cell>
          <cell r="J1134">
            <v>11.2</v>
          </cell>
          <cell r="K1134">
            <v>0</v>
          </cell>
          <cell r="L1134" t="str">
            <v>Tramos Existentes</v>
          </cell>
          <cell r="M1134" t="str">
            <v>Existente</v>
          </cell>
        </row>
        <row r="1135">
          <cell r="B1135">
            <v>364</v>
          </cell>
          <cell r="C1135">
            <v>291</v>
          </cell>
          <cell r="D1135">
            <v>1.4999999999999999E-2</v>
          </cell>
          <cell r="E1135">
            <v>10</v>
          </cell>
          <cell r="F1135">
            <v>1289.72</v>
          </cell>
          <cell r="G1135">
            <v>1289.97</v>
          </cell>
          <cell r="H1135">
            <v>1288.1199999999999</v>
          </cell>
          <cell r="I1135">
            <v>1287.9100000000001</v>
          </cell>
          <cell r="J1135">
            <v>18.5</v>
          </cell>
          <cell r="K1135">
            <v>0</v>
          </cell>
          <cell r="L1135" t="str">
            <v>Tramos Existentes</v>
          </cell>
          <cell r="M1135" t="str">
            <v>Existente</v>
          </cell>
        </row>
        <row r="1136">
          <cell r="B1136">
            <v>365</v>
          </cell>
          <cell r="C1136">
            <v>364</v>
          </cell>
          <cell r="D1136">
            <v>1.4999999999999999E-2</v>
          </cell>
          <cell r="E1136">
            <v>10</v>
          </cell>
          <cell r="F1136">
            <v>1292.04</v>
          </cell>
          <cell r="G1136">
            <v>1289.72</v>
          </cell>
          <cell r="H1136">
            <v>1290.6099999999999</v>
          </cell>
          <cell r="I1136">
            <v>1288.1199999999999</v>
          </cell>
          <cell r="J1136">
            <v>65.5</v>
          </cell>
          <cell r="K1136">
            <v>0</v>
          </cell>
          <cell r="L1136" t="str">
            <v>Tramos Existentes</v>
          </cell>
          <cell r="M1136" t="str">
            <v>Existente</v>
          </cell>
        </row>
        <row r="1137">
          <cell r="B1137">
            <v>651</v>
          </cell>
          <cell r="C1137">
            <v>652</v>
          </cell>
          <cell r="D1137">
            <v>1.4999999999999999E-2</v>
          </cell>
          <cell r="E1137">
            <v>18</v>
          </cell>
          <cell r="F1137">
            <v>1282.29</v>
          </cell>
          <cell r="G1137">
            <v>1279.18</v>
          </cell>
          <cell r="H1137">
            <v>1278.1300000000001</v>
          </cell>
          <cell r="I1137">
            <v>1275.52</v>
          </cell>
          <cell r="J1137">
            <v>5.7</v>
          </cell>
          <cell r="K1137">
            <v>0</v>
          </cell>
          <cell r="L1137" t="str">
            <v>Tramos Existentes</v>
          </cell>
          <cell r="M1137" t="str">
            <v>Existente</v>
          </cell>
        </row>
        <row r="1138">
          <cell r="B1138">
            <v>445</v>
          </cell>
          <cell r="C1138">
            <v>450</v>
          </cell>
          <cell r="D1138">
            <v>1.4999999999999999E-2</v>
          </cell>
          <cell r="E1138">
            <v>18</v>
          </cell>
          <cell r="F1138">
            <v>1309.96</v>
          </cell>
          <cell r="G1138">
            <v>1308.79</v>
          </cell>
          <cell r="H1138">
            <v>1307.6199999999999</v>
          </cell>
          <cell r="I1138">
            <v>1307.24</v>
          </cell>
          <cell r="J1138">
            <v>71.7</v>
          </cell>
          <cell r="K1138">
            <v>0</v>
          </cell>
          <cell r="L1138" t="str">
            <v>Tramos Existentes</v>
          </cell>
          <cell r="M1138" t="str">
            <v>Existente</v>
          </cell>
        </row>
        <row r="1139">
          <cell r="B1139">
            <v>394</v>
          </cell>
          <cell r="C1139">
            <v>393</v>
          </cell>
          <cell r="D1139">
            <v>1.4999999999999999E-2</v>
          </cell>
          <cell r="E1139">
            <v>8</v>
          </cell>
          <cell r="F1139">
            <v>1311.53</v>
          </cell>
          <cell r="G1139">
            <v>1311.07</v>
          </cell>
          <cell r="H1139">
            <v>1308.97</v>
          </cell>
          <cell r="I1139">
            <v>1308.46</v>
          </cell>
          <cell r="J1139">
            <v>65.2</v>
          </cell>
          <cell r="K1139">
            <v>0</v>
          </cell>
          <cell r="L1139" t="str">
            <v>Tramos Existentes</v>
          </cell>
          <cell r="M1139" t="str">
            <v>Existente</v>
          </cell>
        </row>
        <row r="1140">
          <cell r="B1140">
            <v>377</v>
          </cell>
          <cell r="C1140">
            <v>989</v>
          </cell>
          <cell r="D1140">
            <v>1.4999999999999999E-2</v>
          </cell>
          <cell r="E1140">
            <v>12</v>
          </cell>
          <cell r="F1140">
            <v>1308.6500000000001</v>
          </cell>
          <cell r="G1140">
            <v>1308.6199999999999</v>
          </cell>
          <cell r="H1140">
            <v>1307.3900000000001</v>
          </cell>
          <cell r="I1140">
            <v>1304.94</v>
          </cell>
          <cell r="J1140">
            <v>1.6</v>
          </cell>
          <cell r="K1140">
            <v>0</v>
          </cell>
          <cell r="L1140" t="str">
            <v>Tramos Existentes</v>
          </cell>
          <cell r="M1140" t="str">
            <v>Existente</v>
          </cell>
        </row>
        <row r="1141">
          <cell r="B1141">
            <v>27</v>
          </cell>
          <cell r="C1141">
            <v>26</v>
          </cell>
          <cell r="D1141">
            <v>0.01</v>
          </cell>
          <cell r="E1141">
            <v>10</v>
          </cell>
          <cell r="F1141">
            <v>1298.47</v>
          </cell>
          <cell r="G1141">
            <v>1298.8699999999999</v>
          </cell>
          <cell r="H1141">
            <v>1297.08</v>
          </cell>
          <cell r="I1141">
            <v>1296.1199999999999</v>
          </cell>
          <cell r="J1141">
            <v>32.4</v>
          </cell>
          <cell r="K1141">
            <v>0</v>
          </cell>
          <cell r="L1141" t="str">
            <v>Tramos Existentes</v>
          </cell>
          <cell r="M1141" t="str">
            <v>Existente</v>
          </cell>
        </row>
        <row r="1142">
          <cell r="B1142">
            <v>269</v>
          </cell>
          <cell r="C1142">
            <v>334</v>
          </cell>
          <cell r="D1142">
            <v>1.4999999999999999E-2</v>
          </cell>
          <cell r="E1142">
            <v>10</v>
          </cell>
          <cell r="F1142">
            <v>1304.18</v>
          </cell>
          <cell r="G1142">
            <v>1302.5899999999999</v>
          </cell>
          <cell r="H1142">
            <v>1301.44</v>
          </cell>
          <cell r="I1142">
            <v>1299.6199999999999</v>
          </cell>
          <cell r="J1142">
            <v>5.5</v>
          </cell>
          <cell r="K1142">
            <v>0</v>
          </cell>
          <cell r="L1142" t="str">
            <v>Tramos Existentes</v>
          </cell>
          <cell r="M1142" t="str">
            <v>Existente</v>
          </cell>
        </row>
        <row r="1143">
          <cell r="B1143">
            <v>270</v>
          </cell>
          <cell r="C1143">
            <v>269</v>
          </cell>
          <cell r="D1143">
            <v>1.4999999999999999E-2</v>
          </cell>
          <cell r="E1143">
            <v>10</v>
          </cell>
          <cell r="F1143">
            <v>1307.24</v>
          </cell>
          <cell r="G1143">
            <v>1304.18</v>
          </cell>
          <cell r="H1143">
            <v>1303.6400000000001</v>
          </cell>
          <cell r="I1143">
            <v>1301.44</v>
          </cell>
          <cell r="J1143">
            <v>7.3</v>
          </cell>
          <cell r="K1143">
            <v>0</v>
          </cell>
          <cell r="L1143" t="str">
            <v>Tramos Existentes</v>
          </cell>
          <cell r="M1143" t="str">
            <v>Existente</v>
          </cell>
        </row>
        <row r="1144">
          <cell r="B1144">
            <v>535</v>
          </cell>
          <cell r="C1144">
            <v>538</v>
          </cell>
          <cell r="D1144">
            <v>1.4999999999999999E-2</v>
          </cell>
          <cell r="E1144">
            <v>16</v>
          </cell>
          <cell r="F1144">
            <v>1307.53</v>
          </cell>
          <cell r="G1144">
            <v>1306.5999999999999</v>
          </cell>
          <cell r="H1144">
            <v>1305.18</v>
          </cell>
          <cell r="I1144">
            <v>1303.67</v>
          </cell>
          <cell r="J1144">
            <v>26.8</v>
          </cell>
          <cell r="K1144">
            <v>0</v>
          </cell>
          <cell r="L1144" t="str">
            <v>Tramos Existentes</v>
          </cell>
          <cell r="M1144" t="str">
            <v>Existente</v>
          </cell>
        </row>
        <row r="1145">
          <cell r="B1145">
            <v>538</v>
          </cell>
          <cell r="C1145">
            <v>601</v>
          </cell>
          <cell r="D1145">
            <v>1.4999999999999999E-2</v>
          </cell>
          <cell r="E1145">
            <v>16</v>
          </cell>
          <cell r="F1145">
            <v>1306.5999999999999</v>
          </cell>
          <cell r="G1145">
            <v>1305.3499999999999</v>
          </cell>
          <cell r="H1145">
            <v>1303.67</v>
          </cell>
          <cell r="I1145">
            <v>1302.27</v>
          </cell>
          <cell r="J1145">
            <v>27.3</v>
          </cell>
          <cell r="K1145">
            <v>0</v>
          </cell>
          <cell r="L1145" t="str">
            <v>Tramos Existentes</v>
          </cell>
          <cell r="M1145" t="str">
            <v>Existente</v>
          </cell>
        </row>
        <row r="1146">
          <cell r="B1146">
            <v>331</v>
          </cell>
          <cell r="C1146">
            <v>270</v>
          </cell>
          <cell r="D1146">
            <v>1.4999999999999999E-2</v>
          </cell>
          <cell r="E1146">
            <v>10</v>
          </cell>
          <cell r="F1146">
            <v>1309.26</v>
          </cell>
          <cell r="G1146">
            <v>1307.24</v>
          </cell>
          <cell r="H1146">
            <v>1305.9100000000001</v>
          </cell>
          <cell r="I1146">
            <v>1303.6400000000001</v>
          </cell>
          <cell r="J1146">
            <v>4.7</v>
          </cell>
          <cell r="K1146">
            <v>0</v>
          </cell>
          <cell r="L1146" t="str">
            <v>Tramos Existentes</v>
          </cell>
          <cell r="M1146" t="str">
            <v>Existente</v>
          </cell>
        </row>
        <row r="1147">
          <cell r="B1147">
            <v>606</v>
          </cell>
          <cell r="C1147">
            <v>609</v>
          </cell>
          <cell r="D1147">
            <v>1.4999999999999999E-2</v>
          </cell>
          <cell r="E1147">
            <v>16</v>
          </cell>
          <cell r="F1147">
            <v>1303.4000000000001</v>
          </cell>
          <cell r="G1147">
            <v>1302.48</v>
          </cell>
          <cell r="H1147">
            <v>1299.51</v>
          </cell>
          <cell r="I1147">
            <v>1297.8399999999999</v>
          </cell>
          <cell r="J1147">
            <v>27.2</v>
          </cell>
          <cell r="K1147">
            <v>0</v>
          </cell>
          <cell r="L1147" t="str">
            <v>Tramos Existentes</v>
          </cell>
          <cell r="M1147" t="str">
            <v>Existente</v>
          </cell>
        </row>
        <row r="1148">
          <cell r="B1148">
            <v>395</v>
          </cell>
          <cell r="C1148">
            <v>400</v>
          </cell>
          <cell r="D1148">
            <v>1.4999999999999999E-2</v>
          </cell>
          <cell r="E1148">
            <v>10</v>
          </cell>
          <cell r="F1148">
            <v>1310.0899999999999</v>
          </cell>
          <cell r="G1148">
            <v>1310.04</v>
          </cell>
          <cell r="H1148">
            <v>1307.07</v>
          </cell>
          <cell r="I1148">
            <v>1306.6300000000001</v>
          </cell>
          <cell r="J1148">
            <v>27.1</v>
          </cell>
          <cell r="K1148">
            <v>0</v>
          </cell>
          <cell r="L1148" t="str">
            <v>Tramos Existentes</v>
          </cell>
          <cell r="M1148" t="str">
            <v>Existente</v>
          </cell>
        </row>
        <row r="1149">
          <cell r="B1149">
            <v>672</v>
          </cell>
          <cell r="C1149" t="str">
            <v>D8</v>
          </cell>
          <cell r="D1149">
            <v>1.4999999999999999E-2</v>
          </cell>
          <cell r="E1149">
            <v>18</v>
          </cell>
          <cell r="F1149">
            <v>1301.0999999999999</v>
          </cell>
          <cell r="G1149">
            <v>1255.51</v>
          </cell>
          <cell r="H1149">
            <v>1296.67</v>
          </cell>
          <cell r="I1149">
            <v>1295.31</v>
          </cell>
          <cell r="J1149">
            <v>30.8</v>
          </cell>
          <cell r="K1149">
            <v>0</v>
          </cell>
          <cell r="L1149" t="str">
            <v>Tramos Existentes</v>
          </cell>
          <cell r="M1149" t="str">
            <v>Existente</v>
          </cell>
        </row>
        <row r="1150">
          <cell r="B1150">
            <v>391</v>
          </cell>
          <cell r="C1150">
            <v>395</v>
          </cell>
          <cell r="D1150">
            <v>1.4999999999999999E-2</v>
          </cell>
          <cell r="E1150">
            <v>10</v>
          </cell>
          <cell r="F1150">
            <v>1310.08</v>
          </cell>
          <cell r="G1150">
            <v>1310.0899999999999</v>
          </cell>
          <cell r="H1150">
            <v>1307.5999999999999</v>
          </cell>
          <cell r="I1150">
            <v>1307.07</v>
          </cell>
          <cell r="J1150">
            <v>30.8</v>
          </cell>
          <cell r="K1150">
            <v>0</v>
          </cell>
          <cell r="L1150" t="str">
            <v>Tramos Existentes</v>
          </cell>
          <cell r="M1150" t="str">
            <v>Existente</v>
          </cell>
        </row>
        <row r="1151">
          <cell r="B1151">
            <v>293</v>
          </cell>
          <cell r="C1151">
            <v>296</v>
          </cell>
          <cell r="D1151">
            <v>0.01</v>
          </cell>
          <cell r="E1151">
            <v>10</v>
          </cell>
          <cell r="F1151">
            <v>1285.8599999999999</v>
          </cell>
          <cell r="G1151">
            <v>1283.27</v>
          </cell>
          <cell r="H1151">
            <v>1283.8699999999999</v>
          </cell>
          <cell r="I1151">
            <v>1280.81</v>
          </cell>
          <cell r="J1151">
            <v>19.100000000000001</v>
          </cell>
          <cell r="K1151">
            <v>0</v>
          </cell>
          <cell r="L1151" t="str">
            <v>Tramos Existentes</v>
          </cell>
          <cell r="M1151" t="str">
            <v>Existente</v>
          </cell>
        </row>
        <row r="1152">
          <cell r="B1152">
            <v>397</v>
          </cell>
          <cell r="C1152">
            <v>395</v>
          </cell>
          <cell r="D1152">
            <v>1.4999999999999999E-2</v>
          </cell>
          <cell r="E1152">
            <v>10</v>
          </cell>
          <cell r="F1152">
            <v>1310.6400000000001</v>
          </cell>
          <cell r="G1152">
            <v>1310.0899999999999</v>
          </cell>
          <cell r="H1152">
            <v>1310.0999999999999</v>
          </cell>
          <cell r="I1152">
            <v>1307.07</v>
          </cell>
          <cell r="J1152">
            <v>5.8</v>
          </cell>
          <cell r="K1152">
            <v>0</v>
          </cell>
          <cell r="L1152" t="str">
            <v>Tramos Existentes</v>
          </cell>
          <cell r="M1152" t="str">
            <v>Existente</v>
          </cell>
        </row>
        <row r="1153">
          <cell r="B1153">
            <v>378</v>
          </cell>
          <cell r="C1153">
            <v>380</v>
          </cell>
          <cell r="D1153">
            <v>1.4999999999999999E-2</v>
          </cell>
          <cell r="E1153">
            <v>24</v>
          </cell>
          <cell r="F1153">
            <v>1307.67</v>
          </cell>
          <cell r="G1153">
            <v>1303.8599999999999</v>
          </cell>
          <cell r="H1153">
            <v>1303.26</v>
          </cell>
          <cell r="I1153">
            <v>1294.03</v>
          </cell>
          <cell r="J1153">
            <v>41.8</v>
          </cell>
          <cell r="K1153">
            <v>0</v>
          </cell>
          <cell r="L1153" t="str">
            <v>Tramos Existentes</v>
          </cell>
          <cell r="M1153" t="str">
            <v>Existente</v>
          </cell>
        </row>
        <row r="1154">
          <cell r="B1154">
            <v>398</v>
          </cell>
          <cell r="C1154">
            <v>396</v>
          </cell>
          <cell r="D1154">
            <v>1.4999999999999999E-2</v>
          </cell>
          <cell r="E1154">
            <v>8</v>
          </cell>
          <cell r="F1154">
            <v>1311.11</v>
          </cell>
          <cell r="G1154">
            <v>1310.06</v>
          </cell>
          <cell r="H1154">
            <v>1308.8699999999999</v>
          </cell>
          <cell r="I1154">
            <v>1305.19</v>
          </cell>
          <cell r="J1154">
            <v>83.6</v>
          </cell>
          <cell r="K1154">
            <v>0</v>
          </cell>
          <cell r="L1154" t="str">
            <v>Tramos Existentes</v>
          </cell>
          <cell r="M1154" t="str">
            <v>Existente</v>
          </cell>
        </row>
        <row r="1155">
          <cell r="B1155">
            <v>40</v>
          </cell>
          <cell r="C1155">
            <v>61</v>
          </cell>
          <cell r="D1155">
            <v>0.01</v>
          </cell>
          <cell r="E1155">
            <v>8</v>
          </cell>
          <cell r="F1155">
            <v>1297.05</v>
          </cell>
          <cell r="G1155">
            <v>1296.54</v>
          </cell>
          <cell r="H1155">
            <v>1295.3</v>
          </cell>
          <cell r="I1155">
            <v>1293.7</v>
          </cell>
          <cell r="J1155">
            <v>12.8</v>
          </cell>
          <cell r="K1155">
            <v>0</v>
          </cell>
          <cell r="L1155" t="str">
            <v>Tramos Existentes</v>
          </cell>
          <cell r="M1155" t="str">
            <v>Existente</v>
          </cell>
        </row>
        <row r="1156">
          <cell r="B1156">
            <v>401</v>
          </cell>
          <cell r="C1156">
            <v>402</v>
          </cell>
          <cell r="D1156">
            <v>1.4999999999999999E-2</v>
          </cell>
          <cell r="E1156">
            <v>10</v>
          </cell>
          <cell r="F1156">
            <v>1312.12</v>
          </cell>
          <cell r="G1156">
            <v>1312.63</v>
          </cell>
          <cell r="H1156">
            <v>1310.26</v>
          </cell>
          <cell r="I1156">
            <v>1309.1199999999999</v>
          </cell>
          <cell r="J1156">
            <v>51</v>
          </cell>
          <cell r="K1156">
            <v>0</v>
          </cell>
          <cell r="L1156" t="str">
            <v>Tramos Existentes</v>
          </cell>
          <cell r="M1156" t="str">
            <v>Existente</v>
          </cell>
        </row>
        <row r="1157">
          <cell r="B1157">
            <v>686</v>
          </cell>
          <cell r="C1157">
            <v>618</v>
          </cell>
          <cell r="D1157">
            <v>1.4999999999999999E-2</v>
          </cell>
          <cell r="E1157">
            <v>8</v>
          </cell>
          <cell r="F1157">
            <v>1315.3</v>
          </cell>
          <cell r="G1157">
            <v>1313.49</v>
          </cell>
          <cell r="H1157">
            <v>1314.01</v>
          </cell>
          <cell r="I1157">
            <v>1312.16</v>
          </cell>
          <cell r="J1157">
            <v>27.3</v>
          </cell>
          <cell r="K1157">
            <v>0</v>
          </cell>
          <cell r="L1157" t="str">
            <v>Tramos Existentes</v>
          </cell>
          <cell r="M1157" t="str">
            <v>Existente</v>
          </cell>
        </row>
        <row r="1158">
          <cell r="B1158">
            <v>402</v>
          </cell>
          <cell r="C1158">
            <v>405</v>
          </cell>
          <cell r="D1158">
            <v>1.4999999999999999E-2</v>
          </cell>
          <cell r="E1158">
            <v>10</v>
          </cell>
          <cell r="F1158">
            <v>1312.63</v>
          </cell>
          <cell r="G1158">
            <v>1312.28</v>
          </cell>
          <cell r="H1158">
            <v>1309.1199999999999</v>
          </cell>
          <cell r="I1158">
            <v>1308.44</v>
          </cell>
          <cell r="J1158">
            <v>36.1</v>
          </cell>
          <cell r="K1158">
            <v>0</v>
          </cell>
          <cell r="L1158" t="str">
            <v>Tramos Existentes</v>
          </cell>
          <cell r="M1158" t="str">
            <v>Existente</v>
          </cell>
        </row>
        <row r="1159">
          <cell r="B1159">
            <v>332</v>
          </cell>
          <cell r="C1159">
            <v>331</v>
          </cell>
          <cell r="D1159">
            <v>1.4999999999999999E-2</v>
          </cell>
          <cell r="E1159">
            <v>8</v>
          </cell>
          <cell r="F1159">
            <v>1311.84</v>
          </cell>
          <cell r="G1159">
            <v>1309.26</v>
          </cell>
          <cell r="H1159">
            <v>1308.51</v>
          </cell>
          <cell r="I1159">
            <v>1305.9100000000001</v>
          </cell>
          <cell r="J1159">
            <v>12.9</v>
          </cell>
          <cell r="K1159">
            <v>0</v>
          </cell>
          <cell r="L1159" t="str">
            <v>Tramos Existentes</v>
          </cell>
          <cell r="M1159" t="str">
            <v>Existente</v>
          </cell>
        </row>
        <row r="1160">
          <cell r="B1160">
            <v>277</v>
          </cell>
          <cell r="C1160">
            <v>276</v>
          </cell>
          <cell r="D1160">
            <v>1.4999999999999999E-2</v>
          </cell>
          <cell r="E1160">
            <v>12</v>
          </cell>
          <cell r="F1160">
            <v>1317.23</v>
          </cell>
          <cell r="G1160">
            <v>1317.96</v>
          </cell>
          <cell r="H1160">
            <v>1316.31</v>
          </cell>
          <cell r="I1160">
            <v>1315.75</v>
          </cell>
          <cell r="J1160">
            <v>31.2</v>
          </cell>
          <cell r="K1160">
            <v>0</v>
          </cell>
          <cell r="L1160" t="str">
            <v>Tramos Existentes</v>
          </cell>
          <cell r="M1160" t="str">
            <v>Existente</v>
          </cell>
        </row>
        <row r="1161">
          <cell r="B1161">
            <v>28</v>
          </cell>
          <cell r="C1161">
            <v>29</v>
          </cell>
          <cell r="D1161">
            <v>1.4999999999999999E-2</v>
          </cell>
          <cell r="E1161">
            <v>8</v>
          </cell>
          <cell r="F1161">
            <v>1298.0899999999999</v>
          </cell>
          <cell r="G1161">
            <v>1298.27</v>
          </cell>
          <cell r="H1161">
            <v>1297.01</v>
          </cell>
          <cell r="I1161">
            <v>1295.5999999999999</v>
          </cell>
          <cell r="J1161">
            <v>30.1</v>
          </cell>
          <cell r="K1161">
            <v>0</v>
          </cell>
          <cell r="L1161" t="str">
            <v>Renovacion</v>
          </cell>
          <cell r="M1161" t="str">
            <v>Existente</v>
          </cell>
        </row>
        <row r="1162">
          <cell r="B1162">
            <v>346</v>
          </cell>
          <cell r="C1162">
            <v>349</v>
          </cell>
          <cell r="D1162">
            <v>1.4999999999999999E-2</v>
          </cell>
          <cell r="E1162">
            <v>8</v>
          </cell>
          <cell r="F1162">
            <v>1305.1400000000001</v>
          </cell>
          <cell r="G1162">
            <v>1295.4100000000001</v>
          </cell>
          <cell r="H1162">
            <v>1303.93</v>
          </cell>
          <cell r="I1162">
            <v>1293.58</v>
          </cell>
          <cell r="J1162">
            <v>33.4</v>
          </cell>
          <cell r="K1162">
            <v>0</v>
          </cell>
          <cell r="L1162" t="str">
            <v>Tramos Existentes</v>
          </cell>
          <cell r="M1162" t="str">
            <v>Existente</v>
          </cell>
        </row>
        <row r="1163">
          <cell r="B1163">
            <v>497</v>
          </cell>
          <cell r="C1163">
            <v>495</v>
          </cell>
          <cell r="D1163">
            <v>1.4999999999999999E-2</v>
          </cell>
          <cell r="E1163">
            <v>10</v>
          </cell>
          <cell r="F1163">
            <v>1322.68</v>
          </cell>
          <cell r="G1163">
            <v>1322.57</v>
          </cell>
          <cell r="H1163">
            <v>1321.01</v>
          </cell>
          <cell r="I1163">
            <v>1320.71</v>
          </cell>
          <cell r="J1163">
            <v>11.7</v>
          </cell>
          <cell r="K1163">
            <v>0</v>
          </cell>
          <cell r="L1163" t="str">
            <v>Tramos Existentes</v>
          </cell>
          <cell r="M1163" t="str">
            <v>Existente</v>
          </cell>
        </row>
        <row r="1164">
          <cell r="B1164">
            <v>38</v>
          </cell>
          <cell r="C1164">
            <v>39</v>
          </cell>
          <cell r="D1164">
            <v>0.01</v>
          </cell>
          <cell r="E1164">
            <v>8</v>
          </cell>
          <cell r="F1164">
            <v>1298.17</v>
          </cell>
          <cell r="G1164">
            <v>1297.8900000000001</v>
          </cell>
          <cell r="H1164">
            <v>1296.51</v>
          </cell>
          <cell r="I1164">
            <v>1296.04</v>
          </cell>
          <cell r="J1164">
            <v>14</v>
          </cell>
          <cell r="K1164">
            <v>0</v>
          </cell>
          <cell r="L1164" t="str">
            <v>Tramos Existentes</v>
          </cell>
          <cell r="M1164" t="str">
            <v>Existente</v>
          </cell>
        </row>
        <row r="1165">
          <cell r="B1165">
            <v>39</v>
          </cell>
          <cell r="C1165">
            <v>61</v>
          </cell>
          <cell r="D1165">
            <v>0.01</v>
          </cell>
          <cell r="E1165">
            <v>8</v>
          </cell>
          <cell r="F1165">
            <v>1297.8900000000001</v>
          </cell>
          <cell r="G1165">
            <v>1296.54</v>
          </cell>
          <cell r="H1165">
            <v>1296.04</v>
          </cell>
          <cell r="I1165">
            <v>1293.7</v>
          </cell>
          <cell r="J1165">
            <v>28.8</v>
          </cell>
          <cell r="K1165">
            <v>0</v>
          </cell>
          <cell r="L1165" t="str">
            <v>Tramos Existentes</v>
          </cell>
          <cell r="M1165" t="str">
            <v>Existente</v>
          </cell>
        </row>
        <row r="1166">
          <cell r="B1166">
            <v>280</v>
          </cell>
          <cell r="C1166">
            <v>346</v>
          </cell>
          <cell r="D1166">
            <v>1.4999999999999999E-2</v>
          </cell>
          <cell r="E1166">
            <v>10</v>
          </cell>
          <cell r="F1166">
            <v>1311.57</v>
          </cell>
          <cell r="G1166">
            <v>1305.1400000000001</v>
          </cell>
          <cell r="H1166">
            <v>1308.24</v>
          </cell>
          <cell r="I1166">
            <v>1303.93</v>
          </cell>
          <cell r="J1166">
            <v>44.2</v>
          </cell>
          <cell r="K1166">
            <v>0</v>
          </cell>
          <cell r="L1166" t="str">
            <v>Tramos Existentes</v>
          </cell>
          <cell r="M1166" t="str">
            <v>Existente</v>
          </cell>
        </row>
        <row r="1167">
          <cell r="B1167">
            <v>278</v>
          </cell>
          <cell r="C1167">
            <v>280</v>
          </cell>
          <cell r="D1167">
            <v>1.4999999999999999E-2</v>
          </cell>
          <cell r="E1167">
            <v>8</v>
          </cell>
          <cell r="F1167">
            <v>1314.1</v>
          </cell>
          <cell r="G1167">
            <v>1311.57</v>
          </cell>
          <cell r="H1167">
            <v>1313.16</v>
          </cell>
          <cell r="I1167">
            <v>1308.24</v>
          </cell>
          <cell r="J1167">
            <v>17.2</v>
          </cell>
          <cell r="K1167">
            <v>0</v>
          </cell>
          <cell r="L1167" t="str">
            <v>Tramos Existentes</v>
          </cell>
          <cell r="M1167" t="str">
            <v>Existente</v>
          </cell>
        </row>
        <row r="1168">
          <cell r="B1168">
            <v>61</v>
          </cell>
          <cell r="C1168">
            <v>62</v>
          </cell>
          <cell r="D1168">
            <v>0.01</v>
          </cell>
          <cell r="E1168">
            <v>10</v>
          </cell>
          <cell r="F1168">
            <v>1296.54</v>
          </cell>
          <cell r="G1168">
            <v>1294.55</v>
          </cell>
          <cell r="H1168">
            <v>1293.7</v>
          </cell>
          <cell r="I1168">
            <v>1291.54</v>
          </cell>
          <cell r="J1168">
            <v>30.8</v>
          </cell>
          <cell r="K1168">
            <v>0</v>
          </cell>
          <cell r="L1168" t="str">
            <v>Tramos Existentes</v>
          </cell>
          <cell r="M1168" t="str">
            <v>Existente</v>
          </cell>
        </row>
        <row r="1169">
          <cell r="B1169">
            <v>274</v>
          </cell>
          <cell r="C1169">
            <v>271</v>
          </cell>
          <cell r="D1169">
            <v>1.4999999999999999E-2</v>
          </cell>
          <cell r="E1169">
            <v>8</v>
          </cell>
          <cell r="F1169">
            <v>1317.09</v>
          </cell>
          <cell r="G1169">
            <v>1316.81</v>
          </cell>
          <cell r="H1169">
            <v>1315.58</v>
          </cell>
          <cell r="I1169">
            <v>1315</v>
          </cell>
          <cell r="J1169">
            <v>31.3</v>
          </cell>
          <cell r="K1169">
            <v>0</v>
          </cell>
          <cell r="L1169" t="str">
            <v>Tramos Existentes</v>
          </cell>
          <cell r="M1169" t="str">
            <v>Existente</v>
          </cell>
        </row>
        <row r="1170">
          <cell r="B1170">
            <v>279</v>
          </cell>
          <cell r="C1170">
            <v>278</v>
          </cell>
          <cell r="D1170">
            <v>1.4999999999999999E-2</v>
          </cell>
          <cell r="E1170">
            <v>8</v>
          </cell>
          <cell r="F1170">
            <v>1316</v>
          </cell>
          <cell r="G1170">
            <v>1314.1</v>
          </cell>
          <cell r="H1170">
            <v>1314.97</v>
          </cell>
          <cell r="I1170">
            <v>1313.16</v>
          </cell>
          <cell r="J1170">
            <v>26</v>
          </cell>
          <cell r="K1170">
            <v>0</v>
          </cell>
          <cell r="L1170" t="str">
            <v>Tramos Existentes</v>
          </cell>
          <cell r="M1170" t="str">
            <v>Existente</v>
          </cell>
        </row>
        <row r="1171">
          <cell r="B1171">
            <v>986</v>
          </cell>
          <cell r="C1171">
            <v>356</v>
          </cell>
          <cell r="D1171">
            <v>1.4999999999999999E-2</v>
          </cell>
          <cell r="E1171">
            <v>16</v>
          </cell>
          <cell r="F1171">
            <v>1301.3900000000001</v>
          </cell>
          <cell r="G1171">
            <v>1300.22</v>
          </cell>
          <cell r="H1171">
            <v>1299.3399999999999</v>
          </cell>
          <cell r="I1171">
            <v>1298.06</v>
          </cell>
          <cell r="J1171">
            <v>11.5</v>
          </cell>
          <cell r="K1171">
            <v>0</v>
          </cell>
          <cell r="L1171" t="str">
            <v>Tramos Existentes</v>
          </cell>
          <cell r="M1171" t="str">
            <v>Existente</v>
          </cell>
        </row>
        <row r="1172">
          <cell r="B1172">
            <v>63</v>
          </cell>
          <cell r="C1172">
            <v>64</v>
          </cell>
          <cell r="D1172">
            <v>0.01</v>
          </cell>
          <cell r="E1172">
            <v>12</v>
          </cell>
          <cell r="F1172">
            <v>1291.06</v>
          </cell>
          <cell r="G1172">
            <v>1288.0999999999999</v>
          </cell>
          <cell r="H1172">
            <v>1287.94</v>
          </cell>
          <cell r="I1172">
            <v>1283.6500000000001</v>
          </cell>
          <cell r="J1172">
            <v>16.3</v>
          </cell>
          <cell r="K1172">
            <v>0</v>
          </cell>
          <cell r="L1172" t="str">
            <v>Tramos Existentes</v>
          </cell>
          <cell r="M1172" t="str">
            <v>Existente</v>
          </cell>
        </row>
        <row r="1173">
          <cell r="B1173">
            <v>64</v>
          </cell>
          <cell r="C1173">
            <v>65</v>
          </cell>
          <cell r="D1173">
            <v>0.01</v>
          </cell>
          <cell r="E1173">
            <v>12</v>
          </cell>
          <cell r="F1173">
            <v>1288.0999999999999</v>
          </cell>
          <cell r="G1173">
            <v>1282.26</v>
          </cell>
          <cell r="H1173">
            <v>1283.6500000000001</v>
          </cell>
          <cell r="I1173">
            <v>1278.98</v>
          </cell>
          <cell r="J1173">
            <v>18.2</v>
          </cell>
          <cell r="K1173">
            <v>0</v>
          </cell>
          <cell r="L1173" t="str">
            <v>Tramos Existentes</v>
          </cell>
          <cell r="M1173" t="str">
            <v>Existente</v>
          </cell>
        </row>
        <row r="1174">
          <cell r="B1174">
            <v>65</v>
          </cell>
          <cell r="C1174">
            <v>66</v>
          </cell>
          <cell r="D1174">
            <v>0.01</v>
          </cell>
          <cell r="E1174">
            <v>12</v>
          </cell>
          <cell r="F1174">
            <v>1282.26</v>
          </cell>
          <cell r="G1174">
            <v>1279.42</v>
          </cell>
          <cell r="H1174">
            <v>1278.98</v>
          </cell>
          <cell r="I1174">
            <v>1274.83</v>
          </cell>
          <cell r="J1174">
            <v>7.8</v>
          </cell>
          <cell r="K1174">
            <v>0</v>
          </cell>
          <cell r="L1174" t="str">
            <v>Tramos Existentes</v>
          </cell>
          <cell r="M1174" t="str">
            <v>Existente</v>
          </cell>
        </row>
        <row r="1175">
          <cell r="B1175">
            <v>66</v>
          </cell>
          <cell r="C1175">
            <v>68</v>
          </cell>
          <cell r="D1175">
            <v>0.01</v>
          </cell>
          <cell r="E1175">
            <v>12</v>
          </cell>
          <cell r="F1175">
            <v>1279.42</v>
          </cell>
          <cell r="G1175">
            <v>1273.33</v>
          </cell>
          <cell r="H1175">
            <v>1274.83</v>
          </cell>
          <cell r="I1175">
            <v>1272.2</v>
          </cell>
          <cell r="J1175">
            <v>13.6</v>
          </cell>
          <cell r="K1175">
            <v>0</v>
          </cell>
          <cell r="L1175" t="str">
            <v>Tramos Existentes</v>
          </cell>
          <cell r="M1175" t="str">
            <v>Existente</v>
          </cell>
        </row>
        <row r="1176">
          <cell r="B1176">
            <v>68</v>
          </cell>
          <cell r="C1176" t="str">
            <v>D2</v>
          </cell>
          <cell r="D1176">
            <v>0.01</v>
          </cell>
          <cell r="E1176">
            <v>12</v>
          </cell>
          <cell r="F1176">
            <v>1273.33</v>
          </cell>
          <cell r="G1176">
            <v>1266.3900000000001</v>
          </cell>
          <cell r="H1176">
            <v>1272.2</v>
          </cell>
          <cell r="I1176">
            <v>1266.3900000000001</v>
          </cell>
          <cell r="J1176">
            <v>9.9</v>
          </cell>
          <cell r="K1176">
            <v>0</v>
          </cell>
          <cell r="L1176" t="str">
            <v>Inhabilitar</v>
          </cell>
          <cell r="M1176" t="str">
            <v>Existente</v>
          </cell>
        </row>
        <row r="1177">
          <cell r="B1177">
            <v>388</v>
          </cell>
          <cell r="C1177">
            <v>312</v>
          </cell>
          <cell r="D1177">
            <v>1.4999999999999999E-2</v>
          </cell>
          <cell r="E1177">
            <v>8</v>
          </cell>
          <cell r="F1177">
            <v>1312.11</v>
          </cell>
          <cell r="G1177">
            <v>1312.64</v>
          </cell>
          <cell r="H1177">
            <v>1309.77</v>
          </cell>
          <cell r="I1177">
            <v>1309.4000000000001</v>
          </cell>
          <cell r="J1177">
            <v>65.099999999999994</v>
          </cell>
          <cell r="K1177">
            <v>0</v>
          </cell>
          <cell r="L1177" t="str">
            <v>Tramos Existentes</v>
          </cell>
          <cell r="M1177" t="str">
            <v>Existente</v>
          </cell>
        </row>
        <row r="1178">
          <cell r="B1178">
            <v>390</v>
          </cell>
          <cell r="C1178">
            <v>389</v>
          </cell>
          <cell r="D1178">
            <v>1.4999999999999999E-2</v>
          </cell>
          <cell r="E1178">
            <v>8</v>
          </cell>
          <cell r="F1178">
            <v>1311.97</v>
          </cell>
          <cell r="G1178">
            <v>1310.1300000000001</v>
          </cell>
          <cell r="H1178">
            <v>1310.45</v>
          </cell>
          <cell r="I1178">
            <v>1308.53</v>
          </cell>
          <cell r="J1178">
            <v>48.5</v>
          </cell>
          <cell r="K1178">
            <v>0</v>
          </cell>
          <cell r="L1178" t="str">
            <v>Tramos Existentes</v>
          </cell>
          <cell r="M1178" t="str">
            <v>Existente</v>
          </cell>
        </row>
        <row r="1179">
          <cell r="B1179">
            <v>389</v>
          </cell>
          <cell r="C1179">
            <v>452</v>
          </cell>
          <cell r="D1179">
            <v>1.4999999999999999E-2</v>
          </cell>
          <cell r="E1179">
            <v>12</v>
          </cell>
          <cell r="F1179">
            <v>1310.1300000000001</v>
          </cell>
          <cell r="G1179">
            <v>1310</v>
          </cell>
          <cell r="H1179">
            <v>1308.53</v>
          </cell>
          <cell r="I1179">
            <v>1303.8499999999999</v>
          </cell>
          <cell r="J1179">
            <v>15.6</v>
          </cell>
          <cell r="K1179">
            <v>0</v>
          </cell>
          <cell r="L1179" t="str">
            <v>Tramos Existentes</v>
          </cell>
          <cell r="M1179" t="str">
            <v>Existente</v>
          </cell>
        </row>
        <row r="1180">
          <cell r="B1180">
            <v>62</v>
          </cell>
          <cell r="C1180">
            <v>63</v>
          </cell>
          <cell r="D1180">
            <v>0.01</v>
          </cell>
          <cell r="E1180">
            <v>12</v>
          </cell>
          <cell r="F1180">
            <v>1294.55</v>
          </cell>
          <cell r="G1180">
            <v>1291.06</v>
          </cell>
          <cell r="H1180">
            <v>1291.54</v>
          </cell>
          <cell r="I1180">
            <v>1287.94</v>
          </cell>
          <cell r="J1180">
            <v>36.5</v>
          </cell>
          <cell r="K1180">
            <v>0</v>
          </cell>
          <cell r="L1180" t="str">
            <v>Tramos Existentes</v>
          </cell>
          <cell r="M1180" t="str">
            <v>Existente</v>
          </cell>
        </row>
        <row r="1181">
          <cell r="B1181">
            <v>838</v>
          </cell>
          <cell r="C1181">
            <v>836</v>
          </cell>
          <cell r="D1181">
            <v>1.4999999999999999E-2</v>
          </cell>
          <cell r="E1181">
            <v>8</v>
          </cell>
          <cell r="F1181">
            <v>1301.3499999999999</v>
          </cell>
          <cell r="G1181">
            <v>1295.77</v>
          </cell>
          <cell r="H1181">
            <v>1298.0999999999999</v>
          </cell>
          <cell r="I1181">
            <v>1294.04</v>
          </cell>
          <cell r="J1181">
            <v>14.2</v>
          </cell>
          <cell r="K1181">
            <v>0</v>
          </cell>
          <cell r="L1181" t="str">
            <v>Tramos Existentes</v>
          </cell>
          <cell r="M1181" t="str">
            <v>Existente</v>
          </cell>
        </row>
        <row r="1182">
          <cell r="B1182" t="str">
            <v>P11</v>
          </cell>
          <cell r="C1182">
            <v>315</v>
          </cell>
          <cell r="D1182">
            <v>0.01</v>
          </cell>
          <cell r="E1182">
            <v>8</v>
          </cell>
          <cell r="F1182">
            <v>1313.05</v>
          </cell>
          <cell r="G1182">
            <v>1312.62</v>
          </cell>
          <cell r="H1182">
            <v>1311.51</v>
          </cell>
          <cell r="I1182">
            <v>1310.3800000000001</v>
          </cell>
          <cell r="J1182">
            <v>94.2</v>
          </cell>
          <cell r="K1182">
            <v>0</v>
          </cell>
          <cell r="L1182" t="str">
            <v>Tramos Existentes</v>
          </cell>
          <cell r="M1182" t="str">
            <v>Existente</v>
          </cell>
        </row>
        <row r="1183">
          <cell r="B1183">
            <v>716</v>
          </cell>
          <cell r="C1183">
            <v>715</v>
          </cell>
          <cell r="D1183">
            <v>1.4999999999999999E-2</v>
          </cell>
          <cell r="E1183">
            <v>16</v>
          </cell>
          <cell r="F1183">
            <v>1311.62</v>
          </cell>
          <cell r="G1183">
            <v>1306.23</v>
          </cell>
          <cell r="H1183">
            <v>1308.3</v>
          </cell>
          <cell r="I1183">
            <v>1303.8800000000001</v>
          </cell>
          <cell r="J1183">
            <v>32.4</v>
          </cell>
          <cell r="K1183">
            <v>0</v>
          </cell>
          <cell r="L1183" t="str">
            <v>Tramos Existentes</v>
          </cell>
          <cell r="M1183" t="str">
            <v>Existente</v>
          </cell>
        </row>
        <row r="1184">
          <cell r="B1184">
            <v>308</v>
          </cell>
          <cell r="C1184">
            <v>309</v>
          </cell>
          <cell r="D1184">
            <v>1.4999999999999999E-2</v>
          </cell>
          <cell r="E1184">
            <v>12</v>
          </cell>
          <cell r="F1184">
            <v>1313.98</v>
          </cell>
          <cell r="G1184">
            <v>1313</v>
          </cell>
          <cell r="H1184">
            <v>1312.39</v>
          </cell>
          <cell r="I1184">
            <v>1309.19</v>
          </cell>
          <cell r="J1184">
            <v>61.6</v>
          </cell>
          <cell r="K1184">
            <v>0</v>
          </cell>
          <cell r="L1184" t="str">
            <v>Tramos Existentes</v>
          </cell>
          <cell r="M1184" t="str">
            <v>Existente</v>
          </cell>
        </row>
        <row r="1185">
          <cell r="B1185" t="str">
            <v>310i</v>
          </cell>
          <cell r="C1185">
            <v>371</v>
          </cell>
          <cell r="D1185">
            <v>1.4999999999999999E-2</v>
          </cell>
          <cell r="E1185">
            <v>12</v>
          </cell>
          <cell r="F1185">
            <v>1312.23</v>
          </cell>
          <cell r="G1185">
            <v>1311.93</v>
          </cell>
          <cell r="H1185">
            <v>1310.82</v>
          </cell>
          <cell r="I1185">
            <v>1308.6199999999999</v>
          </cell>
          <cell r="J1185">
            <v>73.2</v>
          </cell>
          <cell r="K1185">
            <v>0</v>
          </cell>
          <cell r="L1185" t="str">
            <v>Tramos Existentes</v>
          </cell>
          <cell r="M1185" t="str">
            <v>Existente</v>
          </cell>
        </row>
        <row r="1186">
          <cell r="B1186">
            <v>310</v>
          </cell>
          <cell r="C1186">
            <v>687</v>
          </cell>
          <cell r="D1186">
            <v>1.4999999999999999E-2</v>
          </cell>
          <cell r="E1186">
            <v>8</v>
          </cell>
          <cell r="F1186">
            <v>1312.23</v>
          </cell>
          <cell r="G1186">
            <v>1309.45</v>
          </cell>
          <cell r="H1186">
            <v>1310.73</v>
          </cell>
          <cell r="I1186">
            <v>1307.9000000000001</v>
          </cell>
          <cell r="J1186">
            <v>76.400000000000006</v>
          </cell>
          <cell r="K1186">
            <v>0</v>
          </cell>
          <cell r="L1186" t="str">
            <v>Tramos Existentes</v>
          </cell>
          <cell r="M1186" t="str">
            <v>Existente</v>
          </cell>
        </row>
        <row r="1187">
          <cell r="B1187">
            <v>687</v>
          </cell>
          <cell r="C1187">
            <v>146</v>
          </cell>
          <cell r="D1187">
            <v>1.4999999999999999E-2</v>
          </cell>
          <cell r="E1187">
            <v>16</v>
          </cell>
          <cell r="F1187">
            <v>1309.45</v>
          </cell>
          <cell r="G1187">
            <v>1303.98</v>
          </cell>
          <cell r="H1187">
            <v>1307.9000000000001</v>
          </cell>
          <cell r="I1187">
            <v>1299.78</v>
          </cell>
          <cell r="J1187">
            <v>73.7</v>
          </cell>
          <cell r="K1187">
            <v>0</v>
          </cell>
          <cell r="L1187" t="str">
            <v>Tramos Existentes</v>
          </cell>
          <cell r="M1187" t="str">
            <v>Existente</v>
          </cell>
        </row>
        <row r="1188">
          <cell r="B1188">
            <v>387</v>
          </cell>
          <cell r="C1188">
            <v>311</v>
          </cell>
          <cell r="D1188">
            <v>1.4999999999999999E-2</v>
          </cell>
          <cell r="E1188">
            <v>8</v>
          </cell>
          <cell r="F1188">
            <v>1312.99</v>
          </cell>
          <cell r="G1188">
            <v>1312.96</v>
          </cell>
          <cell r="H1188">
            <v>1311.06</v>
          </cell>
          <cell r="I1188">
            <v>1310.24</v>
          </cell>
          <cell r="J1188">
            <v>63.3</v>
          </cell>
          <cell r="K1188">
            <v>0</v>
          </cell>
          <cell r="L1188" t="str">
            <v>Tramos Existentes</v>
          </cell>
          <cell r="M1188" t="str">
            <v>Existente</v>
          </cell>
        </row>
        <row r="1189">
          <cell r="B1189">
            <v>311</v>
          </cell>
          <cell r="C1189">
            <v>312</v>
          </cell>
          <cell r="D1189">
            <v>1.4999999999999999E-2</v>
          </cell>
          <cell r="E1189">
            <v>8</v>
          </cell>
          <cell r="F1189">
            <v>1312.96</v>
          </cell>
          <cell r="G1189">
            <v>1312.64</v>
          </cell>
          <cell r="H1189">
            <v>1310.24</v>
          </cell>
          <cell r="I1189">
            <v>1309.4000000000001</v>
          </cell>
          <cell r="J1189">
            <v>26</v>
          </cell>
          <cell r="K1189">
            <v>0</v>
          </cell>
          <cell r="L1189" t="str">
            <v>Tramos Existentes</v>
          </cell>
          <cell r="M1189" t="str">
            <v>Existente</v>
          </cell>
        </row>
        <row r="1190">
          <cell r="B1190">
            <v>579</v>
          </cell>
          <cell r="C1190">
            <v>580</v>
          </cell>
          <cell r="D1190">
            <v>1.4999999999999999E-2</v>
          </cell>
          <cell r="E1190">
            <v>16</v>
          </cell>
          <cell r="F1190">
            <v>1315.81</v>
          </cell>
          <cell r="G1190">
            <v>1315.55</v>
          </cell>
          <cell r="H1190">
            <v>1312.56</v>
          </cell>
          <cell r="I1190">
            <v>1312.27</v>
          </cell>
          <cell r="J1190">
            <v>72.599999999999994</v>
          </cell>
          <cell r="K1190">
            <v>0</v>
          </cell>
          <cell r="L1190" t="str">
            <v>Tramos Existentes</v>
          </cell>
          <cell r="M1190" t="str">
            <v>Existente</v>
          </cell>
        </row>
        <row r="1191">
          <cell r="B1191">
            <v>292</v>
          </cell>
          <cell r="C1191">
            <v>293</v>
          </cell>
          <cell r="D1191">
            <v>0.01</v>
          </cell>
          <cell r="E1191">
            <v>10</v>
          </cell>
          <cell r="F1191">
            <v>1286.96</v>
          </cell>
          <cell r="G1191">
            <v>1285.8599999999999</v>
          </cell>
          <cell r="H1191">
            <v>1284.94</v>
          </cell>
          <cell r="I1191">
            <v>1283.8699999999999</v>
          </cell>
          <cell r="J1191">
            <v>70.7</v>
          </cell>
          <cell r="K1191">
            <v>0</v>
          </cell>
          <cell r="L1191" t="str">
            <v>Tramos Existentes</v>
          </cell>
          <cell r="M1191" t="str">
            <v>Existente</v>
          </cell>
        </row>
        <row r="1192">
          <cell r="B1192">
            <v>307</v>
          </cell>
          <cell r="C1192">
            <v>579</v>
          </cell>
          <cell r="D1192">
            <v>1.4999999999999999E-2</v>
          </cell>
          <cell r="E1192">
            <v>10</v>
          </cell>
          <cell r="F1192">
            <v>1314.4</v>
          </cell>
          <cell r="G1192">
            <v>1315.81</v>
          </cell>
          <cell r="H1192">
            <v>1313</v>
          </cell>
          <cell r="I1192">
            <v>1312.56</v>
          </cell>
          <cell r="J1192">
            <v>40.200000000000003</v>
          </cell>
          <cell r="K1192">
            <v>0</v>
          </cell>
          <cell r="L1192" t="str">
            <v>Tramos Existentes</v>
          </cell>
          <cell r="M1192" t="str">
            <v>Existente</v>
          </cell>
        </row>
        <row r="1193">
          <cell r="B1193">
            <v>836</v>
          </cell>
          <cell r="C1193">
            <v>833</v>
          </cell>
          <cell r="D1193">
            <v>1.4999999999999999E-2</v>
          </cell>
          <cell r="E1193">
            <v>12</v>
          </cell>
          <cell r="F1193">
            <v>1295.77</v>
          </cell>
          <cell r="G1193">
            <v>1295.3699999999999</v>
          </cell>
          <cell r="H1193">
            <v>1294.04</v>
          </cell>
          <cell r="I1193">
            <v>1293.31</v>
          </cell>
          <cell r="J1193">
            <v>44.7</v>
          </cell>
          <cell r="K1193">
            <v>0</v>
          </cell>
          <cell r="L1193" t="str">
            <v>Tramos Existentes</v>
          </cell>
          <cell r="M1193" t="str">
            <v>Existente</v>
          </cell>
        </row>
        <row r="1194">
          <cell r="B1194">
            <v>833</v>
          </cell>
          <cell r="C1194">
            <v>834</v>
          </cell>
          <cell r="D1194">
            <v>1.4999999999999999E-2</v>
          </cell>
          <cell r="E1194">
            <v>8</v>
          </cell>
          <cell r="F1194">
            <v>1295.3699999999999</v>
          </cell>
          <cell r="G1194">
            <v>1294.8699999999999</v>
          </cell>
          <cell r="H1194">
            <v>1293.31</v>
          </cell>
          <cell r="I1194">
            <v>1293.18</v>
          </cell>
          <cell r="J1194">
            <v>19.3</v>
          </cell>
          <cell r="K1194">
            <v>0</v>
          </cell>
          <cell r="L1194" t="str">
            <v>Tramos Existentes</v>
          </cell>
          <cell r="M1194" t="str">
            <v>Existente</v>
          </cell>
        </row>
        <row r="1195">
          <cell r="B1195">
            <v>834</v>
          </cell>
          <cell r="C1195">
            <v>960</v>
          </cell>
          <cell r="D1195">
            <v>1.4999999999999999E-2</v>
          </cell>
          <cell r="E1195">
            <v>8</v>
          </cell>
          <cell r="F1195">
            <v>1294.8699999999999</v>
          </cell>
          <cell r="G1195">
            <v>1292.69</v>
          </cell>
          <cell r="H1195">
            <v>1293.18</v>
          </cell>
          <cell r="I1195">
            <v>1291.3399999999999</v>
          </cell>
          <cell r="J1195">
            <v>59.5</v>
          </cell>
          <cell r="K1195">
            <v>0</v>
          </cell>
          <cell r="L1195" t="str">
            <v>Tramos Existentes</v>
          </cell>
          <cell r="M1195" t="str">
            <v>Existente</v>
          </cell>
        </row>
        <row r="1196">
          <cell r="B1196">
            <v>313</v>
          </cell>
          <cell r="C1196">
            <v>386</v>
          </cell>
          <cell r="D1196">
            <v>1.4999999999999999E-2</v>
          </cell>
          <cell r="E1196">
            <v>8</v>
          </cell>
          <cell r="F1196">
            <v>1312.94</v>
          </cell>
          <cell r="G1196">
            <v>1312.54</v>
          </cell>
          <cell r="H1196">
            <v>1312.22</v>
          </cell>
          <cell r="I1196">
            <v>1311.34</v>
          </cell>
          <cell r="J1196">
            <v>81.900000000000006</v>
          </cell>
          <cell r="K1196">
            <v>0</v>
          </cell>
          <cell r="L1196" t="str">
            <v>Tramos Existentes</v>
          </cell>
          <cell r="M1196" t="str">
            <v>Existente</v>
          </cell>
        </row>
        <row r="1197">
          <cell r="B1197">
            <v>386</v>
          </cell>
          <cell r="C1197">
            <v>384</v>
          </cell>
          <cell r="D1197">
            <v>1.4999999999999999E-2</v>
          </cell>
          <cell r="E1197">
            <v>8</v>
          </cell>
          <cell r="F1197">
            <v>1312.54</v>
          </cell>
          <cell r="G1197">
            <v>1312.12</v>
          </cell>
          <cell r="H1197">
            <v>1311.34</v>
          </cell>
          <cell r="I1197">
            <v>1309.4000000000001</v>
          </cell>
          <cell r="J1197">
            <v>31.1</v>
          </cell>
          <cell r="K1197">
            <v>0</v>
          </cell>
          <cell r="L1197" t="str">
            <v>Tramos Existentes</v>
          </cell>
          <cell r="M1197" t="str">
            <v>Existente</v>
          </cell>
        </row>
        <row r="1198">
          <cell r="B1198">
            <v>314</v>
          </cell>
          <cell r="C1198">
            <v>385</v>
          </cell>
          <cell r="D1198">
            <v>1.4999999999999999E-2</v>
          </cell>
          <cell r="E1198">
            <v>10</v>
          </cell>
          <cell r="F1198">
            <v>1312.66</v>
          </cell>
          <cell r="G1198">
            <v>1312.17</v>
          </cell>
          <cell r="H1198">
            <v>1311.38</v>
          </cell>
          <cell r="I1198">
            <v>1310.1400000000001</v>
          </cell>
          <cell r="J1198">
            <v>80.400000000000006</v>
          </cell>
          <cell r="K1198">
            <v>0</v>
          </cell>
          <cell r="L1198" t="str">
            <v>Tramos Existentes</v>
          </cell>
          <cell r="M1198" t="str">
            <v>Existente</v>
          </cell>
        </row>
        <row r="1199">
          <cell r="B1199">
            <v>385</v>
          </cell>
          <cell r="C1199">
            <v>523</v>
          </cell>
          <cell r="D1199">
            <v>1.4999999999999999E-2</v>
          </cell>
          <cell r="E1199">
            <v>12</v>
          </cell>
          <cell r="F1199">
            <v>1312.17</v>
          </cell>
          <cell r="G1199">
            <v>1309.9000000000001</v>
          </cell>
          <cell r="H1199">
            <v>1310.1400000000001</v>
          </cell>
          <cell r="I1199">
            <v>1307.5</v>
          </cell>
          <cell r="J1199">
            <v>91</v>
          </cell>
          <cell r="K1199">
            <v>0</v>
          </cell>
          <cell r="L1199" t="str">
            <v>Tramos Existentes</v>
          </cell>
          <cell r="M1199" t="str">
            <v>Existente</v>
          </cell>
        </row>
        <row r="1200">
          <cell r="B1200">
            <v>366</v>
          </cell>
          <cell r="C1200">
            <v>291</v>
          </cell>
          <cell r="D1200">
            <v>1.4999999999999999E-2</v>
          </cell>
          <cell r="E1200">
            <v>10</v>
          </cell>
          <cell r="F1200">
            <v>1292.53</v>
          </cell>
          <cell r="G1200">
            <v>1289.97</v>
          </cell>
          <cell r="H1200">
            <v>1291.24</v>
          </cell>
          <cell r="I1200">
            <v>1287.9100000000001</v>
          </cell>
          <cell r="J1200">
            <v>65.5</v>
          </cell>
          <cell r="K1200">
            <v>0</v>
          </cell>
          <cell r="L1200" t="str">
            <v>Tramos Existentes</v>
          </cell>
          <cell r="M1200" t="str">
            <v>Existente</v>
          </cell>
        </row>
        <row r="1201">
          <cell r="B1201">
            <v>312</v>
          </cell>
          <cell r="C1201">
            <v>838</v>
          </cell>
          <cell r="D1201">
            <v>1.4999999999999999E-2</v>
          </cell>
          <cell r="E1201">
            <v>8</v>
          </cell>
          <cell r="F1201">
            <v>1312.64</v>
          </cell>
          <cell r="G1201">
            <v>1301.3499999999999</v>
          </cell>
          <cell r="H1201">
            <v>1309.4000000000001</v>
          </cell>
          <cell r="I1201">
            <v>1298.0999999999999</v>
          </cell>
          <cell r="J1201">
            <v>40.1</v>
          </cell>
          <cell r="K1201">
            <v>0</v>
          </cell>
          <cell r="L1201" t="str">
            <v>Tramos Existentes</v>
          </cell>
          <cell r="M1201" t="str">
            <v>Existente</v>
          </cell>
        </row>
        <row r="1202">
          <cell r="B1202" t="str">
            <v>310ii</v>
          </cell>
          <cell r="C1202">
            <v>309</v>
          </cell>
          <cell r="D1202">
            <v>1.4999999999999999E-2</v>
          </cell>
          <cell r="E1202">
            <v>12</v>
          </cell>
          <cell r="F1202">
            <v>1312.23</v>
          </cell>
          <cell r="G1202">
            <v>1313</v>
          </cell>
          <cell r="H1202">
            <v>1310.95</v>
          </cell>
          <cell r="I1202">
            <v>1309.19</v>
          </cell>
          <cell r="J1202">
            <v>72.400000000000006</v>
          </cell>
          <cell r="K1202">
            <v>0</v>
          </cell>
          <cell r="L1202" t="str">
            <v>Tramos Existentes</v>
          </cell>
          <cell r="M1202" t="str">
            <v>Existente</v>
          </cell>
        </row>
        <row r="1203">
          <cell r="B1203">
            <v>296</v>
          </cell>
          <cell r="C1203">
            <v>363</v>
          </cell>
          <cell r="D1203">
            <v>0.01</v>
          </cell>
          <cell r="E1203">
            <v>16</v>
          </cell>
          <cell r="F1203">
            <v>1283.27</v>
          </cell>
          <cell r="G1203">
            <v>1280.31</v>
          </cell>
          <cell r="H1203">
            <v>1280.81</v>
          </cell>
          <cell r="I1203">
            <v>1277.53</v>
          </cell>
          <cell r="J1203">
            <v>18.899999999999999</v>
          </cell>
          <cell r="K1203">
            <v>0</v>
          </cell>
          <cell r="L1203" t="str">
            <v>Tramos Existentes</v>
          </cell>
          <cell r="M1203" t="str">
            <v>Existente</v>
          </cell>
        </row>
        <row r="1204">
          <cell r="B1204">
            <v>363</v>
          </cell>
          <cell r="C1204">
            <v>361</v>
          </cell>
          <cell r="D1204">
            <v>0.01</v>
          </cell>
          <cell r="E1204">
            <v>16</v>
          </cell>
          <cell r="F1204">
            <v>1280.31</v>
          </cell>
          <cell r="G1204">
            <v>1278.96</v>
          </cell>
          <cell r="H1204">
            <v>1277.53</v>
          </cell>
          <cell r="I1204">
            <v>1275.6500000000001</v>
          </cell>
          <cell r="J1204">
            <v>11.2</v>
          </cell>
          <cell r="K1204">
            <v>0</v>
          </cell>
          <cell r="L1204" t="str">
            <v>Tramos Existentes</v>
          </cell>
          <cell r="M1204" t="str">
            <v>Existente</v>
          </cell>
        </row>
        <row r="1205">
          <cell r="B1205">
            <v>294</v>
          </cell>
          <cell r="C1205">
            <v>293</v>
          </cell>
          <cell r="D1205">
            <v>0.01</v>
          </cell>
          <cell r="E1205">
            <v>10</v>
          </cell>
          <cell r="F1205">
            <v>1286.71</v>
          </cell>
          <cell r="G1205">
            <v>1285.8599999999999</v>
          </cell>
          <cell r="H1205">
            <v>1285.01</v>
          </cell>
          <cell r="I1205">
            <v>1283.8699999999999</v>
          </cell>
          <cell r="J1205">
            <v>29</v>
          </cell>
          <cell r="K1205">
            <v>0</v>
          </cell>
          <cell r="L1205" t="str">
            <v>Tramos Existentes</v>
          </cell>
          <cell r="M1205" t="str">
            <v>Existente</v>
          </cell>
        </row>
        <row r="1206">
          <cell r="B1206">
            <v>295</v>
          </cell>
          <cell r="C1206">
            <v>296</v>
          </cell>
          <cell r="D1206">
            <v>0.01</v>
          </cell>
          <cell r="E1206">
            <v>10</v>
          </cell>
          <cell r="F1206">
            <v>1283.8900000000001</v>
          </cell>
          <cell r="G1206">
            <v>1283.27</v>
          </cell>
          <cell r="H1206">
            <v>1282.31</v>
          </cell>
          <cell r="I1206">
            <v>1280.81</v>
          </cell>
          <cell r="J1206">
            <v>28.9</v>
          </cell>
          <cell r="K1206">
            <v>0</v>
          </cell>
          <cell r="L1206" t="str">
            <v>Tramos Existentes</v>
          </cell>
          <cell r="M1206" t="str">
            <v>Existente</v>
          </cell>
        </row>
        <row r="1207">
          <cell r="B1207">
            <v>297</v>
          </cell>
          <cell r="C1207">
            <v>296</v>
          </cell>
          <cell r="D1207">
            <v>0.01</v>
          </cell>
          <cell r="E1207">
            <v>10</v>
          </cell>
          <cell r="F1207">
            <v>1283.79</v>
          </cell>
          <cell r="G1207">
            <v>1283.27</v>
          </cell>
          <cell r="H1207">
            <v>1281.8599999999999</v>
          </cell>
          <cell r="I1207">
            <v>1280.81</v>
          </cell>
          <cell r="J1207">
            <v>70.599999999999994</v>
          </cell>
          <cell r="K1207">
            <v>0</v>
          </cell>
          <cell r="L1207" t="str">
            <v>Tramos Existentes</v>
          </cell>
          <cell r="M1207" t="str">
            <v>Existente</v>
          </cell>
        </row>
        <row r="1208">
          <cell r="B1208">
            <v>298</v>
          </cell>
          <cell r="C1208">
            <v>363</v>
          </cell>
          <cell r="D1208">
            <v>0.01</v>
          </cell>
          <cell r="E1208">
            <v>10</v>
          </cell>
          <cell r="F1208">
            <v>1280.2</v>
          </cell>
          <cell r="G1208">
            <v>1280.31</v>
          </cell>
          <cell r="H1208">
            <v>1278.45</v>
          </cell>
          <cell r="I1208">
            <v>1277.53</v>
          </cell>
          <cell r="J1208">
            <v>69.5</v>
          </cell>
          <cell r="K1208">
            <v>0</v>
          </cell>
          <cell r="L1208" t="str">
            <v>Tramos Existentes</v>
          </cell>
          <cell r="M1208" t="str">
            <v>Existente</v>
          </cell>
        </row>
        <row r="1209">
          <cell r="B1209">
            <v>299</v>
          </cell>
          <cell r="C1209">
            <v>300</v>
          </cell>
          <cell r="D1209">
            <v>0.01</v>
          </cell>
          <cell r="E1209">
            <v>16</v>
          </cell>
          <cell r="F1209">
            <v>1278.19</v>
          </cell>
          <cell r="G1209">
            <v>1278.76</v>
          </cell>
          <cell r="H1209">
            <v>1276.5999999999999</v>
          </cell>
          <cell r="I1209">
            <v>1275.8800000000001</v>
          </cell>
          <cell r="J1209">
            <v>54.4</v>
          </cell>
          <cell r="K1209">
            <v>0</v>
          </cell>
          <cell r="L1209" t="str">
            <v>Tramos Existentes</v>
          </cell>
          <cell r="M1209" t="str">
            <v>Existente</v>
          </cell>
        </row>
        <row r="1210">
          <cell r="B1210">
            <v>300</v>
          </cell>
          <cell r="C1210">
            <v>361</v>
          </cell>
          <cell r="D1210">
            <v>0.01</v>
          </cell>
          <cell r="E1210">
            <v>16</v>
          </cell>
          <cell r="F1210">
            <v>1278.76</v>
          </cell>
          <cell r="G1210">
            <v>1278.96</v>
          </cell>
          <cell r="H1210">
            <v>1275.8800000000001</v>
          </cell>
          <cell r="I1210">
            <v>1275.6500000000001</v>
          </cell>
          <cell r="J1210">
            <v>5.7</v>
          </cell>
          <cell r="K1210">
            <v>0</v>
          </cell>
          <cell r="L1210" t="str">
            <v>Tramos Existentes</v>
          </cell>
          <cell r="M1210" t="str">
            <v>Existente</v>
          </cell>
        </row>
        <row r="1211">
          <cell r="B1211">
            <v>580</v>
          </cell>
          <cell r="C1211">
            <v>716</v>
          </cell>
          <cell r="D1211">
            <v>1.4999999999999999E-2</v>
          </cell>
          <cell r="E1211">
            <v>16</v>
          </cell>
          <cell r="F1211">
            <v>1315.55</v>
          </cell>
          <cell r="G1211">
            <v>1311.62</v>
          </cell>
          <cell r="H1211">
            <v>1312.27</v>
          </cell>
          <cell r="I1211">
            <v>1308.3</v>
          </cell>
          <cell r="J1211">
            <v>46</v>
          </cell>
          <cell r="K1211">
            <v>0</v>
          </cell>
          <cell r="L1211" t="str">
            <v>Tramos Existentes</v>
          </cell>
          <cell r="M1211" t="str">
            <v>Existente</v>
          </cell>
        </row>
        <row r="1212">
          <cell r="B1212">
            <v>842</v>
          </cell>
          <cell r="C1212">
            <v>774</v>
          </cell>
          <cell r="D1212">
            <v>0.01</v>
          </cell>
          <cell r="E1212">
            <v>14</v>
          </cell>
          <cell r="F1212">
            <v>1274.81</v>
          </cell>
          <cell r="G1212">
            <v>1273.98</v>
          </cell>
          <cell r="H1212">
            <v>1273.1099999999999</v>
          </cell>
          <cell r="I1212">
            <v>1271.42</v>
          </cell>
          <cell r="J1212">
            <v>43.7</v>
          </cell>
          <cell r="K1212">
            <v>0</v>
          </cell>
          <cell r="L1212" t="str">
            <v>Tramos Existentes</v>
          </cell>
          <cell r="M1212" t="str">
            <v>Existente</v>
          </cell>
        </row>
        <row r="1213">
          <cell r="B1213">
            <v>434</v>
          </cell>
          <cell r="C1213">
            <v>775</v>
          </cell>
          <cell r="D1213">
            <v>1.4999999999999999E-2</v>
          </cell>
          <cell r="E1213">
            <v>10</v>
          </cell>
          <cell r="F1213">
            <v>1289.67</v>
          </cell>
          <cell r="G1213">
            <v>1287.72</v>
          </cell>
          <cell r="H1213">
            <v>1284.5999999999999</v>
          </cell>
          <cell r="I1213">
            <v>1284.51</v>
          </cell>
          <cell r="J1213">
            <v>10.8</v>
          </cell>
          <cell r="K1213">
            <v>0</v>
          </cell>
          <cell r="L1213" t="str">
            <v>Tramos Existentes</v>
          </cell>
          <cell r="M1213" t="str">
            <v>Existente</v>
          </cell>
        </row>
        <row r="1214">
          <cell r="B1214">
            <v>309</v>
          </cell>
          <cell r="C1214">
            <v>304</v>
          </cell>
          <cell r="D1214">
            <v>1.4999999999999999E-2</v>
          </cell>
          <cell r="E1214">
            <v>12</v>
          </cell>
          <cell r="F1214">
            <v>1313</v>
          </cell>
          <cell r="G1214">
            <v>1310.78</v>
          </cell>
          <cell r="H1214">
            <v>1309.19</v>
          </cell>
          <cell r="I1214">
            <v>1307.93</v>
          </cell>
          <cell r="J1214">
            <v>78.3</v>
          </cell>
          <cell r="K1214">
            <v>0</v>
          </cell>
          <cell r="L1214" t="str">
            <v>Tramos Existentes</v>
          </cell>
          <cell r="M1214" t="str">
            <v>Existente</v>
          </cell>
        </row>
        <row r="1215">
          <cell r="B1215">
            <v>304</v>
          </cell>
          <cell r="C1215">
            <v>144</v>
          </cell>
          <cell r="D1215">
            <v>1.4999999999999999E-2</v>
          </cell>
          <cell r="E1215">
            <v>12</v>
          </cell>
          <cell r="F1215">
            <v>1310.78</v>
          </cell>
          <cell r="G1215">
            <v>1304.72</v>
          </cell>
          <cell r="H1215">
            <v>1307.93</v>
          </cell>
          <cell r="I1215">
            <v>1297.8699999999999</v>
          </cell>
          <cell r="J1215">
            <v>74.2</v>
          </cell>
          <cell r="K1215">
            <v>0</v>
          </cell>
          <cell r="L1215" t="str">
            <v>Tramos Existentes</v>
          </cell>
          <cell r="M1215" t="str">
            <v>Existente</v>
          </cell>
        </row>
        <row r="1216">
          <cell r="B1216" t="str">
            <v>305i</v>
          </cell>
          <cell r="C1216">
            <v>802</v>
          </cell>
          <cell r="D1216">
            <v>1.4999999999999999E-2</v>
          </cell>
          <cell r="E1216">
            <v>10</v>
          </cell>
          <cell r="F1216">
            <v>1312.56</v>
          </cell>
          <cell r="G1216">
            <v>1306.02</v>
          </cell>
          <cell r="H1216">
            <v>1310.54</v>
          </cell>
          <cell r="I1216">
            <v>1304.18</v>
          </cell>
          <cell r="J1216">
            <v>58.8</v>
          </cell>
          <cell r="K1216">
            <v>0</v>
          </cell>
          <cell r="L1216" t="str">
            <v>Tramos Existentes</v>
          </cell>
          <cell r="M1216" t="str">
            <v>Existente</v>
          </cell>
        </row>
        <row r="1217">
          <cell r="B1217">
            <v>802</v>
          </cell>
          <cell r="C1217">
            <v>803</v>
          </cell>
          <cell r="D1217">
            <v>1.4999999999999999E-2</v>
          </cell>
          <cell r="E1217">
            <v>10</v>
          </cell>
          <cell r="F1217">
            <v>1306.02</v>
          </cell>
          <cell r="G1217">
            <v>1304.98</v>
          </cell>
          <cell r="H1217">
            <v>1304.18</v>
          </cell>
          <cell r="I1217">
            <v>1303.27</v>
          </cell>
          <cell r="J1217">
            <v>15.5</v>
          </cell>
          <cell r="K1217">
            <v>0</v>
          </cell>
          <cell r="L1217" t="str">
            <v>Tramos Existentes</v>
          </cell>
          <cell r="M1217" t="str">
            <v>Existente</v>
          </cell>
        </row>
        <row r="1218">
          <cell r="B1218">
            <v>803</v>
          </cell>
          <cell r="C1218">
            <v>805</v>
          </cell>
          <cell r="D1218">
            <v>1.4999999999999999E-2</v>
          </cell>
          <cell r="E1218">
            <v>10</v>
          </cell>
          <cell r="F1218">
            <v>1304.98</v>
          </cell>
          <cell r="G1218">
            <v>1305.8</v>
          </cell>
          <cell r="H1218">
            <v>1303.27</v>
          </cell>
          <cell r="I1218">
            <v>1301.83</v>
          </cell>
          <cell r="J1218">
            <v>73.7</v>
          </cell>
          <cell r="K1218">
            <v>0</v>
          </cell>
          <cell r="L1218" t="str">
            <v>Tramos Existentes</v>
          </cell>
          <cell r="M1218" t="str">
            <v>Existente</v>
          </cell>
        </row>
        <row r="1219">
          <cell r="B1219">
            <v>306</v>
          </cell>
          <cell r="C1219">
            <v>305</v>
          </cell>
          <cell r="D1219">
            <v>1.4999999999999999E-2</v>
          </cell>
          <cell r="E1219">
            <v>10</v>
          </cell>
          <cell r="F1219">
            <v>1314.13</v>
          </cell>
          <cell r="G1219">
            <v>1312.56</v>
          </cell>
          <cell r="H1219">
            <v>1312.58</v>
          </cell>
          <cell r="I1219">
            <v>1310.1600000000001</v>
          </cell>
          <cell r="J1219">
            <v>61</v>
          </cell>
          <cell r="K1219">
            <v>0</v>
          </cell>
          <cell r="L1219" t="str">
            <v>Tramos Existentes</v>
          </cell>
          <cell r="M1219" t="str">
            <v>Existente</v>
          </cell>
        </row>
        <row r="1220">
          <cell r="B1220">
            <v>305</v>
          </cell>
          <cell r="C1220">
            <v>142</v>
          </cell>
          <cell r="D1220">
            <v>1.4999999999999999E-2</v>
          </cell>
          <cell r="E1220">
            <v>8</v>
          </cell>
          <cell r="F1220">
            <v>1312.56</v>
          </cell>
          <cell r="G1220">
            <v>1304.44</v>
          </cell>
          <cell r="H1220">
            <v>1310.1600000000001</v>
          </cell>
          <cell r="I1220">
            <v>1299.93</v>
          </cell>
          <cell r="J1220">
            <v>76.3</v>
          </cell>
          <cell r="K1220">
            <v>0</v>
          </cell>
          <cell r="L1220" t="str">
            <v>Tramos Existentes</v>
          </cell>
          <cell r="M1220" t="str">
            <v>Existente</v>
          </cell>
        </row>
        <row r="1221">
          <cell r="B1221" t="str">
            <v>686i</v>
          </cell>
          <cell r="C1221">
            <v>307</v>
          </cell>
          <cell r="D1221">
            <v>1.4999999999999999E-2</v>
          </cell>
          <cell r="E1221">
            <v>8</v>
          </cell>
          <cell r="F1221">
            <v>1315.3</v>
          </cell>
          <cell r="G1221">
            <v>1314.4</v>
          </cell>
          <cell r="H1221">
            <v>1314.02</v>
          </cell>
          <cell r="I1221">
            <v>1313</v>
          </cell>
          <cell r="J1221">
            <v>76.900000000000006</v>
          </cell>
          <cell r="K1221">
            <v>0</v>
          </cell>
          <cell r="L1221" t="str">
            <v>Tramos Existentes</v>
          </cell>
          <cell r="M1221" t="str">
            <v>Existente</v>
          </cell>
        </row>
        <row r="1222">
          <cell r="B1222">
            <v>361</v>
          </cell>
          <cell r="C1222">
            <v>842</v>
          </cell>
          <cell r="D1222">
            <v>0.01</v>
          </cell>
          <cell r="E1222">
            <v>16</v>
          </cell>
          <cell r="F1222">
            <v>1278.96</v>
          </cell>
          <cell r="G1222">
            <v>1274.81</v>
          </cell>
          <cell r="H1222">
            <v>1275.6500000000001</v>
          </cell>
          <cell r="I1222">
            <v>1273.1099999999999</v>
          </cell>
          <cell r="J1222">
            <v>44.9</v>
          </cell>
          <cell r="K1222">
            <v>0</v>
          </cell>
          <cell r="L1222" t="str">
            <v>Tramos Existentes</v>
          </cell>
          <cell r="M1222" t="str">
            <v>Existente</v>
          </cell>
        </row>
        <row r="1223">
          <cell r="B1223">
            <v>355</v>
          </cell>
          <cell r="C1223">
            <v>356</v>
          </cell>
          <cell r="D1223">
            <v>0.01</v>
          </cell>
          <cell r="E1223">
            <v>12</v>
          </cell>
          <cell r="F1223">
            <v>1299.98</v>
          </cell>
          <cell r="G1223">
            <v>1300.22</v>
          </cell>
          <cell r="H1223">
            <v>1298.8</v>
          </cell>
          <cell r="I1223">
            <v>1298.06</v>
          </cell>
          <cell r="J1223">
            <v>15.6</v>
          </cell>
          <cell r="K1223">
            <v>0</v>
          </cell>
          <cell r="L1223" t="str">
            <v>Tramos Existentes</v>
          </cell>
          <cell r="M1223" t="str">
            <v>Existente</v>
          </cell>
        </row>
        <row r="1224">
          <cell r="B1224">
            <v>523</v>
          </cell>
          <cell r="C1224">
            <v>451</v>
          </cell>
          <cell r="D1224">
            <v>1.4999999999999999E-2</v>
          </cell>
          <cell r="E1224">
            <v>12</v>
          </cell>
          <cell r="F1224">
            <v>1309.9000000000001</v>
          </cell>
          <cell r="G1224">
            <v>1307.22</v>
          </cell>
          <cell r="H1224">
            <v>1307.5</v>
          </cell>
          <cell r="I1224">
            <v>1303.81</v>
          </cell>
          <cell r="J1224">
            <v>69.900000000000006</v>
          </cell>
          <cell r="K1224">
            <v>0</v>
          </cell>
          <cell r="L1224" t="str">
            <v>Tramos Existentes</v>
          </cell>
          <cell r="M1224" t="str">
            <v>Existente</v>
          </cell>
        </row>
        <row r="1225">
          <cell r="B1225">
            <v>340</v>
          </cell>
          <cell r="C1225">
            <v>339</v>
          </cell>
          <cell r="D1225">
            <v>1.4999999999999999E-2</v>
          </cell>
          <cell r="E1225">
            <v>10</v>
          </cell>
          <cell r="F1225">
            <v>1309.98</v>
          </cell>
          <cell r="G1225">
            <v>1312.35</v>
          </cell>
          <cell r="H1225">
            <v>1308.56</v>
          </cell>
          <cell r="I1225">
            <v>1308.51</v>
          </cell>
          <cell r="J1225">
            <v>24.4</v>
          </cell>
          <cell r="K1225">
            <v>0</v>
          </cell>
          <cell r="L1225" t="str">
            <v>Tramos Existentes</v>
          </cell>
          <cell r="M1225" t="str">
            <v>Existente</v>
          </cell>
        </row>
        <row r="1226">
          <cell r="B1226">
            <v>339</v>
          </cell>
          <cell r="C1226">
            <v>337</v>
          </cell>
          <cell r="D1226">
            <v>1.4999999999999999E-2</v>
          </cell>
          <cell r="E1226">
            <v>8</v>
          </cell>
          <cell r="F1226">
            <v>1312.35</v>
          </cell>
          <cell r="G1226">
            <v>1310.72</v>
          </cell>
          <cell r="H1226">
            <v>1308.51</v>
          </cell>
          <cell r="I1226">
            <v>1307.76</v>
          </cell>
          <cell r="J1226">
            <v>29.4</v>
          </cell>
          <cell r="K1226">
            <v>0</v>
          </cell>
          <cell r="L1226" t="str">
            <v>Tramos Existentes</v>
          </cell>
          <cell r="M1226" t="str">
            <v>Existente</v>
          </cell>
        </row>
        <row r="1227">
          <cell r="B1227">
            <v>342</v>
          </cell>
          <cell r="C1227">
            <v>341</v>
          </cell>
          <cell r="D1227">
            <v>0.01</v>
          </cell>
          <cell r="E1227">
            <v>8</v>
          </cell>
          <cell r="F1227">
            <v>1316.56</v>
          </cell>
          <cell r="G1227">
            <v>1316.17</v>
          </cell>
          <cell r="H1227">
            <v>1314.75</v>
          </cell>
          <cell r="I1227">
            <v>1314.16</v>
          </cell>
          <cell r="J1227">
            <v>26.8</v>
          </cell>
          <cell r="K1227">
            <v>0</v>
          </cell>
          <cell r="L1227" t="str">
            <v>Tramos Existentes</v>
          </cell>
          <cell r="M1227" t="str">
            <v>Existente</v>
          </cell>
        </row>
        <row r="1228">
          <cell r="B1228">
            <v>344</v>
          </cell>
          <cell r="C1228">
            <v>345</v>
          </cell>
          <cell r="D1228">
            <v>1.4999999999999999E-2</v>
          </cell>
          <cell r="E1228">
            <v>10</v>
          </cell>
          <cell r="F1228">
            <v>1314.11</v>
          </cell>
          <cell r="G1228">
            <v>1312.1</v>
          </cell>
          <cell r="H1228">
            <v>1312.41</v>
          </cell>
          <cell r="I1228">
            <v>1310.3399999999999</v>
          </cell>
          <cell r="J1228">
            <v>20.2</v>
          </cell>
          <cell r="K1228">
            <v>0</v>
          </cell>
          <cell r="L1228" t="str">
            <v>Tramos Existentes</v>
          </cell>
          <cell r="M1228" t="str">
            <v>Existente</v>
          </cell>
        </row>
        <row r="1229">
          <cell r="B1229">
            <v>345</v>
          </cell>
          <cell r="C1229">
            <v>346</v>
          </cell>
          <cell r="D1229">
            <v>0.01</v>
          </cell>
          <cell r="E1229">
            <v>8</v>
          </cell>
          <cell r="F1229">
            <v>1312.1</v>
          </cell>
          <cell r="G1229">
            <v>1305.1400000000001</v>
          </cell>
          <cell r="H1229">
            <v>1310.3399999999999</v>
          </cell>
          <cell r="I1229">
            <v>1303.93</v>
          </cell>
          <cell r="J1229">
            <v>32.6</v>
          </cell>
          <cell r="K1229">
            <v>0</v>
          </cell>
          <cell r="L1229" t="str">
            <v>Tramos Existentes</v>
          </cell>
          <cell r="M1229" t="str">
            <v>Existente</v>
          </cell>
        </row>
        <row r="1230">
          <cell r="B1230">
            <v>348</v>
          </cell>
          <cell r="C1230">
            <v>349</v>
          </cell>
          <cell r="D1230">
            <v>1.4999999999999999E-2</v>
          </cell>
          <cell r="E1230">
            <v>8</v>
          </cell>
          <cell r="F1230">
            <v>1313.03</v>
          </cell>
          <cell r="G1230">
            <v>1295.4100000000001</v>
          </cell>
          <cell r="H1230">
            <v>1311.96</v>
          </cell>
          <cell r="I1230">
            <v>1293.58</v>
          </cell>
          <cell r="J1230">
            <v>47.6</v>
          </cell>
          <cell r="K1230">
            <v>0</v>
          </cell>
          <cell r="L1230" t="str">
            <v>Tramos Existentes</v>
          </cell>
          <cell r="M1230" t="str">
            <v>Existente</v>
          </cell>
        </row>
        <row r="1231">
          <cell r="B1231">
            <v>350</v>
          </cell>
          <cell r="C1231">
            <v>411</v>
          </cell>
          <cell r="D1231">
            <v>1.4999999999999999E-2</v>
          </cell>
          <cell r="E1231">
            <v>10</v>
          </cell>
          <cell r="F1231">
            <v>1311.86</v>
          </cell>
          <cell r="G1231">
            <v>1313.45</v>
          </cell>
          <cell r="H1231">
            <v>1310.67</v>
          </cell>
          <cell r="I1231">
            <v>1310.1099999999999</v>
          </cell>
          <cell r="J1231">
            <v>30.7</v>
          </cell>
          <cell r="K1231">
            <v>0</v>
          </cell>
          <cell r="L1231" t="str">
            <v>Tramos Existentes</v>
          </cell>
          <cell r="M1231" t="str">
            <v>Existente</v>
          </cell>
        </row>
        <row r="1232">
          <cell r="B1232">
            <v>336</v>
          </cell>
          <cell r="C1232">
            <v>337</v>
          </cell>
          <cell r="D1232">
            <v>1.4999999999999999E-2</v>
          </cell>
          <cell r="E1232">
            <v>8</v>
          </cell>
          <cell r="F1232">
            <v>1310.2</v>
          </cell>
          <cell r="G1232">
            <v>1310.72</v>
          </cell>
          <cell r="H1232">
            <v>1308.8499999999999</v>
          </cell>
          <cell r="I1232">
            <v>1307.76</v>
          </cell>
          <cell r="J1232">
            <v>23.6</v>
          </cell>
          <cell r="K1232">
            <v>0</v>
          </cell>
          <cell r="L1232" t="str">
            <v>Tramos Existentes</v>
          </cell>
          <cell r="M1232" t="str">
            <v>Existente</v>
          </cell>
        </row>
        <row r="1233">
          <cell r="B1233">
            <v>353</v>
          </cell>
          <cell r="C1233">
            <v>355</v>
          </cell>
          <cell r="D1233">
            <v>0.01</v>
          </cell>
          <cell r="E1233">
            <v>12</v>
          </cell>
          <cell r="F1233">
            <v>1300.02</v>
          </cell>
          <cell r="G1233">
            <v>1299.98</v>
          </cell>
          <cell r="H1233">
            <v>1298.8599999999999</v>
          </cell>
          <cell r="I1233">
            <v>1298.8</v>
          </cell>
          <cell r="J1233">
            <v>20.399999999999999</v>
          </cell>
          <cell r="K1233">
            <v>0</v>
          </cell>
          <cell r="L1233" t="str">
            <v>Tramos Existentes</v>
          </cell>
          <cell r="M1233" t="str">
            <v>Existente</v>
          </cell>
        </row>
        <row r="1234">
          <cell r="B1234">
            <v>850</v>
          </cell>
          <cell r="C1234" t="str">
            <v>D24</v>
          </cell>
          <cell r="D1234">
            <v>1.4999999999999999E-2</v>
          </cell>
          <cell r="E1234">
            <v>20</v>
          </cell>
          <cell r="F1234">
            <v>1301.23</v>
          </cell>
          <cell r="G1234">
            <v>1298.28</v>
          </cell>
          <cell r="H1234">
            <v>1298.32</v>
          </cell>
          <cell r="I1234">
            <v>1298.28</v>
          </cell>
          <cell r="J1234">
            <v>13.1</v>
          </cell>
          <cell r="K1234">
            <v>0</v>
          </cell>
          <cell r="L1234" t="str">
            <v>Inhabilitar</v>
          </cell>
          <cell r="M1234" t="str">
            <v>Existente</v>
          </cell>
        </row>
        <row r="1235">
          <cell r="B1235">
            <v>356</v>
          </cell>
          <cell r="C1235">
            <v>633</v>
          </cell>
          <cell r="D1235">
            <v>0.01</v>
          </cell>
          <cell r="E1235">
            <v>16</v>
          </cell>
          <cell r="F1235">
            <v>1300.22</v>
          </cell>
          <cell r="G1235">
            <v>1290.6199999999999</v>
          </cell>
          <cell r="H1235">
            <v>1298.06</v>
          </cell>
          <cell r="I1235">
            <v>1287.57</v>
          </cell>
          <cell r="J1235">
            <v>32.1</v>
          </cell>
          <cell r="K1235">
            <v>0</v>
          </cell>
          <cell r="L1235" t="str">
            <v>Tramos Existentes</v>
          </cell>
          <cell r="M1235" t="str">
            <v>Existente</v>
          </cell>
        </row>
        <row r="1236">
          <cell r="B1236">
            <v>633</v>
          </cell>
          <cell r="C1236">
            <v>985</v>
          </cell>
          <cell r="D1236">
            <v>0.01</v>
          </cell>
          <cell r="E1236">
            <v>24</v>
          </cell>
          <cell r="F1236">
            <v>1290.6199999999999</v>
          </cell>
          <cell r="G1236">
            <v>1280.7</v>
          </cell>
          <cell r="H1236">
            <v>1287.57</v>
          </cell>
          <cell r="I1236">
            <v>1278.2</v>
          </cell>
          <cell r="J1236">
            <v>46.5</v>
          </cell>
          <cell r="K1236">
            <v>0</v>
          </cell>
          <cell r="L1236" t="str">
            <v>Tramos Existentes</v>
          </cell>
          <cell r="M1236" t="str">
            <v>Existente</v>
          </cell>
        </row>
        <row r="1237">
          <cell r="B1237">
            <v>359</v>
          </cell>
          <cell r="C1237">
            <v>358</v>
          </cell>
          <cell r="D1237">
            <v>0.01</v>
          </cell>
          <cell r="E1237">
            <v>16</v>
          </cell>
          <cell r="F1237">
            <v>1303.8599999999999</v>
          </cell>
          <cell r="G1237">
            <v>1303.71</v>
          </cell>
          <cell r="H1237">
            <v>1299.8900000000001</v>
          </cell>
          <cell r="I1237">
            <v>1299.5</v>
          </cell>
          <cell r="J1237">
            <v>19.7</v>
          </cell>
          <cell r="K1237">
            <v>0</v>
          </cell>
          <cell r="L1237" t="str">
            <v>Tramos Existentes</v>
          </cell>
          <cell r="M1237" t="str">
            <v>Existente</v>
          </cell>
        </row>
        <row r="1238">
          <cell r="B1238">
            <v>358</v>
          </cell>
          <cell r="C1238">
            <v>357</v>
          </cell>
          <cell r="D1238">
            <v>1.4999999999999999E-2</v>
          </cell>
          <cell r="E1238">
            <v>16</v>
          </cell>
          <cell r="F1238">
            <v>1303.71</v>
          </cell>
          <cell r="G1238">
            <v>1303.17</v>
          </cell>
          <cell r="H1238">
            <v>1299.5</v>
          </cell>
          <cell r="I1238">
            <v>1298.99</v>
          </cell>
          <cell r="J1238">
            <v>17.899999999999999</v>
          </cell>
          <cell r="K1238">
            <v>0</v>
          </cell>
          <cell r="L1238" t="str">
            <v>Tramos Existentes</v>
          </cell>
          <cell r="M1238" t="str">
            <v>Existente</v>
          </cell>
        </row>
        <row r="1239">
          <cell r="B1239">
            <v>357</v>
          </cell>
          <cell r="C1239">
            <v>356</v>
          </cell>
          <cell r="D1239">
            <v>1.4999999999999999E-2</v>
          </cell>
          <cell r="E1239">
            <v>16</v>
          </cell>
          <cell r="F1239">
            <v>1303.17</v>
          </cell>
          <cell r="G1239">
            <v>1300.22</v>
          </cell>
          <cell r="H1239">
            <v>1298.99</v>
          </cell>
          <cell r="I1239">
            <v>1298.06</v>
          </cell>
          <cell r="J1239">
            <v>69.2</v>
          </cell>
          <cell r="K1239">
            <v>0</v>
          </cell>
          <cell r="L1239" t="str">
            <v>Tramos Existentes</v>
          </cell>
          <cell r="M1239" t="str">
            <v>Existente</v>
          </cell>
        </row>
        <row r="1240">
          <cell r="B1240">
            <v>421</v>
          </cell>
          <cell r="C1240">
            <v>360</v>
          </cell>
          <cell r="D1240">
            <v>1.4999999999999999E-2</v>
          </cell>
          <cell r="E1240">
            <v>16</v>
          </cell>
          <cell r="F1240">
            <v>1303.55</v>
          </cell>
          <cell r="G1240">
            <v>1302.55</v>
          </cell>
          <cell r="H1240">
            <v>1302.1199999999999</v>
          </cell>
          <cell r="I1240">
            <v>1300.7</v>
          </cell>
          <cell r="J1240">
            <v>47.2</v>
          </cell>
          <cell r="K1240">
            <v>0</v>
          </cell>
          <cell r="L1240" t="str">
            <v>Tramos Existentes</v>
          </cell>
          <cell r="M1240" t="str">
            <v>Existente</v>
          </cell>
        </row>
        <row r="1241">
          <cell r="B1241">
            <v>368</v>
          </cell>
          <cell r="C1241">
            <v>433</v>
          </cell>
          <cell r="D1241">
            <v>0.01</v>
          </cell>
          <cell r="E1241">
            <v>10</v>
          </cell>
          <cell r="F1241">
            <v>1290.6600000000001</v>
          </cell>
          <cell r="G1241">
            <v>1290.8499999999999</v>
          </cell>
          <cell r="H1241">
            <v>1287.1400000000001</v>
          </cell>
          <cell r="I1241">
            <v>1286.22</v>
          </cell>
          <cell r="J1241">
            <v>38</v>
          </cell>
          <cell r="K1241">
            <v>0</v>
          </cell>
          <cell r="L1241" t="str">
            <v>Tramos Existentes</v>
          </cell>
          <cell r="M1241" t="str">
            <v>Existente</v>
          </cell>
        </row>
        <row r="1242">
          <cell r="B1242">
            <v>360</v>
          </cell>
          <cell r="C1242">
            <v>986</v>
          </cell>
          <cell r="D1242">
            <v>1.4999999999999999E-2</v>
          </cell>
          <cell r="E1242">
            <v>16</v>
          </cell>
          <cell r="F1242">
            <v>1302.55</v>
          </cell>
          <cell r="G1242">
            <v>1301.3900000000001</v>
          </cell>
          <cell r="H1242">
            <v>1300.7</v>
          </cell>
          <cell r="I1242">
            <v>1299.3399999999999</v>
          </cell>
          <cell r="J1242">
            <v>34.299999999999997</v>
          </cell>
          <cell r="K1242">
            <v>0</v>
          </cell>
          <cell r="L1242" t="str">
            <v>Tramos Existentes</v>
          </cell>
          <cell r="M1242" t="str">
            <v>Existente</v>
          </cell>
        </row>
        <row r="1243">
          <cell r="B1243">
            <v>53</v>
          </cell>
          <cell r="C1243">
            <v>353</v>
          </cell>
          <cell r="D1243">
            <v>0.01</v>
          </cell>
          <cell r="E1243">
            <v>8</v>
          </cell>
          <cell r="F1243">
            <v>1299.71</v>
          </cell>
          <cell r="G1243">
            <v>1300.02</v>
          </cell>
          <cell r="H1243">
            <v>1298.8900000000001</v>
          </cell>
          <cell r="I1243">
            <v>1298.8599999999999</v>
          </cell>
          <cell r="J1243">
            <v>26.5</v>
          </cell>
          <cell r="K1243">
            <v>0</v>
          </cell>
          <cell r="L1243" t="str">
            <v>Tramos Existentes</v>
          </cell>
          <cell r="M1243" t="str">
            <v>Existente</v>
          </cell>
        </row>
        <row r="1244">
          <cell r="B1244">
            <v>529</v>
          </cell>
          <cell r="C1244">
            <v>528</v>
          </cell>
          <cell r="D1244">
            <v>1.4999999999999999E-2</v>
          </cell>
          <cell r="E1244">
            <v>8</v>
          </cell>
          <cell r="F1244">
            <v>1309.26</v>
          </cell>
          <cell r="G1244">
            <v>1310</v>
          </cell>
          <cell r="H1244">
            <v>1306.3</v>
          </cell>
          <cell r="I1244">
            <v>1306.22</v>
          </cell>
          <cell r="J1244">
            <v>29.8</v>
          </cell>
          <cell r="K1244">
            <v>0</v>
          </cell>
          <cell r="L1244" t="str">
            <v>Tramos Existentes</v>
          </cell>
          <cell r="M1244" t="str">
            <v>Existente</v>
          </cell>
        </row>
        <row r="1245">
          <cell r="B1245">
            <v>315</v>
          </cell>
          <cell r="C1245">
            <v>384</v>
          </cell>
          <cell r="D1245">
            <v>1.4999999999999999E-2</v>
          </cell>
          <cell r="E1245">
            <v>8</v>
          </cell>
          <cell r="F1245">
            <v>1312.62</v>
          </cell>
          <cell r="G1245">
            <v>1312.12</v>
          </cell>
          <cell r="H1245">
            <v>1310.3800000000001</v>
          </cell>
          <cell r="I1245">
            <v>1309.4000000000001</v>
          </cell>
          <cell r="J1245">
            <v>74.599999999999994</v>
          </cell>
          <cell r="K1245">
            <v>0</v>
          </cell>
          <cell r="L1245" t="str">
            <v>Tramos Existentes</v>
          </cell>
          <cell r="M1245" t="str">
            <v>Existente</v>
          </cell>
        </row>
        <row r="1246">
          <cell r="B1246">
            <v>384</v>
          </cell>
          <cell r="C1246">
            <v>383</v>
          </cell>
          <cell r="D1246">
            <v>1.4999999999999999E-2</v>
          </cell>
          <cell r="E1246">
            <v>8</v>
          </cell>
          <cell r="F1246">
            <v>1312.12</v>
          </cell>
          <cell r="G1246">
            <v>1311.18</v>
          </cell>
          <cell r="H1246">
            <v>1309.4000000000001</v>
          </cell>
          <cell r="I1246">
            <v>1309.3699999999999</v>
          </cell>
          <cell r="J1246">
            <v>12.8</v>
          </cell>
          <cell r="K1246">
            <v>0</v>
          </cell>
          <cell r="L1246" t="str">
            <v>Tramos Existentes</v>
          </cell>
          <cell r="M1246" t="str">
            <v>Existente</v>
          </cell>
        </row>
        <row r="1247">
          <cell r="B1247" t="str">
            <v>P12</v>
          </cell>
          <cell r="C1247">
            <v>317</v>
          </cell>
          <cell r="D1247">
            <v>1.4999999999999999E-2</v>
          </cell>
          <cell r="E1247">
            <v>8</v>
          </cell>
          <cell r="F1247">
            <v>1312.09</v>
          </cell>
          <cell r="G1247">
            <v>1312.14</v>
          </cell>
          <cell r="H1247">
            <v>1311.45</v>
          </cell>
          <cell r="I1247">
            <v>1310.46</v>
          </cell>
          <cell r="J1247">
            <v>82.6</v>
          </cell>
          <cell r="K1247">
            <v>0</v>
          </cell>
          <cell r="L1247" t="str">
            <v>Tramos Existentes</v>
          </cell>
          <cell r="M1247" t="str">
            <v>Existente</v>
          </cell>
        </row>
        <row r="1248">
          <cell r="B1248">
            <v>317</v>
          </cell>
          <cell r="C1248">
            <v>316</v>
          </cell>
          <cell r="D1248">
            <v>1.4999999999999999E-2</v>
          </cell>
          <cell r="E1248">
            <v>8</v>
          </cell>
          <cell r="F1248">
            <v>1312.14</v>
          </cell>
          <cell r="G1248">
            <v>1312.25</v>
          </cell>
          <cell r="H1248">
            <v>1310.46</v>
          </cell>
          <cell r="I1248">
            <v>1310.4100000000001</v>
          </cell>
          <cell r="J1248">
            <v>7.4</v>
          </cell>
          <cell r="K1248">
            <v>0</v>
          </cell>
          <cell r="L1248" t="str">
            <v>Tramos Existentes</v>
          </cell>
          <cell r="M1248" t="str">
            <v>Existente</v>
          </cell>
        </row>
        <row r="1249">
          <cell r="B1249">
            <v>316</v>
          </cell>
          <cell r="C1249">
            <v>381</v>
          </cell>
          <cell r="D1249">
            <v>1.4999999999999999E-2</v>
          </cell>
          <cell r="E1249">
            <v>8</v>
          </cell>
          <cell r="F1249">
            <v>1312.25</v>
          </cell>
          <cell r="G1249">
            <v>1311.18</v>
          </cell>
          <cell r="H1249">
            <v>1310.4100000000001</v>
          </cell>
          <cell r="I1249">
            <v>1308.17</v>
          </cell>
          <cell r="J1249">
            <v>85.6</v>
          </cell>
          <cell r="K1249">
            <v>0</v>
          </cell>
          <cell r="L1249" t="str">
            <v>Tramos Existentes</v>
          </cell>
          <cell r="M1249" t="str">
            <v>Existente</v>
          </cell>
        </row>
        <row r="1250">
          <cell r="B1250">
            <v>433</v>
          </cell>
          <cell r="C1250">
            <v>434</v>
          </cell>
          <cell r="D1250">
            <v>1.4999999999999999E-2</v>
          </cell>
          <cell r="E1250">
            <v>10</v>
          </cell>
          <cell r="F1250">
            <v>1290.8499999999999</v>
          </cell>
          <cell r="G1250">
            <v>1289.67</v>
          </cell>
          <cell r="H1250">
            <v>1286.22</v>
          </cell>
          <cell r="I1250">
            <v>1284.5999999999999</v>
          </cell>
          <cell r="J1250">
            <v>7.3</v>
          </cell>
          <cell r="K1250">
            <v>0</v>
          </cell>
          <cell r="L1250" t="str">
            <v>Tramos Existentes</v>
          </cell>
          <cell r="M1250" t="str">
            <v>Existente</v>
          </cell>
        </row>
        <row r="1251">
          <cell r="B1251">
            <v>382</v>
          </cell>
          <cell r="C1251">
            <v>528</v>
          </cell>
          <cell r="D1251">
            <v>1.4999999999999999E-2</v>
          </cell>
          <cell r="E1251">
            <v>8</v>
          </cell>
          <cell r="F1251">
            <v>1309.3399999999999</v>
          </cell>
          <cell r="G1251">
            <v>1310</v>
          </cell>
          <cell r="H1251">
            <v>1308.1400000000001</v>
          </cell>
          <cell r="I1251">
            <v>1306.22</v>
          </cell>
          <cell r="J1251">
            <v>69</v>
          </cell>
          <cell r="K1251">
            <v>0</v>
          </cell>
          <cell r="L1251" t="str">
            <v>Tramos Existentes</v>
          </cell>
          <cell r="M1251" t="str">
            <v>Existente</v>
          </cell>
        </row>
        <row r="1252">
          <cell r="B1252">
            <v>528</v>
          </cell>
          <cell r="C1252">
            <v>527</v>
          </cell>
          <cell r="D1252">
            <v>1.4999999999999999E-2</v>
          </cell>
          <cell r="E1252">
            <v>12</v>
          </cell>
          <cell r="F1252">
            <v>1310</v>
          </cell>
          <cell r="G1252">
            <v>1308.22</v>
          </cell>
          <cell r="H1252">
            <v>1306.22</v>
          </cell>
          <cell r="I1252">
            <v>1306.21</v>
          </cell>
          <cell r="J1252">
            <v>8.5</v>
          </cell>
          <cell r="K1252">
            <v>0</v>
          </cell>
          <cell r="L1252" t="str">
            <v>Tramos Existentes</v>
          </cell>
          <cell r="M1252" t="str">
            <v>Existente</v>
          </cell>
        </row>
        <row r="1253">
          <cell r="B1253">
            <v>337</v>
          </cell>
          <cell r="C1253">
            <v>338</v>
          </cell>
          <cell r="D1253">
            <v>1.4999999999999999E-2</v>
          </cell>
          <cell r="E1253">
            <v>10</v>
          </cell>
          <cell r="F1253">
            <v>1310.72</v>
          </cell>
          <cell r="G1253">
            <v>1311.42</v>
          </cell>
          <cell r="H1253">
            <v>1307.76</v>
          </cell>
          <cell r="I1253">
            <v>1307.69</v>
          </cell>
          <cell r="J1253">
            <v>48.6</v>
          </cell>
          <cell r="K1253">
            <v>0</v>
          </cell>
          <cell r="L1253" t="str">
            <v>Tramos Existentes</v>
          </cell>
          <cell r="M1253" t="str">
            <v>Existente</v>
          </cell>
        </row>
        <row r="1254">
          <cell r="B1254">
            <v>319</v>
          </cell>
          <cell r="C1254">
            <v>529</v>
          </cell>
          <cell r="D1254">
            <v>1.4999999999999999E-2</v>
          </cell>
          <cell r="E1254">
            <v>8</v>
          </cell>
          <cell r="F1254">
            <v>1312</v>
          </cell>
          <cell r="G1254">
            <v>1309.26</v>
          </cell>
          <cell r="H1254">
            <v>1308.0999999999999</v>
          </cell>
          <cell r="I1254">
            <v>1306.3</v>
          </cell>
          <cell r="J1254">
            <v>70.7</v>
          </cell>
          <cell r="K1254">
            <v>0</v>
          </cell>
          <cell r="L1254" t="str">
            <v>Tramos Existentes</v>
          </cell>
          <cell r="M1254" t="str">
            <v>Existente</v>
          </cell>
        </row>
        <row r="1255">
          <cell r="B1255">
            <v>618</v>
          </cell>
          <cell r="C1255">
            <v>332</v>
          </cell>
          <cell r="D1255">
            <v>1.4999999999999999E-2</v>
          </cell>
          <cell r="E1255">
            <v>8</v>
          </cell>
          <cell r="F1255">
            <v>1313.49</v>
          </cell>
          <cell r="G1255">
            <v>1311.84</v>
          </cell>
          <cell r="H1255">
            <v>1312.16</v>
          </cell>
          <cell r="I1255">
            <v>1308.51</v>
          </cell>
          <cell r="J1255">
            <v>29.7</v>
          </cell>
          <cell r="K1255">
            <v>0</v>
          </cell>
          <cell r="L1255" t="str">
            <v>Tramos Existentes</v>
          </cell>
          <cell r="M1255" t="str">
            <v>Existente</v>
          </cell>
        </row>
        <row r="1256">
          <cell r="B1256">
            <v>324</v>
          </cell>
          <cell r="C1256">
            <v>329</v>
          </cell>
          <cell r="D1256">
            <v>1.4999999999999999E-2</v>
          </cell>
          <cell r="E1256">
            <v>8</v>
          </cell>
          <cell r="F1256">
            <v>1309.44</v>
          </cell>
          <cell r="G1256">
            <v>1309.53</v>
          </cell>
          <cell r="H1256">
            <v>1306.8599999999999</v>
          </cell>
          <cell r="I1256">
            <v>1306.6199999999999</v>
          </cell>
          <cell r="J1256">
            <v>3.4</v>
          </cell>
          <cell r="K1256">
            <v>0</v>
          </cell>
          <cell r="L1256" t="str">
            <v>Tramos Existentes</v>
          </cell>
          <cell r="M1256" t="str">
            <v>Existente</v>
          </cell>
        </row>
        <row r="1257">
          <cell r="B1257">
            <v>620</v>
          </cell>
          <cell r="C1257">
            <v>619</v>
          </cell>
          <cell r="D1257">
            <v>1.4999999999999999E-2</v>
          </cell>
          <cell r="E1257">
            <v>8</v>
          </cell>
          <cell r="F1257">
            <v>1312.42</v>
          </cell>
          <cell r="G1257">
            <v>1312.63</v>
          </cell>
          <cell r="H1257">
            <v>1310.73</v>
          </cell>
          <cell r="I1257">
            <v>1310.55</v>
          </cell>
          <cell r="J1257">
            <v>27.5</v>
          </cell>
          <cell r="K1257">
            <v>0</v>
          </cell>
          <cell r="L1257" t="str">
            <v>Tramos Existentes</v>
          </cell>
          <cell r="M1257" t="str">
            <v>Existente</v>
          </cell>
        </row>
        <row r="1258">
          <cell r="B1258">
            <v>619</v>
          </cell>
          <cell r="C1258">
            <v>616</v>
          </cell>
          <cell r="D1258">
            <v>1.4999999999999999E-2</v>
          </cell>
          <cell r="E1258">
            <v>8</v>
          </cell>
          <cell r="F1258">
            <v>1312.63</v>
          </cell>
          <cell r="G1258">
            <v>1312.89</v>
          </cell>
          <cell r="H1258">
            <v>1310.55</v>
          </cell>
          <cell r="I1258">
            <v>1310.3399999999999</v>
          </cell>
          <cell r="J1258">
            <v>60.1</v>
          </cell>
          <cell r="K1258">
            <v>0</v>
          </cell>
          <cell r="L1258" t="str">
            <v>Tramos Existentes</v>
          </cell>
          <cell r="M1258" t="str">
            <v>Existente</v>
          </cell>
        </row>
        <row r="1259">
          <cell r="B1259">
            <v>616</v>
          </cell>
          <cell r="C1259">
            <v>338</v>
          </cell>
          <cell r="D1259">
            <v>1.4999999999999999E-2</v>
          </cell>
          <cell r="E1259">
            <v>10</v>
          </cell>
          <cell r="F1259">
            <v>1312.89</v>
          </cell>
          <cell r="G1259">
            <v>1311.42</v>
          </cell>
          <cell r="H1259">
            <v>1310.3399999999999</v>
          </cell>
          <cell r="I1259">
            <v>1307.69</v>
          </cell>
          <cell r="J1259">
            <v>38.4</v>
          </cell>
          <cell r="K1259">
            <v>0</v>
          </cell>
          <cell r="L1259" t="str">
            <v>Tramos Existentes</v>
          </cell>
          <cell r="M1259" t="str">
            <v>Existente</v>
          </cell>
        </row>
        <row r="1260">
          <cell r="B1260">
            <v>338</v>
          </cell>
          <cell r="C1260">
            <v>335</v>
          </cell>
          <cell r="D1260">
            <v>1.4999999999999999E-2</v>
          </cell>
          <cell r="E1260">
            <v>8</v>
          </cell>
          <cell r="F1260">
            <v>1311.42</v>
          </cell>
          <cell r="G1260">
            <v>1302.44</v>
          </cell>
          <cell r="H1260">
            <v>1307.69</v>
          </cell>
          <cell r="I1260">
            <v>1301.4000000000001</v>
          </cell>
          <cell r="J1260">
            <v>28.5</v>
          </cell>
          <cell r="K1260">
            <v>0</v>
          </cell>
          <cell r="L1260" t="str">
            <v>Tramos Existentes</v>
          </cell>
          <cell r="M1260" t="str">
            <v>Existente</v>
          </cell>
        </row>
        <row r="1261">
          <cell r="B1261">
            <v>335</v>
          </cell>
          <cell r="C1261">
            <v>333</v>
          </cell>
          <cell r="D1261">
            <v>1.4999999999999999E-2</v>
          </cell>
          <cell r="E1261">
            <v>8</v>
          </cell>
          <cell r="F1261">
            <v>1302.44</v>
          </cell>
          <cell r="G1261">
            <v>1300.6300000000001</v>
          </cell>
          <cell r="H1261">
            <v>1301.4000000000001</v>
          </cell>
          <cell r="I1261">
            <v>1299.46</v>
          </cell>
          <cell r="J1261">
            <v>11</v>
          </cell>
          <cell r="K1261">
            <v>0</v>
          </cell>
          <cell r="L1261" t="str">
            <v>Tramos Existentes</v>
          </cell>
          <cell r="M1261" t="str">
            <v>Existente</v>
          </cell>
        </row>
        <row r="1262">
          <cell r="B1262">
            <v>333</v>
          </cell>
          <cell r="C1262">
            <v>849</v>
          </cell>
          <cell r="D1262">
            <v>1.4999999999999999E-2</v>
          </cell>
          <cell r="E1262">
            <v>20</v>
          </cell>
          <cell r="F1262">
            <v>1300.6300000000001</v>
          </cell>
          <cell r="G1262">
            <v>1300.33</v>
          </cell>
          <cell r="H1262">
            <v>1299.46</v>
          </cell>
          <cell r="I1262">
            <v>1298.49</v>
          </cell>
          <cell r="J1262">
            <v>34.5</v>
          </cell>
          <cell r="K1262">
            <v>0</v>
          </cell>
          <cell r="L1262" t="str">
            <v>Tramos Existentes</v>
          </cell>
          <cell r="M1262" t="str">
            <v>Existente</v>
          </cell>
        </row>
        <row r="1263">
          <cell r="B1263">
            <v>849</v>
          </cell>
          <cell r="C1263">
            <v>850</v>
          </cell>
          <cell r="D1263">
            <v>1.4999999999999999E-2</v>
          </cell>
          <cell r="E1263">
            <v>20</v>
          </cell>
          <cell r="F1263">
            <v>1300.33</v>
          </cell>
          <cell r="G1263">
            <v>1301.23</v>
          </cell>
          <cell r="H1263">
            <v>1298.49</v>
          </cell>
          <cell r="I1263">
            <v>1298.32</v>
          </cell>
          <cell r="J1263">
            <v>28</v>
          </cell>
          <cell r="K1263">
            <v>0</v>
          </cell>
          <cell r="L1263" t="str">
            <v>Tramos Existentes</v>
          </cell>
          <cell r="M1263" t="str">
            <v>Existente</v>
          </cell>
        </row>
        <row r="1264">
          <cell r="B1264">
            <v>320</v>
          </cell>
          <cell r="C1264">
            <v>319</v>
          </cell>
          <cell r="D1264">
            <v>1.4999999999999999E-2</v>
          </cell>
          <cell r="E1264">
            <v>8</v>
          </cell>
          <cell r="F1264">
            <v>1312.18</v>
          </cell>
          <cell r="G1264">
            <v>1312</v>
          </cell>
          <cell r="H1264">
            <v>1308.3</v>
          </cell>
          <cell r="I1264">
            <v>1308.0999999999999</v>
          </cell>
          <cell r="J1264">
            <v>58.2</v>
          </cell>
          <cell r="K1264">
            <v>0</v>
          </cell>
          <cell r="L1264" t="str">
            <v>Tramos Existentes</v>
          </cell>
          <cell r="M1264" t="str">
            <v>Existente</v>
          </cell>
        </row>
        <row r="1265">
          <cell r="B1265">
            <v>460</v>
          </cell>
          <cell r="C1265">
            <v>521</v>
          </cell>
          <cell r="D1265">
            <v>1.4999999999999999E-2</v>
          </cell>
          <cell r="E1265">
            <v>12</v>
          </cell>
          <cell r="F1265">
            <v>1314.34</v>
          </cell>
          <cell r="G1265">
            <v>1312.76</v>
          </cell>
          <cell r="H1265">
            <v>1311.43</v>
          </cell>
          <cell r="I1265">
            <v>1310.53</v>
          </cell>
          <cell r="J1265">
            <v>68.3</v>
          </cell>
          <cell r="K1265">
            <v>0</v>
          </cell>
          <cell r="L1265" t="str">
            <v>Tramos Existentes</v>
          </cell>
          <cell r="M1265" t="str">
            <v>Existente</v>
          </cell>
        </row>
        <row r="1266">
          <cell r="B1266">
            <v>458</v>
          </cell>
          <cell r="C1266">
            <v>457</v>
          </cell>
          <cell r="D1266">
            <v>1.4999999999999999E-2</v>
          </cell>
          <cell r="E1266">
            <v>8</v>
          </cell>
          <cell r="F1266">
            <v>1313.11</v>
          </cell>
          <cell r="G1266">
            <v>1311.99</v>
          </cell>
          <cell r="H1266">
            <v>1309.45</v>
          </cell>
          <cell r="I1266">
            <v>1308.26</v>
          </cell>
          <cell r="J1266">
            <v>49.9</v>
          </cell>
          <cell r="K1266">
            <v>0</v>
          </cell>
          <cell r="L1266" t="str">
            <v>Tramos Existentes</v>
          </cell>
          <cell r="M1266" t="str">
            <v>Existente</v>
          </cell>
        </row>
        <row r="1267">
          <cell r="B1267">
            <v>679</v>
          </cell>
          <cell r="C1267">
            <v>761</v>
          </cell>
          <cell r="D1267">
            <v>1.4999999999999999E-2</v>
          </cell>
          <cell r="E1267">
            <v>8</v>
          </cell>
          <cell r="F1267">
            <v>1289.3699999999999</v>
          </cell>
          <cell r="G1267">
            <v>1284.6500000000001</v>
          </cell>
          <cell r="H1267">
            <v>1283.96</v>
          </cell>
          <cell r="I1267">
            <v>1279.6500000000001</v>
          </cell>
          <cell r="J1267">
            <v>41.6</v>
          </cell>
          <cell r="K1267">
            <v>0</v>
          </cell>
          <cell r="L1267" t="str">
            <v>Tramos Existentes</v>
          </cell>
          <cell r="M1267" t="str">
            <v>Existente</v>
          </cell>
        </row>
        <row r="1268">
          <cell r="B1268">
            <v>457</v>
          </cell>
          <cell r="C1268">
            <v>452</v>
          </cell>
          <cell r="D1268">
            <v>1.4999999999999999E-2</v>
          </cell>
          <cell r="E1268">
            <v>8</v>
          </cell>
          <cell r="F1268">
            <v>1311.99</v>
          </cell>
          <cell r="G1268">
            <v>1310</v>
          </cell>
          <cell r="H1268">
            <v>1308.26</v>
          </cell>
          <cell r="I1268">
            <v>1303.8499999999999</v>
          </cell>
          <cell r="J1268">
            <v>60.6</v>
          </cell>
          <cell r="K1268">
            <v>0</v>
          </cell>
          <cell r="L1268" t="str">
            <v>Tramos Existentes</v>
          </cell>
          <cell r="M1268" t="str">
            <v>Existente</v>
          </cell>
        </row>
        <row r="1269">
          <cell r="B1269">
            <v>678</v>
          </cell>
          <cell r="C1269">
            <v>679</v>
          </cell>
          <cell r="D1269">
            <v>1.4999999999999999E-2</v>
          </cell>
          <cell r="E1269">
            <v>8</v>
          </cell>
          <cell r="F1269">
            <v>1292.3800000000001</v>
          </cell>
          <cell r="G1269">
            <v>1289.3699999999999</v>
          </cell>
          <cell r="H1269">
            <v>1288.3399999999999</v>
          </cell>
          <cell r="I1269">
            <v>1283.96</v>
          </cell>
          <cell r="J1269">
            <v>56.6</v>
          </cell>
          <cell r="K1269">
            <v>0</v>
          </cell>
          <cell r="L1269" t="str">
            <v>Tramos Existentes</v>
          </cell>
          <cell r="M1269" t="str">
            <v>Existente</v>
          </cell>
        </row>
        <row r="1270">
          <cell r="B1270">
            <v>628</v>
          </cell>
          <cell r="C1270">
            <v>627</v>
          </cell>
          <cell r="D1270">
            <v>1.4999999999999999E-2</v>
          </cell>
          <cell r="E1270">
            <v>4</v>
          </cell>
          <cell r="F1270">
            <v>1314.5</v>
          </cell>
          <cell r="G1270">
            <v>1315.54</v>
          </cell>
          <cell r="H1270">
            <v>1313.63</v>
          </cell>
          <cell r="I1270">
            <v>1313.59</v>
          </cell>
          <cell r="J1270">
            <v>8.6999999999999993</v>
          </cell>
          <cell r="K1270">
            <v>0</v>
          </cell>
          <cell r="L1270" t="str">
            <v>Tramos Existentes</v>
          </cell>
          <cell r="M1270" t="str">
            <v>Existente</v>
          </cell>
        </row>
        <row r="1271">
          <cell r="B1271">
            <v>680</v>
          </cell>
          <cell r="C1271">
            <v>678</v>
          </cell>
          <cell r="D1271">
            <v>1.4999999999999999E-2</v>
          </cell>
          <cell r="E1271">
            <v>8</v>
          </cell>
          <cell r="F1271">
            <v>1292.33</v>
          </cell>
          <cell r="G1271">
            <v>1292.3800000000001</v>
          </cell>
          <cell r="H1271">
            <v>1289.48</v>
          </cell>
          <cell r="I1271">
            <v>1288.3399999999999</v>
          </cell>
          <cell r="J1271">
            <v>16.399999999999999</v>
          </cell>
          <cell r="K1271">
            <v>0</v>
          </cell>
          <cell r="L1271" t="str">
            <v>Tramos Existentes</v>
          </cell>
          <cell r="M1271" t="str">
            <v>Existente</v>
          </cell>
        </row>
        <row r="1272">
          <cell r="B1272">
            <v>627</v>
          </cell>
          <cell r="C1272">
            <v>626</v>
          </cell>
          <cell r="D1272">
            <v>1.4999999999999999E-2</v>
          </cell>
          <cell r="E1272">
            <v>8</v>
          </cell>
          <cell r="F1272">
            <v>1315.54</v>
          </cell>
          <cell r="G1272">
            <v>1316.16</v>
          </cell>
          <cell r="H1272">
            <v>1313.59</v>
          </cell>
          <cell r="I1272">
            <v>1313.35</v>
          </cell>
          <cell r="J1272">
            <v>42.7</v>
          </cell>
          <cell r="K1272">
            <v>0</v>
          </cell>
          <cell r="L1272" t="str">
            <v>Tramos Existentes</v>
          </cell>
          <cell r="M1272" t="str">
            <v>Existente</v>
          </cell>
        </row>
        <row r="1273">
          <cell r="B1273">
            <v>677</v>
          </cell>
          <cell r="C1273">
            <v>680</v>
          </cell>
          <cell r="D1273">
            <v>1.4999999999999999E-2</v>
          </cell>
          <cell r="E1273">
            <v>8</v>
          </cell>
          <cell r="F1273">
            <v>1294.3399999999999</v>
          </cell>
          <cell r="G1273">
            <v>1292.33</v>
          </cell>
          <cell r="H1273">
            <v>1291.1300000000001</v>
          </cell>
          <cell r="I1273">
            <v>1289.48</v>
          </cell>
          <cell r="J1273">
            <v>73.099999999999994</v>
          </cell>
          <cell r="K1273">
            <v>0</v>
          </cell>
          <cell r="L1273" t="str">
            <v>Tramos Existentes</v>
          </cell>
          <cell r="M1273" t="str">
            <v>Existente</v>
          </cell>
        </row>
        <row r="1274">
          <cell r="B1274" t="str">
            <v>550i</v>
          </cell>
          <cell r="C1274">
            <v>611</v>
          </cell>
          <cell r="D1274">
            <v>1.4999999999999999E-2</v>
          </cell>
          <cell r="E1274">
            <v>8</v>
          </cell>
          <cell r="F1274">
            <v>1316.97</v>
          </cell>
          <cell r="G1274">
            <v>1315.87</v>
          </cell>
          <cell r="H1274">
            <v>1314.73</v>
          </cell>
          <cell r="I1274">
            <v>1313.79</v>
          </cell>
          <cell r="J1274">
            <v>16.3</v>
          </cell>
          <cell r="K1274">
            <v>0</v>
          </cell>
          <cell r="L1274" t="str">
            <v>Tramos Existentes</v>
          </cell>
          <cell r="M1274" t="str">
            <v>Existente</v>
          </cell>
        </row>
        <row r="1275">
          <cell r="B1275">
            <v>676</v>
          </cell>
          <cell r="C1275">
            <v>677</v>
          </cell>
          <cell r="D1275">
            <v>1.4999999999999999E-2</v>
          </cell>
          <cell r="E1275">
            <v>8</v>
          </cell>
          <cell r="F1275">
            <v>1296.54</v>
          </cell>
          <cell r="G1275">
            <v>1294.3399999999999</v>
          </cell>
          <cell r="H1275">
            <v>1291.8499999999999</v>
          </cell>
          <cell r="I1275">
            <v>1291.1300000000001</v>
          </cell>
          <cell r="J1275">
            <v>39.700000000000003</v>
          </cell>
          <cell r="K1275">
            <v>0</v>
          </cell>
          <cell r="L1275" t="str">
            <v>Tramos Existentes</v>
          </cell>
          <cell r="M1275" t="str">
            <v>Existente</v>
          </cell>
        </row>
        <row r="1276">
          <cell r="B1276">
            <v>761</v>
          </cell>
          <cell r="C1276">
            <v>762</v>
          </cell>
          <cell r="D1276">
            <v>1.4999999999999999E-2</v>
          </cell>
          <cell r="E1276">
            <v>8</v>
          </cell>
          <cell r="F1276">
            <v>1284.6500000000001</v>
          </cell>
          <cell r="G1276">
            <v>1278.1199999999999</v>
          </cell>
          <cell r="H1276">
            <v>1279.6500000000001</v>
          </cell>
          <cell r="I1276">
            <v>1276.0999999999999</v>
          </cell>
          <cell r="J1276">
            <v>36.5</v>
          </cell>
          <cell r="K1276">
            <v>0</v>
          </cell>
          <cell r="L1276" t="str">
            <v>Tramos Existentes</v>
          </cell>
          <cell r="M1276" t="str">
            <v>Existente</v>
          </cell>
        </row>
        <row r="1277">
          <cell r="B1277">
            <v>521</v>
          </cell>
          <cell r="C1277">
            <v>456</v>
          </cell>
          <cell r="D1277">
            <v>1.4999999999999999E-2</v>
          </cell>
          <cell r="E1277">
            <v>12</v>
          </cell>
          <cell r="F1277">
            <v>1312.76</v>
          </cell>
          <cell r="G1277">
            <v>1312.03</v>
          </cell>
          <cell r="H1277">
            <v>1310.53</v>
          </cell>
          <cell r="I1277">
            <v>1310.25</v>
          </cell>
          <cell r="J1277">
            <v>20.9</v>
          </cell>
          <cell r="K1277">
            <v>0</v>
          </cell>
          <cell r="L1277" t="str">
            <v>Tramos Existentes</v>
          </cell>
          <cell r="M1277" t="str">
            <v>Existente</v>
          </cell>
        </row>
        <row r="1278">
          <cell r="B1278">
            <v>461</v>
          </cell>
          <cell r="C1278">
            <v>399</v>
          </cell>
          <cell r="D1278">
            <v>1.4999999999999999E-2</v>
          </cell>
          <cell r="E1278">
            <v>8</v>
          </cell>
          <cell r="F1278">
            <v>1310.23</v>
          </cell>
          <cell r="G1278">
            <v>1310.02</v>
          </cell>
          <cell r="H1278">
            <v>1307.26</v>
          </cell>
          <cell r="I1278">
            <v>1304.99</v>
          </cell>
          <cell r="J1278">
            <v>24.8</v>
          </cell>
          <cell r="K1278">
            <v>0</v>
          </cell>
          <cell r="L1278" t="str">
            <v>Tramos Existentes</v>
          </cell>
          <cell r="M1278" t="str">
            <v>Existente</v>
          </cell>
        </row>
        <row r="1279">
          <cell r="B1279">
            <v>462</v>
          </cell>
          <cell r="C1279">
            <v>463</v>
          </cell>
          <cell r="D1279">
            <v>1.4999999999999999E-2</v>
          </cell>
          <cell r="E1279">
            <v>8</v>
          </cell>
          <cell r="F1279">
            <v>1309.42</v>
          </cell>
          <cell r="G1279">
            <v>1309.46</v>
          </cell>
          <cell r="H1279">
            <v>1307.82</v>
          </cell>
          <cell r="I1279">
            <v>1307.1099999999999</v>
          </cell>
          <cell r="J1279">
            <v>24</v>
          </cell>
          <cell r="K1279">
            <v>0</v>
          </cell>
          <cell r="L1279" t="str">
            <v>Tramos Existentes</v>
          </cell>
          <cell r="M1279" t="str">
            <v>Existente</v>
          </cell>
        </row>
        <row r="1280">
          <cell r="B1280">
            <v>675</v>
          </cell>
          <cell r="C1280">
            <v>676</v>
          </cell>
          <cell r="D1280">
            <v>1.4999999999999999E-2</v>
          </cell>
          <cell r="E1280">
            <v>8</v>
          </cell>
          <cell r="F1280">
            <v>1298.72</v>
          </cell>
          <cell r="G1280">
            <v>1296.54</v>
          </cell>
          <cell r="H1280">
            <v>1295.26</v>
          </cell>
          <cell r="I1280">
            <v>1291.8499999999999</v>
          </cell>
          <cell r="J1280">
            <v>80.599999999999994</v>
          </cell>
          <cell r="K1280">
            <v>0</v>
          </cell>
          <cell r="L1280" t="str">
            <v>Tramos Existentes</v>
          </cell>
          <cell r="M1280" t="str">
            <v>Existente</v>
          </cell>
        </row>
        <row r="1281">
          <cell r="B1281">
            <v>463</v>
          </cell>
          <cell r="C1281">
            <v>464</v>
          </cell>
          <cell r="D1281">
            <v>0.01</v>
          </cell>
          <cell r="E1281">
            <v>8</v>
          </cell>
          <cell r="F1281">
            <v>1309.46</v>
          </cell>
          <cell r="G1281">
            <v>1309.47</v>
          </cell>
          <cell r="H1281">
            <v>1307.1099999999999</v>
          </cell>
          <cell r="I1281">
            <v>1304.52</v>
          </cell>
          <cell r="J1281">
            <v>6.6</v>
          </cell>
          <cell r="K1281">
            <v>0</v>
          </cell>
          <cell r="L1281" t="str">
            <v>Tramos Existentes</v>
          </cell>
          <cell r="M1281" t="str">
            <v>Existente</v>
          </cell>
        </row>
        <row r="1282">
          <cell r="B1282">
            <v>466</v>
          </cell>
          <cell r="C1282">
            <v>399</v>
          </cell>
          <cell r="D1282">
            <v>1.4999999999999999E-2</v>
          </cell>
          <cell r="E1282">
            <v>8</v>
          </cell>
          <cell r="F1282">
            <v>1312.5</v>
          </cell>
          <cell r="G1282">
            <v>1310.02</v>
          </cell>
          <cell r="H1282">
            <v>1311</v>
          </cell>
          <cell r="I1282">
            <v>1304.99</v>
          </cell>
          <cell r="J1282">
            <v>53.2</v>
          </cell>
          <cell r="K1282">
            <v>0</v>
          </cell>
          <cell r="L1282" t="str">
            <v>Tramos Existentes</v>
          </cell>
          <cell r="M1282" t="str">
            <v>Existente</v>
          </cell>
        </row>
        <row r="1283">
          <cell r="B1283">
            <v>467</v>
          </cell>
          <cell r="C1283">
            <v>464</v>
          </cell>
          <cell r="D1283">
            <v>1.4999999999999999E-2</v>
          </cell>
          <cell r="E1283">
            <v>8</v>
          </cell>
          <cell r="F1283">
            <v>1309.99</v>
          </cell>
          <cell r="G1283">
            <v>1309.47</v>
          </cell>
          <cell r="H1283">
            <v>1309.18</v>
          </cell>
          <cell r="I1283">
            <v>1304.52</v>
          </cell>
          <cell r="J1283">
            <v>48.1</v>
          </cell>
          <cell r="K1283">
            <v>0</v>
          </cell>
          <cell r="L1283" t="str">
            <v>Tramos Existentes</v>
          </cell>
          <cell r="M1283" t="str">
            <v>Existente</v>
          </cell>
        </row>
        <row r="1284">
          <cell r="B1284">
            <v>762</v>
          </cell>
          <cell r="C1284">
            <v>763</v>
          </cell>
          <cell r="D1284">
            <v>1.4999999999999999E-2</v>
          </cell>
          <cell r="E1284">
            <v>8</v>
          </cell>
          <cell r="F1284">
            <v>1278.1199999999999</v>
          </cell>
          <cell r="G1284">
            <v>1277.1199999999999</v>
          </cell>
          <cell r="H1284">
            <v>1276.0999999999999</v>
          </cell>
          <cell r="I1284">
            <v>1276.03</v>
          </cell>
          <cell r="J1284">
            <v>41.7</v>
          </cell>
          <cell r="K1284">
            <v>0</v>
          </cell>
          <cell r="L1284" t="str">
            <v>Tramos Existentes</v>
          </cell>
          <cell r="M1284" t="str">
            <v>Existente</v>
          </cell>
        </row>
        <row r="1285">
          <cell r="B1285">
            <v>625</v>
          </cell>
          <cell r="C1285">
            <v>460</v>
          </cell>
          <cell r="D1285">
            <v>1.4999999999999999E-2</v>
          </cell>
          <cell r="E1285">
            <v>4</v>
          </cell>
          <cell r="F1285">
            <v>1314.53</v>
          </cell>
          <cell r="G1285">
            <v>1314.34</v>
          </cell>
          <cell r="H1285">
            <v>1313.49</v>
          </cell>
          <cell r="I1285">
            <v>1311.43</v>
          </cell>
          <cell r="J1285">
            <v>26.9</v>
          </cell>
          <cell r="K1285">
            <v>0</v>
          </cell>
          <cell r="L1285" t="str">
            <v>Tramos Existentes</v>
          </cell>
          <cell r="M1285" t="str">
            <v>Existente</v>
          </cell>
        </row>
        <row r="1286">
          <cell r="B1286">
            <v>454</v>
          </cell>
          <cell r="C1286">
            <v>453</v>
          </cell>
          <cell r="D1286">
            <v>1.4999999999999999E-2</v>
          </cell>
          <cell r="E1286">
            <v>8</v>
          </cell>
          <cell r="F1286">
            <v>1312.02</v>
          </cell>
          <cell r="G1286">
            <v>1310.07</v>
          </cell>
          <cell r="H1286">
            <v>1310.82</v>
          </cell>
          <cell r="I1286">
            <v>1307.96</v>
          </cell>
          <cell r="J1286">
            <v>70</v>
          </cell>
          <cell r="K1286">
            <v>0</v>
          </cell>
          <cell r="L1286" t="str">
            <v>Tramos Existentes</v>
          </cell>
          <cell r="M1286" t="str">
            <v>Existente</v>
          </cell>
        </row>
        <row r="1287">
          <cell r="B1287" t="str">
            <v>P17</v>
          </cell>
          <cell r="C1287">
            <v>443</v>
          </cell>
          <cell r="D1287">
            <v>1.4999999999999999E-2</v>
          </cell>
          <cell r="E1287">
            <v>12</v>
          </cell>
          <cell r="F1287">
            <v>1312.87</v>
          </cell>
          <cell r="G1287">
            <v>1311.39</v>
          </cell>
          <cell r="H1287">
            <v>1311.04</v>
          </cell>
          <cell r="I1287">
            <v>1309.5</v>
          </cell>
          <cell r="J1287">
            <v>54.2</v>
          </cell>
          <cell r="K1287">
            <v>0</v>
          </cell>
          <cell r="L1287" t="str">
            <v>Tramos Existentes</v>
          </cell>
          <cell r="M1287" t="str">
            <v>Existente</v>
          </cell>
        </row>
        <row r="1288">
          <cell r="B1288">
            <v>443</v>
          </cell>
          <cell r="C1288">
            <v>444</v>
          </cell>
          <cell r="D1288">
            <v>1.4999999999999999E-2</v>
          </cell>
          <cell r="E1288">
            <v>12</v>
          </cell>
          <cell r="F1288">
            <v>1311.39</v>
          </cell>
          <cell r="G1288">
            <v>1311.33</v>
          </cell>
          <cell r="H1288">
            <v>1309.5</v>
          </cell>
          <cell r="I1288">
            <v>1309.3800000000001</v>
          </cell>
          <cell r="J1288">
            <v>2.1</v>
          </cell>
          <cell r="K1288">
            <v>0</v>
          </cell>
          <cell r="L1288" t="str">
            <v>Tramos Existentes</v>
          </cell>
          <cell r="M1288" t="str">
            <v>Existente</v>
          </cell>
        </row>
        <row r="1289">
          <cell r="B1289" t="str">
            <v>444i</v>
          </cell>
          <cell r="C1289">
            <v>445</v>
          </cell>
          <cell r="D1289">
            <v>1.4999999999999999E-2</v>
          </cell>
          <cell r="E1289">
            <v>16</v>
          </cell>
          <cell r="F1289">
            <v>1311.33</v>
          </cell>
          <cell r="G1289">
            <v>1309.96</v>
          </cell>
          <cell r="H1289">
            <v>1309.53</v>
          </cell>
          <cell r="I1289">
            <v>1307.6199999999999</v>
          </cell>
          <cell r="J1289">
            <v>72.5</v>
          </cell>
          <cell r="K1289">
            <v>0</v>
          </cell>
          <cell r="L1289" t="str">
            <v>Tramos Existentes</v>
          </cell>
          <cell r="M1289" t="str">
            <v>Existente</v>
          </cell>
        </row>
        <row r="1290">
          <cell r="B1290">
            <v>323</v>
          </cell>
          <cell r="C1290">
            <v>322</v>
          </cell>
          <cell r="D1290">
            <v>1.4999999999999999E-2</v>
          </cell>
          <cell r="E1290">
            <v>10</v>
          </cell>
          <cell r="F1290">
            <v>1309.54</v>
          </cell>
          <cell r="G1290">
            <v>1309.32</v>
          </cell>
          <cell r="H1290">
            <v>1306.81</v>
          </cell>
          <cell r="I1290">
            <v>1304.92</v>
          </cell>
          <cell r="J1290">
            <v>8</v>
          </cell>
          <cell r="K1290">
            <v>0</v>
          </cell>
          <cell r="L1290" t="str">
            <v>Tramos Existentes</v>
          </cell>
          <cell r="M1290" t="str">
            <v>Existente</v>
          </cell>
        </row>
        <row r="1291">
          <cell r="B1291">
            <v>446</v>
          </cell>
          <cell r="C1291">
            <v>447</v>
          </cell>
          <cell r="D1291">
            <v>1.4999999999999999E-2</v>
          </cell>
          <cell r="E1291">
            <v>12</v>
          </cell>
          <cell r="F1291">
            <v>1308.8399999999999</v>
          </cell>
          <cell r="G1291">
            <v>1308.95</v>
          </cell>
          <cell r="H1291">
            <v>1307.07</v>
          </cell>
          <cell r="I1291">
            <v>1306.57</v>
          </cell>
          <cell r="J1291">
            <v>33.6</v>
          </cell>
          <cell r="K1291">
            <v>0</v>
          </cell>
          <cell r="L1291" t="str">
            <v>Tramos Existentes</v>
          </cell>
          <cell r="M1291" t="str">
            <v>Existente</v>
          </cell>
        </row>
        <row r="1292">
          <cell r="B1292">
            <v>393</v>
          </cell>
          <cell r="C1292">
            <v>392</v>
          </cell>
          <cell r="D1292">
            <v>1.4999999999999999E-2</v>
          </cell>
          <cell r="E1292">
            <v>8</v>
          </cell>
          <cell r="F1292">
            <v>1311.07</v>
          </cell>
          <cell r="G1292">
            <v>1310.78</v>
          </cell>
          <cell r="H1292">
            <v>1308.46</v>
          </cell>
          <cell r="I1292">
            <v>1306.01</v>
          </cell>
          <cell r="J1292">
            <v>6.9</v>
          </cell>
          <cell r="K1292">
            <v>0</v>
          </cell>
          <cell r="L1292" t="str">
            <v>Tramos Existentes</v>
          </cell>
          <cell r="M1292" t="str">
            <v>Existente</v>
          </cell>
        </row>
        <row r="1293">
          <cell r="B1293">
            <v>449</v>
          </cell>
          <cell r="C1293">
            <v>511</v>
          </cell>
          <cell r="D1293">
            <v>1.4999999999999999E-2</v>
          </cell>
          <cell r="E1293">
            <v>10</v>
          </cell>
          <cell r="F1293">
            <v>1308.6400000000001</v>
          </cell>
          <cell r="G1293">
            <v>1308.3900000000001</v>
          </cell>
          <cell r="H1293">
            <v>1306.3800000000001</v>
          </cell>
          <cell r="I1293">
            <v>1306.28</v>
          </cell>
          <cell r="J1293">
            <v>5.2</v>
          </cell>
          <cell r="K1293">
            <v>0</v>
          </cell>
          <cell r="L1293" t="str">
            <v>Tramos Existentes</v>
          </cell>
          <cell r="M1293" t="str">
            <v>Existente</v>
          </cell>
        </row>
        <row r="1294">
          <cell r="B1294" t="str">
            <v>450i</v>
          </cell>
          <cell r="C1294">
            <v>512</v>
          </cell>
          <cell r="D1294">
            <v>1.4999999999999999E-2</v>
          </cell>
          <cell r="E1294">
            <v>8</v>
          </cell>
          <cell r="F1294">
            <v>1308.79</v>
          </cell>
          <cell r="G1294">
            <v>1308.93</v>
          </cell>
          <cell r="H1294">
            <v>1307.51</v>
          </cell>
          <cell r="I1294">
            <v>1306.48</v>
          </cell>
          <cell r="J1294">
            <v>72.8</v>
          </cell>
          <cell r="K1294">
            <v>0</v>
          </cell>
          <cell r="L1294" t="str">
            <v>Tramos Existentes</v>
          </cell>
          <cell r="M1294" t="str">
            <v>Existente</v>
          </cell>
        </row>
        <row r="1295">
          <cell r="B1295">
            <v>622</v>
          </cell>
          <cell r="C1295">
            <v>458</v>
          </cell>
          <cell r="D1295">
            <v>1.4999999999999999E-2</v>
          </cell>
          <cell r="E1295">
            <v>8</v>
          </cell>
          <cell r="F1295">
            <v>1313.8</v>
          </cell>
          <cell r="G1295">
            <v>1313.11</v>
          </cell>
          <cell r="H1295">
            <v>1309.8900000000001</v>
          </cell>
          <cell r="I1295">
            <v>1309.45</v>
          </cell>
          <cell r="J1295">
            <v>20.7</v>
          </cell>
          <cell r="K1295">
            <v>0</v>
          </cell>
          <cell r="L1295" t="str">
            <v>Tramos Existentes</v>
          </cell>
          <cell r="M1295" t="str">
            <v>Existente</v>
          </cell>
        </row>
        <row r="1296">
          <cell r="B1296">
            <v>583</v>
          </cell>
          <cell r="C1296">
            <v>587</v>
          </cell>
          <cell r="D1296">
            <v>1.4999999999999999E-2</v>
          </cell>
          <cell r="E1296">
            <v>18</v>
          </cell>
          <cell r="F1296">
            <v>1299.99</v>
          </cell>
          <cell r="G1296">
            <v>1292.04</v>
          </cell>
          <cell r="H1296">
            <v>1297.83</v>
          </cell>
          <cell r="I1296">
            <v>1288.49</v>
          </cell>
          <cell r="J1296">
            <v>71.599999999999994</v>
          </cell>
          <cell r="K1296">
            <v>0</v>
          </cell>
          <cell r="L1296" t="str">
            <v>Tramos Existentes</v>
          </cell>
          <cell r="M1296" t="str">
            <v>Existente</v>
          </cell>
        </row>
        <row r="1297">
          <cell r="B1297">
            <v>558</v>
          </cell>
          <cell r="C1297">
            <v>622</v>
          </cell>
          <cell r="D1297">
            <v>1.4999999999999999E-2</v>
          </cell>
          <cell r="E1297">
            <v>10</v>
          </cell>
          <cell r="F1297">
            <v>1313.54</v>
          </cell>
          <cell r="G1297">
            <v>1313.8</v>
          </cell>
          <cell r="H1297">
            <v>1311.02</v>
          </cell>
          <cell r="I1297">
            <v>1309.8900000000001</v>
          </cell>
          <cell r="J1297">
            <v>51.1</v>
          </cell>
          <cell r="K1297">
            <v>0</v>
          </cell>
          <cell r="L1297" t="str">
            <v>Tramos Existentes</v>
          </cell>
          <cell r="M1297" t="str">
            <v>Existente</v>
          </cell>
        </row>
        <row r="1298">
          <cell r="B1298">
            <v>453</v>
          </cell>
          <cell r="C1298">
            <v>452</v>
          </cell>
          <cell r="D1298">
            <v>1.4999999999999999E-2</v>
          </cell>
          <cell r="E1298">
            <v>12</v>
          </cell>
          <cell r="F1298">
            <v>1310.07</v>
          </cell>
          <cell r="G1298">
            <v>1310</v>
          </cell>
          <cell r="H1298">
            <v>1307.96</v>
          </cell>
          <cell r="I1298">
            <v>1303.8499999999999</v>
          </cell>
          <cell r="J1298">
            <v>25.7</v>
          </cell>
          <cell r="K1298">
            <v>0</v>
          </cell>
          <cell r="L1298" t="str">
            <v>Tramos Existentes</v>
          </cell>
          <cell r="M1298" t="str">
            <v>Existente</v>
          </cell>
        </row>
        <row r="1299">
          <cell r="B1299">
            <v>560</v>
          </cell>
          <cell r="C1299">
            <v>559</v>
          </cell>
          <cell r="D1299">
            <v>1.4999999999999999E-2</v>
          </cell>
          <cell r="E1299">
            <v>8</v>
          </cell>
          <cell r="F1299">
            <v>1315.4</v>
          </cell>
          <cell r="G1299">
            <v>1315.1</v>
          </cell>
          <cell r="H1299">
            <v>1314.2</v>
          </cell>
          <cell r="I1299">
            <v>1313.71</v>
          </cell>
          <cell r="J1299">
            <v>39.9</v>
          </cell>
          <cell r="K1299">
            <v>0</v>
          </cell>
          <cell r="L1299" t="str">
            <v>Tramos Existentes</v>
          </cell>
          <cell r="M1299" t="str">
            <v>Existente</v>
          </cell>
        </row>
        <row r="1300">
          <cell r="B1300">
            <v>559</v>
          </cell>
          <cell r="C1300">
            <v>621</v>
          </cell>
          <cell r="D1300">
            <v>1.4999999999999999E-2</v>
          </cell>
          <cell r="E1300">
            <v>8</v>
          </cell>
          <cell r="F1300">
            <v>1315.1</v>
          </cell>
          <cell r="G1300">
            <v>1314.05</v>
          </cell>
          <cell r="H1300">
            <v>1313.71</v>
          </cell>
          <cell r="I1300">
            <v>1311.99</v>
          </cell>
          <cell r="J1300">
            <v>38.9</v>
          </cell>
          <cell r="K1300">
            <v>0</v>
          </cell>
          <cell r="L1300" t="str">
            <v>Tramos Existentes</v>
          </cell>
          <cell r="M1300" t="str">
            <v>Existente</v>
          </cell>
        </row>
        <row r="1301">
          <cell r="B1301">
            <v>621</v>
          </cell>
          <cell r="C1301">
            <v>623</v>
          </cell>
          <cell r="D1301">
            <v>1.4999999999999999E-2</v>
          </cell>
          <cell r="E1301">
            <v>8</v>
          </cell>
          <cell r="F1301">
            <v>1314.05</v>
          </cell>
          <cell r="G1301">
            <v>1313.42</v>
          </cell>
          <cell r="H1301">
            <v>1311.99</v>
          </cell>
          <cell r="I1301">
            <v>1311.87</v>
          </cell>
          <cell r="J1301">
            <v>16.100000000000001</v>
          </cell>
          <cell r="K1301">
            <v>0</v>
          </cell>
          <cell r="L1301" t="str">
            <v>Tramos Existentes</v>
          </cell>
          <cell r="M1301" t="str">
            <v>Existente</v>
          </cell>
        </row>
        <row r="1302">
          <cell r="B1302">
            <v>623</v>
          </cell>
          <cell r="C1302">
            <v>459</v>
          </cell>
          <cell r="D1302">
            <v>1.4999999999999999E-2</v>
          </cell>
          <cell r="E1302">
            <v>8</v>
          </cell>
          <cell r="F1302">
            <v>1313.42</v>
          </cell>
          <cell r="G1302">
            <v>1313.21</v>
          </cell>
          <cell r="H1302">
            <v>1311.87</v>
          </cell>
          <cell r="I1302">
            <v>1311.62</v>
          </cell>
          <cell r="J1302">
            <v>17.8</v>
          </cell>
          <cell r="K1302">
            <v>0</v>
          </cell>
          <cell r="L1302" t="str">
            <v>Tramos Existentes</v>
          </cell>
          <cell r="M1302" t="str">
            <v>Existente</v>
          </cell>
        </row>
        <row r="1303">
          <cell r="B1303">
            <v>459</v>
          </cell>
          <cell r="C1303">
            <v>456</v>
          </cell>
          <cell r="D1303">
            <v>1.4999999999999999E-2</v>
          </cell>
          <cell r="E1303">
            <v>8</v>
          </cell>
          <cell r="F1303">
            <v>1313.21</v>
          </cell>
          <cell r="G1303">
            <v>1312.03</v>
          </cell>
          <cell r="H1303">
            <v>1311.62</v>
          </cell>
          <cell r="I1303">
            <v>1310.25</v>
          </cell>
          <cell r="J1303">
            <v>54.5</v>
          </cell>
          <cell r="K1303">
            <v>0</v>
          </cell>
          <cell r="L1303" t="str">
            <v>Tramos Existentes</v>
          </cell>
          <cell r="M1303" t="str">
            <v>Existente</v>
          </cell>
        </row>
        <row r="1304">
          <cell r="B1304">
            <v>456</v>
          </cell>
          <cell r="C1304">
            <v>455</v>
          </cell>
          <cell r="D1304">
            <v>1.4999999999999999E-2</v>
          </cell>
          <cell r="E1304">
            <v>12</v>
          </cell>
          <cell r="F1304">
            <v>1312.03</v>
          </cell>
          <cell r="G1304">
            <v>1311.6</v>
          </cell>
          <cell r="H1304">
            <v>1310.25</v>
          </cell>
          <cell r="I1304">
            <v>1309.77</v>
          </cell>
          <cell r="J1304">
            <v>5.6</v>
          </cell>
          <cell r="K1304">
            <v>0</v>
          </cell>
          <cell r="L1304" t="str">
            <v>Tramos Existentes</v>
          </cell>
          <cell r="M1304" t="str">
            <v>Existente</v>
          </cell>
        </row>
        <row r="1305">
          <cell r="B1305">
            <v>557</v>
          </cell>
          <cell r="C1305">
            <v>558</v>
          </cell>
          <cell r="D1305">
            <v>1.4999999999999999E-2</v>
          </cell>
          <cell r="E1305">
            <v>10</v>
          </cell>
          <cell r="F1305">
            <v>1314.22</v>
          </cell>
          <cell r="G1305">
            <v>1313.54</v>
          </cell>
          <cell r="H1305">
            <v>1312.94</v>
          </cell>
          <cell r="I1305">
            <v>1311.02</v>
          </cell>
          <cell r="J1305">
            <v>30.9</v>
          </cell>
          <cell r="K1305">
            <v>0</v>
          </cell>
          <cell r="L1305" t="str">
            <v>Tramos Existentes</v>
          </cell>
          <cell r="M1305" t="str">
            <v>Existente</v>
          </cell>
        </row>
        <row r="1306">
          <cell r="B1306">
            <v>611</v>
          </cell>
          <cell r="C1306">
            <v>614</v>
          </cell>
          <cell r="D1306">
            <v>1.4999999999999999E-2</v>
          </cell>
          <cell r="E1306">
            <v>8</v>
          </cell>
          <cell r="F1306">
            <v>1315.87</v>
          </cell>
          <cell r="G1306">
            <v>1313.99</v>
          </cell>
          <cell r="H1306">
            <v>1313.79</v>
          </cell>
          <cell r="I1306">
            <v>1312.53</v>
          </cell>
          <cell r="J1306">
            <v>52.2</v>
          </cell>
          <cell r="K1306">
            <v>0</v>
          </cell>
          <cell r="L1306" t="str">
            <v>Tramos Existentes</v>
          </cell>
          <cell r="M1306" t="str">
            <v>Existente</v>
          </cell>
        </row>
        <row r="1307">
          <cell r="B1307">
            <v>512</v>
          </cell>
          <cell r="C1307">
            <v>583</v>
          </cell>
          <cell r="D1307">
            <v>0.01</v>
          </cell>
          <cell r="E1307">
            <v>18</v>
          </cell>
          <cell r="F1307">
            <v>1308.93</v>
          </cell>
          <cell r="G1307">
            <v>1299.99</v>
          </cell>
          <cell r="H1307">
            <v>1306.48</v>
          </cell>
          <cell r="I1307">
            <v>1297.83</v>
          </cell>
          <cell r="J1307">
            <v>72.599999999999994</v>
          </cell>
          <cell r="K1307">
            <v>0</v>
          </cell>
          <cell r="L1307" t="str">
            <v>Tramos Existentes</v>
          </cell>
          <cell r="M1307" t="str">
            <v>Existente</v>
          </cell>
        </row>
        <row r="1308">
          <cell r="B1308">
            <v>329</v>
          </cell>
          <cell r="C1308">
            <v>330</v>
          </cell>
          <cell r="D1308">
            <v>1.4999999999999999E-2</v>
          </cell>
          <cell r="E1308">
            <v>8</v>
          </cell>
          <cell r="F1308">
            <v>1309.53</v>
          </cell>
          <cell r="G1308">
            <v>1309.83</v>
          </cell>
          <cell r="H1308">
            <v>1306.6199999999999</v>
          </cell>
          <cell r="I1308">
            <v>1306.03</v>
          </cell>
          <cell r="J1308">
            <v>50</v>
          </cell>
          <cell r="K1308">
            <v>0</v>
          </cell>
          <cell r="L1308" t="str">
            <v>Tramos Existentes</v>
          </cell>
          <cell r="M1308" t="str">
            <v>Existente</v>
          </cell>
        </row>
        <row r="1309">
          <cell r="B1309">
            <v>486</v>
          </cell>
          <cell r="C1309" t="str">
            <v>P39</v>
          </cell>
          <cell r="D1309">
            <v>1.4999999999999999E-2</v>
          </cell>
          <cell r="E1309">
            <v>8</v>
          </cell>
          <cell r="F1309">
            <v>1310.79</v>
          </cell>
          <cell r="G1309">
            <v>1311.25</v>
          </cell>
          <cell r="H1309">
            <v>1308.21</v>
          </cell>
          <cell r="I1309">
            <v>1308.18</v>
          </cell>
          <cell r="J1309">
            <v>14.8</v>
          </cell>
          <cell r="K1309">
            <v>0</v>
          </cell>
          <cell r="L1309" t="str">
            <v>Tramos Existentes</v>
          </cell>
          <cell r="M1309" t="str">
            <v>Existente</v>
          </cell>
        </row>
        <row r="1310">
          <cell r="B1310" t="str">
            <v>P39</v>
          </cell>
          <cell r="C1310">
            <v>884</v>
          </cell>
          <cell r="D1310">
            <v>1.4999999999999999E-2</v>
          </cell>
          <cell r="E1310">
            <v>8</v>
          </cell>
          <cell r="F1310">
            <v>1311.25</v>
          </cell>
          <cell r="G1310">
            <v>1312.14</v>
          </cell>
          <cell r="H1310">
            <v>1308.18</v>
          </cell>
          <cell r="I1310">
            <v>1306.6400000000001</v>
          </cell>
          <cell r="J1310">
            <v>28.7</v>
          </cell>
          <cell r="K1310">
            <v>0</v>
          </cell>
          <cell r="L1310" t="str">
            <v>Tramos Existentes</v>
          </cell>
          <cell r="M1310" t="str">
            <v>Existente</v>
          </cell>
        </row>
        <row r="1311">
          <cell r="B1311" t="str">
            <v>490i</v>
          </cell>
          <cell r="C1311">
            <v>488</v>
          </cell>
          <cell r="D1311">
            <v>1.4999999999999999E-2</v>
          </cell>
          <cell r="E1311">
            <v>10</v>
          </cell>
          <cell r="F1311">
            <v>1311.84</v>
          </cell>
          <cell r="G1311">
            <v>1311.34</v>
          </cell>
          <cell r="H1311">
            <v>1310.89</v>
          </cell>
          <cell r="I1311">
            <v>1309.1199999999999</v>
          </cell>
          <cell r="J1311">
            <v>26.6</v>
          </cell>
          <cell r="K1311">
            <v>0</v>
          </cell>
          <cell r="L1311" t="str">
            <v>Tramos Existentes</v>
          </cell>
          <cell r="M1311" t="str">
            <v>Existente</v>
          </cell>
        </row>
        <row r="1312">
          <cell r="B1312">
            <v>488</v>
          </cell>
          <cell r="C1312">
            <v>485</v>
          </cell>
          <cell r="D1312">
            <v>1.4999999999999999E-2</v>
          </cell>
          <cell r="E1312">
            <v>10</v>
          </cell>
          <cell r="F1312">
            <v>1311.34</v>
          </cell>
          <cell r="G1312">
            <v>1311.17</v>
          </cell>
          <cell r="H1312">
            <v>1309.1199999999999</v>
          </cell>
          <cell r="I1312">
            <v>1308.26</v>
          </cell>
          <cell r="J1312">
            <v>30.6</v>
          </cell>
          <cell r="K1312">
            <v>0</v>
          </cell>
          <cell r="L1312" t="str">
            <v>Tramos Existentes</v>
          </cell>
          <cell r="M1312" t="str">
            <v>Existente</v>
          </cell>
        </row>
        <row r="1313">
          <cell r="B1313">
            <v>485</v>
          </cell>
          <cell r="C1313">
            <v>486</v>
          </cell>
          <cell r="D1313">
            <v>1.4999999999999999E-2</v>
          </cell>
          <cell r="E1313">
            <v>10</v>
          </cell>
          <cell r="F1313">
            <v>1311.17</v>
          </cell>
          <cell r="G1313">
            <v>1310.79</v>
          </cell>
          <cell r="H1313">
            <v>1308.26</v>
          </cell>
          <cell r="I1313">
            <v>1308.21</v>
          </cell>
          <cell r="J1313">
            <v>25.7</v>
          </cell>
          <cell r="K1313">
            <v>0</v>
          </cell>
          <cell r="L1313" t="str">
            <v>Tramos Existentes</v>
          </cell>
          <cell r="M1313" t="str">
            <v>Existente</v>
          </cell>
        </row>
        <row r="1314">
          <cell r="B1314">
            <v>496</v>
          </cell>
          <cell r="C1314">
            <v>491</v>
          </cell>
          <cell r="D1314">
            <v>1.4999999999999999E-2</v>
          </cell>
          <cell r="E1314">
            <v>12</v>
          </cell>
          <cell r="F1314">
            <v>1322.93</v>
          </cell>
          <cell r="G1314">
            <v>1322.72</v>
          </cell>
          <cell r="H1314">
            <v>1321.66</v>
          </cell>
          <cell r="I1314">
            <v>1321.18</v>
          </cell>
          <cell r="J1314">
            <v>49.5</v>
          </cell>
          <cell r="K1314">
            <v>0</v>
          </cell>
          <cell r="L1314" t="str">
            <v>Tramos Existentes</v>
          </cell>
          <cell r="M1314" t="str">
            <v>Existente</v>
          </cell>
        </row>
        <row r="1315">
          <cell r="B1315">
            <v>392</v>
          </cell>
          <cell r="C1315">
            <v>396</v>
          </cell>
          <cell r="D1315">
            <v>1.4999999999999999E-2</v>
          </cell>
          <cell r="E1315">
            <v>8</v>
          </cell>
          <cell r="F1315">
            <v>1310.78</v>
          </cell>
          <cell r="G1315">
            <v>1310.06</v>
          </cell>
          <cell r="H1315">
            <v>1306.01</v>
          </cell>
          <cell r="I1315">
            <v>1305.19</v>
          </cell>
          <cell r="J1315">
            <v>31.3</v>
          </cell>
          <cell r="K1315">
            <v>0</v>
          </cell>
          <cell r="L1315" t="str">
            <v>Tramos Existentes</v>
          </cell>
          <cell r="M1315" t="str">
            <v>Existente</v>
          </cell>
        </row>
        <row r="1316">
          <cell r="B1316">
            <v>491</v>
          </cell>
          <cell r="C1316">
            <v>492</v>
          </cell>
          <cell r="D1316">
            <v>1.4999999999999999E-2</v>
          </cell>
          <cell r="E1316">
            <v>12</v>
          </cell>
          <cell r="F1316">
            <v>1322.72</v>
          </cell>
          <cell r="G1316">
            <v>1322.47</v>
          </cell>
          <cell r="H1316">
            <v>1321.18</v>
          </cell>
          <cell r="I1316">
            <v>1320.74</v>
          </cell>
          <cell r="J1316">
            <v>31.7</v>
          </cell>
          <cell r="K1316">
            <v>0</v>
          </cell>
          <cell r="L1316" t="str">
            <v>Tramos Existentes</v>
          </cell>
          <cell r="M1316" t="str">
            <v>Existente</v>
          </cell>
        </row>
        <row r="1317">
          <cell r="B1317">
            <v>470</v>
          </cell>
          <cell r="C1317">
            <v>469</v>
          </cell>
          <cell r="D1317">
            <v>1.4999999999999999E-2</v>
          </cell>
          <cell r="E1317">
            <v>8</v>
          </cell>
          <cell r="F1317">
            <v>1308.6400000000001</v>
          </cell>
          <cell r="G1317">
            <v>1308.3900000000001</v>
          </cell>
          <cell r="H1317">
            <v>1304.72</v>
          </cell>
          <cell r="I1317">
            <v>1303.79</v>
          </cell>
          <cell r="J1317">
            <v>40.700000000000003</v>
          </cell>
          <cell r="K1317">
            <v>0</v>
          </cell>
          <cell r="L1317" t="str">
            <v>Tramos Existentes</v>
          </cell>
          <cell r="M1317" t="str">
            <v>Existente</v>
          </cell>
        </row>
        <row r="1318">
          <cell r="B1318">
            <v>493</v>
          </cell>
          <cell r="C1318">
            <v>499</v>
          </cell>
          <cell r="D1318">
            <v>1.4999999999999999E-2</v>
          </cell>
          <cell r="E1318">
            <v>12</v>
          </cell>
          <cell r="F1318">
            <v>1321.96</v>
          </cell>
          <cell r="G1318">
            <v>1322.3</v>
          </cell>
          <cell r="H1318">
            <v>1320.3</v>
          </cell>
          <cell r="I1318">
            <v>1320.02</v>
          </cell>
          <cell r="J1318">
            <v>38.1</v>
          </cell>
          <cell r="K1318">
            <v>0</v>
          </cell>
          <cell r="L1318" t="str">
            <v>Tramos Existentes</v>
          </cell>
          <cell r="M1318" t="str">
            <v>Existente</v>
          </cell>
        </row>
        <row r="1319">
          <cell r="B1319">
            <v>396</v>
          </cell>
          <cell r="C1319">
            <v>399</v>
          </cell>
          <cell r="D1319">
            <v>1.4999999999999999E-2</v>
          </cell>
          <cell r="E1319">
            <v>8</v>
          </cell>
          <cell r="F1319">
            <v>1310.06</v>
          </cell>
          <cell r="G1319">
            <v>1310.02</v>
          </cell>
          <cell r="H1319">
            <v>1305.19</v>
          </cell>
          <cell r="I1319">
            <v>1304.99</v>
          </cell>
          <cell r="J1319">
            <v>27</v>
          </cell>
          <cell r="K1319">
            <v>0</v>
          </cell>
          <cell r="L1319" t="str">
            <v>Tramos Existentes</v>
          </cell>
          <cell r="M1319" t="str">
            <v>Existente</v>
          </cell>
        </row>
        <row r="1320">
          <cell r="B1320">
            <v>500</v>
          </cell>
          <cell r="C1320">
            <v>561</v>
          </cell>
          <cell r="D1320">
            <v>1.4999999999999999E-2</v>
          </cell>
          <cell r="E1320">
            <v>10</v>
          </cell>
          <cell r="F1320">
            <v>1322.4</v>
          </cell>
          <cell r="G1320">
            <v>1322.2</v>
          </cell>
          <cell r="H1320">
            <v>1319.8</v>
          </cell>
          <cell r="I1320">
            <v>1319.5</v>
          </cell>
          <cell r="J1320">
            <v>30.7</v>
          </cell>
          <cell r="K1320">
            <v>0</v>
          </cell>
          <cell r="L1320" t="str">
            <v>Tramos Existentes</v>
          </cell>
          <cell r="M1320" t="str">
            <v>Existente</v>
          </cell>
        </row>
        <row r="1321">
          <cell r="B1321">
            <v>561</v>
          </cell>
          <cell r="C1321">
            <v>562</v>
          </cell>
          <cell r="D1321">
            <v>1.4999999999999999E-2</v>
          </cell>
          <cell r="E1321">
            <v>12</v>
          </cell>
          <cell r="F1321">
            <v>1322.2</v>
          </cell>
          <cell r="G1321">
            <v>1322.37</v>
          </cell>
          <cell r="H1321">
            <v>1319.5</v>
          </cell>
          <cell r="I1321">
            <v>1319.21</v>
          </cell>
          <cell r="J1321">
            <v>19.5</v>
          </cell>
          <cell r="K1321">
            <v>0</v>
          </cell>
          <cell r="L1321" t="str">
            <v>Tramos Existentes</v>
          </cell>
          <cell r="M1321" t="str">
            <v>Existente</v>
          </cell>
        </row>
        <row r="1322">
          <cell r="B1322">
            <v>562</v>
          </cell>
          <cell r="C1322">
            <v>563</v>
          </cell>
          <cell r="D1322">
            <v>1.4999999999999999E-2</v>
          </cell>
          <cell r="E1322">
            <v>12</v>
          </cell>
          <cell r="F1322">
            <v>1322.37</v>
          </cell>
          <cell r="G1322">
            <v>1322.09</v>
          </cell>
          <cell r="H1322">
            <v>1319.21</v>
          </cell>
          <cell r="I1322">
            <v>1318.81</v>
          </cell>
          <cell r="J1322">
            <v>36.6</v>
          </cell>
          <cell r="K1322">
            <v>0</v>
          </cell>
          <cell r="L1322" t="str">
            <v>Tramos Existentes</v>
          </cell>
          <cell r="M1322" t="str">
            <v>Existente</v>
          </cell>
        </row>
        <row r="1323">
          <cell r="B1323">
            <v>563</v>
          </cell>
          <cell r="C1323">
            <v>565</v>
          </cell>
          <cell r="D1323">
            <v>1.4999999999999999E-2</v>
          </cell>
          <cell r="E1323">
            <v>12</v>
          </cell>
          <cell r="F1323">
            <v>1322.09</v>
          </cell>
          <cell r="G1323">
            <v>1321.65</v>
          </cell>
          <cell r="H1323">
            <v>1318.81</v>
          </cell>
          <cell r="I1323">
            <v>1318.41</v>
          </cell>
          <cell r="J1323">
            <v>38.700000000000003</v>
          </cell>
          <cell r="K1323">
            <v>0</v>
          </cell>
          <cell r="L1323" t="str">
            <v>Tramos Existentes</v>
          </cell>
          <cell r="M1323" t="str">
            <v>Existente</v>
          </cell>
        </row>
        <row r="1324">
          <cell r="B1324">
            <v>258</v>
          </cell>
          <cell r="C1324">
            <v>260</v>
          </cell>
          <cell r="D1324">
            <v>1.4999999999999999E-2</v>
          </cell>
          <cell r="E1324">
            <v>10</v>
          </cell>
          <cell r="F1324">
            <v>1309.78</v>
          </cell>
          <cell r="G1324">
            <v>1309.6300000000001</v>
          </cell>
          <cell r="H1324">
            <v>1307.8599999999999</v>
          </cell>
          <cell r="I1324">
            <v>1307.53</v>
          </cell>
          <cell r="J1324">
            <v>25.2</v>
          </cell>
          <cell r="K1324">
            <v>0</v>
          </cell>
          <cell r="L1324" t="str">
            <v>Tramos Existentes</v>
          </cell>
          <cell r="M1324" t="str">
            <v>Existente</v>
          </cell>
        </row>
        <row r="1325">
          <cell r="B1325">
            <v>565</v>
          </cell>
          <cell r="C1325">
            <v>276</v>
          </cell>
          <cell r="D1325">
            <v>1.4999999999999999E-2</v>
          </cell>
          <cell r="E1325">
            <v>16</v>
          </cell>
          <cell r="F1325">
            <v>1321.65</v>
          </cell>
          <cell r="G1325">
            <v>1317.96</v>
          </cell>
          <cell r="H1325">
            <v>1318.41</v>
          </cell>
          <cell r="I1325">
            <v>1315.75</v>
          </cell>
          <cell r="J1325">
            <v>76</v>
          </cell>
          <cell r="K1325">
            <v>0</v>
          </cell>
          <cell r="L1325" t="str">
            <v>Tramos Existentes</v>
          </cell>
          <cell r="M1325" t="str">
            <v>Existente</v>
          </cell>
        </row>
        <row r="1326">
          <cell r="B1326">
            <v>494</v>
          </cell>
          <cell r="C1326">
            <v>493</v>
          </cell>
          <cell r="D1326">
            <v>1.4999999999999999E-2</v>
          </cell>
          <cell r="E1326">
            <v>10</v>
          </cell>
          <cell r="F1326">
            <v>1321.65</v>
          </cell>
          <cell r="G1326">
            <v>1321.96</v>
          </cell>
          <cell r="H1326">
            <v>1320.59</v>
          </cell>
          <cell r="I1326">
            <v>1320.3</v>
          </cell>
          <cell r="J1326">
            <v>22.5</v>
          </cell>
          <cell r="K1326">
            <v>0</v>
          </cell>
          <cell r="L1326" t="str">
            <v>Tramos Existentes</v>
          </cell>
          <cell r="M1326" t="str">
            <v>Existente</v>
          </cell>
        </row>
        <row r="1327">
          <cell r="B1327" t="str">
            <v>496i</v>
          </cell>
          <cell r="C1327">
            <v>497</v>
          </cell>
          <cell r="D1327">
            <v>1.4999999999999999E-2</v>
          </cell>
          <cell r="E1327">
            <v>10</v>
          </cell>
          <cell r="F1327">
            <v>1322.93</v>
          </cell>
          <cell r="G1327">
            <v>1322.68</v>
          </cell>
          <cell r="H1327">
            <v>1321.68</v>
          </cell>
          <cell r="I1327">
            <v>1321.01</v>
          </cell>
          <cell r="J1327">
            <v>41</v>
          </cell>
          <cell r="K1327">
            <v>0</v>
          </cell>
          <cell r="L1327" t="str">
            <v>Tramos Existentes</v>
          </cell>
          <cell r="M1327" t="str">
            <v>Existente</v>
          </cell>
        </row>
        <row r="1328">
          <cell r="B1328">
            <v>330</v>
          </cell>
          <cell r="C1328">
            <v>392</v>
          </cell>
          <cell r="D1328">
            <v>1.4999999999999999E-2</v>
          </cell>
          <cell r="E1328">
            <v>8</v>
          </cell>
          <cell r="F1328">
            <v>1309.83</v>
          </cell>
          <cell r="G1328">
            <v>1310.78</v>
          </cell>
          <cell r="H1328">
            <v>1306.03</v>
          </cell>
          <cell r="I1328">
            <v>1306.01</v>
          </cell>
          <cell r="J1328">
            <v>40.1</v>
          </cell>
          <cell r="K1328">
            <v>0</v>
          </cell>
          <cell r="L1328" t="str">
            <v>Tramos Existentes</v>
          </cell>
          <cell r="M1328" t="str">
            <v>Existente</v>
          </cell>
        </row>
        <row r="1329">
          <cell r="B1329">
            <v>537</v>
          </cell>
          <cell r="C1329">
            <v>602</v>
          </cell>
          <cell r="D1329">
            <v>1.4999999999999999E-2</v>
          </cell>
          <cell r="E1329">
            <v>8</v>
          </cell>
          <cell r="F1329">
            <v>1306.7</v>
          </cell>
          <cell r="G1329">
            <v>1305.43</v>
          </cell>
          <cell r="H1329">
            <v>1303.28</v>
          </cell>
          <cell r="I1329">
            <v>1302.82</v>
          </cell>
          <cell r="J1329">
            <v>27.3</v>
          </cell>
          <cell r="K1329">
            <v>0</v>
          </cell>
          <cell r="L1329" t="str">
            <v>Tramos Existentes</v>
          </cell>
          <cell r="M1329" t="str">
            <v>Existente</v>
          </cell>
        </row>
        <row r="1330">
          <cell r="B1330">
            <v>614</v>
          </cell>
          <cell r="C1330">
            <v>472</v>
          </cell>
          <cell r="D1330">
            <v>1.4999999999999999E-2</v>
          </cell>
          <cell r="E1330">
            <v>10</v>
          </cell>
          <cell r="F1330">
            <v>1313.99</v>
          </cell>
          <cell r="G1330">
            <v>1312.78</v>
          </cell>
          <cell r="H1330">
            <v>1312.53</v>
          </cell>
          <cell r="I1330">
            <v>1311.28</v>
          </cell>
          <cell r="J1330">
            <v>62.2</v>
          </cell>
          <cell r="K1330">
            <v>0</v>
          </cell>
          <cell r="L1330" t="str">
            <v>Tramos Existentes</v>
          </cell>
          <cell r="M1330" t="str">
            <v>Existente</v>
          </cell>
        </row>
        <row r="1331">
          <cell r="B1331">
            <v>472</v>
          </cell>
          <cell r="C1331">
            <v>407</v>
          </cell>
          <cell r="D1331">
            <v>1.4999999999999999E-2</v>
          </cell>
          <cell r="E1331">
            <v>12</v>
          </cell>
          <cell r="F1331">
            <v>1312.78</v>
          </cell>
          <cell r="G1331">
            <v>1311.32</v>
          </cell>
          <cell r="H1331">
            <v>1311.28</v>
          </cell>
          <cell r="I1331">
            <v>1307.54</v>
          </cell>
          <cell r="J1331">
            <v>61.7</v>
          </cell>
          <cell r="K1331">
            <v>0</v>
          </cell>
          <cell r="L1331" t="str">
            <v>Tramos Existentes</v>
          </cell>
          <cell r="M1331" t="str">
            <v>Existente</v>
          </cell>
        </row>
        <row r="1332">
          <cell r="B1332" t="str">
            <v>474i</v>
          </cell>
          <cell r="C1332">
            <v>547</v>
          </cell>
          <cell r="D1332">
            <v>1.4999999999999999E-2</v>
          </cell>
          <cell r="E1332">
            <v>8</v>
          </cell>
          <cell r="F1332">
            <v>1310.72</v>
          </cell>
          <cell r="G1332">
            <v>1310.3499999999999</v>
          </cell>
          <cell r="H1332">
            <v>1309.2</v>
          </cell>
          <cell r="I1332">
            <v>1307.98</v>
          </cell>
          <cell r="J1332">
            <v>42.2</v>
          </cell>
          <cell r="K1332">
            <v>0</v>
          </cell>
          <cell r="L1332" t="str">
            <v>Tramos Existentes</v>
          </cell>
          <cell r="M1332" t="str">
            <v>Existente</v>
          </cell>
        </row>
        <row r="1333">
          <cell r="B1333">
            <v>547</v>
          </cell>
          <cell r="C1333">
            <v>476</v>
          </cell>
          <cell r="D1333">
            <v>1.4999999999999999E-2</v>
          </cell>
          <cell r="E1333">
            <v>8</v>
          </cell>
          <cell r="F1333">
            <v>1310.3499999999999</v>
          </cell>
          <cell r="G1333">
            <v>1310.6099999999999</v>
          </cell>
          <cell r="H1333">
            <v>1307.98</v>
          </cell>
          <cell r="I1333">
            <v>1307.83</v>
          </cell>
          <cell r="J1333">
            <v>31.1</v>
          </cell>
          <cell r="K1333">
            <v>0</v>
          </cell>
          <cell r="L1333" t="str">
            <v>Tramos Existentes</v>
          </cell>
          <cell r="M1333" t="str">
            <v>Existente</v>
          </cell>
        </row>
        <row r="1334">
          <cell r="B1334">
            <v>475</v>
          </cell>
          <cell r="C1334">
            <v>1034</v>
          </cell>
          <cell r="D1334">
            <v>1.4999999999999999E-2</v>
          </cell>
          <cell r="E1334">
            <v>8</v>
          </cell>
          <cell r="F1334">
            <v>1309.82</v>
          </cell>
          <cell r="G1334">
            <v>1308.6199999999999</v>
          </cell>
          <cell r="H1334">
            <v>1308.48</v>
          </cell>
          <cell r="I1334">
            <v>1306.58</v>
          </cell>
          <cell r="J1334">
            <v>28.2</v>
          </cell>
          <cell r="K1334">
            <v>0</v>
          </cell>
          <cell r="L1334" t="str">
            <v>Tramos Existentes</v>
          </cell>
          <cell r="M1334" t="str">
            <v>Existente</v>
          </cell>
        </row>
        <row r="1335">
          <cell r="B1335" t="str">
            <v>641ii</v>
          </cell>
          <cell r="C1335">
            <v>480</v>
          </cell>
          <cell r="D1335">
            <v>0.01</v>
          </cell>
          <cell r="E1335">
            <v>10</v>
          </cell>
          <cell r="F1335">
            <v>1316.06</v>
          </cell>
          <cell r="G1335">
            <v>1316.51</v>
          </cell>
          <cell r="H1335">
            <v>1314.48</v>
          </cell>
          <cell r="I1335">
            <v>1313.99</v>
          </cell>
          <cell r="J1335">
            <v>38.1</v>
          </cell>
          <cell r="K1335">
            <v>0</v>
          </cell>
          <cell r="L1335" t="str">
            <v>Tramos Existentes</v>
          </cell>
          <cell r="M1335" t="str">
            <v>Existente</v>
          </cell>
        </row>
        <row r="1336">
          <cell r="B1336">
            <v>674</v>
          </cell>
          <cell r="C1336">
            <v>675</v>
          </cell>
          <cell r="D1336">
            <v>0.01</v>
          </cell>
          <cell r="E1336">
            <v>8</v>
          </cell>
          <cell r="F1336">
            <v>1300.03</v>
          </cell>
          <cell r="G1336">
            <v>1298.72</v>
          </cell>
          <cell r="H1336">
            <v>1296.6099999999999</v>
          </cell>
          <cell r="I1336">
            <v>1295.26</v>
          </cell>
          <cell r="J1336">
            <v>60</v>
          </cell>
          <cell r="K1336">
            <v>0</v>
          </cell>
          <cell r="L1336" t="str">
            <v>Tramos Existentes</v>
          </cell>
          <cell r="M1336" t="str">
            <v>Existente</v>
          </cell>
        </row>
        <row r="1337">
          <cell r="B1337">
            <v>673</v>
          </cell>
          <cell r="C1337">
            <v>674</v>
          </cell>
          <cell r="D1337">
            <v>0.01</v>
          </cell>
          <cell r="E1337">
            <v>8</v>
          </cell>
          <cell r="F1337">
            <v>1299.24</v>
          </cell>
          <cell r="G1337">
            <v>1300.03</v>
          </cell>
          <cell r="H1337">
            <v>1297.94</v>
          </cell>
          <cell r="I1337">
            <v>1296.6099999999999</v>
          </cell>
          <cell r="J1337">
            <v>85.7</v>
          </cell>
          <cell r="K1337">
            <v>0</v>
          </cell>
          <cell r="L1337" t="str">
            <v>Tramos Existentes</v>
          </cell>
          <cell r="M1337" t="str">
            <v>Existente</v>
          </cell>
        </row>
        <row r="1338">
          <cell r="B1338">
            <v>483</v>
          </cell>
          <cell r="C1338">
            <v>486</v>
          </cell>
          <cell r="D1338">
            <v>1.4999999999999999E-2</v>
          </cell>
          <cell r="E1338">
            <v>10</v>
          </cell>
          <cell r="F1338">
            <v>1310.1099999999999</v>
          </cell>
          <cell r="G1338">
            <v>1310.79</v>
          </cell>
          <cell r="H1338">
            <v>1308.79</v>
          </cell>
          <cell r="I1338">
            <v>1308.21</v>
          </cell>
          <cell r="J1338">
            <v>49.3</v>
          </cell>
          <cell r="K1338">
            <v>0</v>
          </cell>
          <cell r="L1338" t="str">
            <v>Tramos Existentes</v>
          </cell>
          <cell r="M1338" t="str">
            <v>Existente</v>
          </cell>
        </row>
        <row r="1339">
          <cell r="B1339">
            <v>480</v>
          </cell>
          <cell r="C1339">
            <v>479</v>
          </cell>
          <cell r="D1339">
            <v>0.01</v>
          </cell>
          <cell r="E1339">
            <v>8</v>
          </cell>
          <cell r="F1339">
            <v>1316.51</v>
          </cell>
          <cell r="G1339">
            <v>1313.91</v>
          </cell>
          <cell r="H1339">
            <v>1313.99</v>
          </cell>
          <cell r="I1339">
            <v>1312.23</v>
          </cell>
          <cell r="J1339">
            <v>39</v>
          </cell>
          <cell r="K1339">
            <v>0</v>
          </cell>
          <cell r="L1339" t="str">
            <v>Tramos Existentes</v>
          </cell>
          <cell r="M1339" t="str">
            <v>Existente</v>
          </cell>
        </row>
        <row r="1340">
          <cell r="B1340" t="str">
            <v>P22</v>
          </cell>
          <cell r="C1340">
            <v>483</v>
          </cell>
          <cell r="D1340">
            <v>1.4999999999999999E-2</v>
          </cell>
          <cell r="E1340">
            <v>10</v>
          </cell>
          <cell r="F1340">
            <v>1310.3699999999999</v>
          </cell>
          <cell r="G1340">
            <v>1310.1099999999999</v>
          </cell>
          <cell r="H1340">
            <v>1309.08</v>
          </cell>
          <cell r="I1340">
            <v>1308.79</v>
          </cell>
          <cell r="J1340">
            <v>21.6</v>
          </cell>
          <cell r="K1340">
            <v>0</v>
          </cell>
          <cell r="L1340" t="str">
            <v>Tramos Existentes</v>
          </cell>
          <cell r="M1340" t="str">
            <v>Existente</v>
          </cell>
        </row>
        <row r="1341">
          <cell r="B1341">
            <v>464</v>
          </cell>
          <cell r="C1341">
            <v>469</v>
          </cell>
          <cell r="D1341">
            <v>1.4999999999999999E-2</v>
          </cell>
          <cell r="E1341">
            <v>8</v>
          </cell>
          <cell r="F1341">
            <v>1309.47</v>
          </cell>
          <cell r="G1341">
            <v>1308.3900000000001</v>
          </cell>
          <cell r="H1341">
            <v>1304.52</v>
          </cell>
          <cell r="I1341">
            <v>1303.79</v>
          </cell>
          <cell r="J1341">
            <v>38.1</v>
          </cell>
          <cell r="K1341">
            <v>0</v>
          </cell>
          <cell r="L1341" t="str">
            <v>Tramos Existentes</v>
          </cell>
          <cell r="M1341" t="str">
            <v>Existente</v>
          </cell>
        </row>
        <row r="1342">
          <cell r="B1342">
            <v>478</v>
          </cell>
          <cell r="C1342">
            <v>476</v>
          </cell>
          <cell r="D1342">
            <v>1.4999999999999999E-2</v>
          </cell>
          <cell r="E1342">
            <v>10</v>
          </cell>
          <cell r="F1342">
            <v>1312.18</v>
          </cell>
          <cell r="G1342">
            <v>1310.6099999999999</v>
          </cell>
          <cell r="H1342">
            <v>1310.25</v>
          </cell>
          <cell r="I1342">
            <v>1307.83</v>
          </cell>
          <cell r="J1342">
            <v>31.5</v>
          </cell>
          <cell r="K1342">
            <v>0</v>
          </cell>
          <cell r="L1342" t="str">
            <v>Tramos Existentes</v>
          </cell>
          <cell r="M1342" t="str">
            <v>Existente</v>
          </cell>
        </row>
        <row r="1343">
          <cell r="B1343">
            <v>399</v>
          </cell>
          <cell r="C1343">
            <v>464</v>
          </cell>
          <cell r="D1343">
            <v>1.4999999999999999E-2</v>
          </cell>
          <cell r="E1343">
            <v>8</v>
          </cell>
          <cell r="F1343">
            <v>1310.02</v>
          </cell>
          <cell r="G1343">
            <v>1309.47</v>
          </cell>
          <cell r="H1343">
            <v>1304.99</v>
          </cell>
          <cell r="I1343">
            <v>1304.52</v>
          </cell>
          <cell r="J1343">
            <v>26.8</v>
          </cell>
          <cell r="K1343">
            <v>0</v>
          </cell>
          <cell r="L1343" t="str">
            <v>Tramos Existentes</v>
          </cell>
          <cell r="M1343" t="str">
            <v>Existente</v>
          </cell>
        </row>
        <row r="1344">
          <cell r="B1344" t="str">
            <v>P4</v>
          </cell>
          <cell r="C1344">
            <v>48</v>
          </cell>
          <cell r="D1344">
            <v>1.4999999999999999E-2</v>
          </cell>
          <cell r="E1344">
            <v>8</v>
          </cell>
          <cell r="F1344">
            <v>1307.6400000000001</v>
          </cell>
          <cell r="G1344">
            <v>1303.17</v>
          </cell>
          <cell r="H1344">
            <v>1305.23</v>
          </cell>
          <cell r="I1344">
            <v>1300.73</v>
          </cell>
          <cell r="J1344">
            <v>28</v>
          </cell>
          <cell r="K1344">
            <v>0</v>
          </cell>
          <cell r="L1344" t="str">
            <v>Tramos Existentes</v>
          </cell>
          <cell r="M1344" t="str">
            <v>Existente</v>
          </cell>
        </row>
        <row r="1345">
          <cell r="B1345">
            <v>48</v>
          </cell>
          <cell r="C1345">
            <v>47</v>
          </cell>
          <cell r="D1345">
            <v>1.4999999999999999E-2</v>
          </cell>
          <cell r="E1345">
            <v>8</v>
          </cell>
          <cell r="F1345">
            <v>1303.17</v>
          </cell>
          <cell r="G1345">
            <v>1302.3599999999999</v>
          </cell>
          <cell r="H1345">
            <v>1300.73</v>
          </cell>
          <cell r="I1345">
            <v>1299.8399999999999</v>
          </cell>
          <cell r="J1345">
            <v>11.9</v>
          </cell>
          <cell r="K1345">
            <v>0</v>
          </cell>
          <cell r="L1345" t="str">
            <v>Tramos Existentes</v>
          </cell>
          <cell r="M1345" t="str">
            <v>Existente</v>
          </cell>
        </row>
        <row r="1346">
          <cell r="B1346" t="str">
            <v>552i</v>
          </cell>
          <cell r="C1346">
            <v>489</v>
          </cell>
          <cell r="D1346">
            <v>1.4999999999999999E-2</v>
          </cell>
          <cell r="E1346">
            <v>8</v>
          </cell>
          <cell r="F1346">
            <v>1314.06</v>
          </cell>
          <cell r="G1346">
            <v>1311.87</v>
          </cell>
          <cell r="H1346">
            <v>1313.05</v>
          </cell>
          <cell r="I1346">
            <v>1308.79</v>
          </cell>
          <cell r="J1346">
            <v>30.1</v>
          </cell>
          <cell r="K1346">
            <v>0</v>
          </cell>
          <cell r="L1346" t="str">
            <v>Tramos Existentes</v>
          </cell>
          <cell r="M1346" t="str">
            <v>Existente</v>
          </cell>
        </row>
        <row r="1347">
          <cell r="B1347">
            <v>489</v>
          </cell>
          <cell r="C1347">
            <v>481</v>
          </cell>
          <cell r="D1347">
            <v>1.4999999999999999E-2</v>
          </cell>
          <cell r="E1347">
            <v>8</v>
          </cell>
          <cell r="F1347">
            <v>1311.87</v>
          </cell>
          <cell r="G1347">
            <v>1311.79</v>
          </cell>
          <cell r="H1347">
            <v>1308.79</v>
          </cell>
          <cell r="I1347">
            <v>1308.75</v>
          </cell>
          <cell r="J1347">
            <v>30.5</v>
          </cell>
          <cell r="K1347">
            <v>0</v>
          </cell>
          <cell r="L1347" t="str">
            <v>Tramos Existentes</v>
          </cell>
          <cell r="M1347" t="str">
            <v>Existente</v>
          </cell>
        </row>
        <row r="1348">
          <cell r="B1348">
            <v>481</v>
          </cell>
          <cell r="C1348">
            <v>414</v>
          </cell>
          <cell r="D1348">
            <v>1.4999999999999999E-2</v>
          </cell>
          <cell r="E1348">
            <v>8</v>
          </cell>
          <cell r="F1348">
            <v>1311.79</v>
          </cell>
          <cell r="G1348">
            <v>1313.58</v>
          </cell>
          <cell r="H1348">
            <v>1308.75</v>
          </cell>
          <cell r="I1348">
            <v>1308.72</v>
          </cell>
          <cell r="J1348">
            <v>29.7</v>
          </cell>
          <cell r="K1348">
            <v>0</v>
          </cell>
          <cell r="L1348" t="str">
            <v>Tramos Existentes</v>
          </cell>
          <cell r="M1348" t="str">
            <v>Existente</v>
          </cell>
        </row>
        <row r="1349">
          <cell r="B1349" t="str">
            <v>445i</v>
          </cell>
          <cell r="C1349">
            <v>446</v>
          </cell>
          <cell r="D1349">
            <v>1.4999999999999999E-2</v>
          </cell>
          <cell r="E1349">
            <v>12</v>
          </cell>
          <cell r="F1349">
            <v>1309.96</v>
          </cell>
          <cell r="G1349">
            <v>1308.8399999999999</v>
          </cell>
          <cell r="H1349">
            <v>1307.96</v>
          </cell>
          <cell r="I1349">
            <v>1307.07</v>
          </cell>
          <cell r="J1349">
            <v>38.799999999999997</v>
          </cell>
          <cell r="K1349">
            <v>0</v>
          </cell>
          <cell r="L1349" t="str">
            <v>Tramos Existentes</v>
          </cell>
          <cell r="M1349" t="str">
            <v>Existente</v>
          </cell>
        </row>
        <row r="1350">
          <cell r="B1350">
            <v>602</v>
          </cell>
          <cell r="C1350">
            <v>605</v>
          </cell>
          <cell r="D1350">
            <v>1.4999999999999999E-2</v>
          </cell>
          <cell r="E1350">
            <v>8</v>
          </cell>
          <cell r="F1350">
            <v>1305.43</v>
          </cell>
          <cell r="G1350">
            <v>1303.3800000000001</v>
          </cell>
          <cell r="H1350">
            <v>1302.82</v>
          </cell>
          <cell r="I1350">
            <v>1299.5899999999999</v>
          </cell>
          <cell r="J1350">
            <v>27</v>
          </cell>
          <cell r="K1350">
            <v>0</v>
          </cell>
          <cell r="L1350" t="str">
            <v>Tramos Existentes</v>
          </cell>
          <cell r="M1350" t="str">
            <v>Existente</v>
          </cell>
        </row>
        <row r="1351">
          <cell r="B1351" t="str">
            <v>444ii</v>
          </cell>
          <cell r="C1351">
            <v>442</v>
          </cell>
          <cell r="D1351">
            <v>1.4999999999999999E-2</v>
          </cell>
          <cell r="E1351">
            <v>16</v>
          </cell>
          <cell r="F1351">
            <v>1311.33</v>
          </cell>
          <cell r="G1351">
            <v>1304.69</v>
          </cell>
          <cell r="H1351">
            <v>1309.6300000000001</v>
          </cell>
          <cell r="I1351">
            <v>1301.3900000000001</v>
          </cell>
          <cell r="J1351">
            <v>71.7</v>
          </cell>
          <cell r="K1351">
            <v>0</v>
          </cell>
          <cell r="L1351" t="str">
            <v>Tramos Existentes</v>
          </cell>
          <cell r="M1351" t="str">
            <v>Existente</v>
          </cell>
        </row>
        <row r="1352">
          <cell r="B1352">
            <v>885</v>
          </cell>
          <cell r="C1352">
            <v>883</v>
          </cell>
          <cell r="D1352">
            <v>1.4999999999999999E-2</v>
          </cell>
          <cell r="E1352">
            <v>24</v>
          </cell>
          <cell r="F1352">
            <v>1311.32</v>
          </cell>
          <cell r="G1352">
            <v>1312.39</v>
          </cell>
          <cell r="H1352">
            <v>1308.3699999999999</v>
          </cell>
          <cell r="I1352">
            <v>1306.81</v>
          </cell>
          <cell r="J1352">
            <v>29.2</v>
          </cell>
          <cell r="K1352">
            <v>0</v>
          </cell>
          <cell r="L1352" t="str">
            <v>Tramos Existentes</v>
          </cell>
          <cell r="M1352" t="str">
            <v>Existente</v>
          </cell>
        </row>
        <row r="1353">
          <cell r="B1353" t="str">
            <v>481i</v>
          </cell>
          <cell r="C1353">
            <v>419</v>
          </cell>
          <cell r="D1353">
            <v>1.4999999999999999E-2</v>
          </cell>
          <cell r="E1353">
            <v>12</v>
          </cell>
          <cell r="F1353">
            <v>1311.79</v>
          </cell>
          <cell r="G1353">
            <v>1311.48</v>
          </cell>
          <cell r="H1353">
            <v>1309.72</v>
          </cell>
          <cell r="I1353">
            <v>1309.07</v>
          </cell>
          <cell r="J1353">
            <v>23.9</v>
          </cell>
          <cell r="K1353">
            <v>0</v>
          </cell>
          <cell r="L1353" t="str">
            <v>Tramos Existentes</v>
          </cell>
          <cell r="M1353" t="str">
            <v>Existente</v>
          </cell>
        </row>
        <row r="1354">
          <cell r="B1354">
            <v>419</v>
          </cell>
          <cell r="C1354" t="str">
            <v>P16</v>
          </cell>
          <cell r="D1354">
            <v>1.4999999999999999E-2</v>
          </cell>
          <cell r="E1354">
            <v>8</v>
          </cell>
          <cell r="F1354">
            <v>1311.48</v>
          </cell>
          <cell r="G1354">
            <v>1311.4</v>
          </cell>
          <cell r="H1354">
            <v>1309.07</v>
          </cell>
          <cell r="I1354">
            <v>1308.5899999999999</v>
          </cell>
          <cell r="J1354">
            <v>14.9</v>
          </cell>
          <cell r="K1354">
            <v>0</v>
          </cell>
          <cell r="L1354" t="str">
            <v>Tramos Existentes</v>
          </cell>
          <cell r="M1354" t="str">
            <v>Existente</v>
          </cell>
        </row>
        <row r="1355">
          <cell r="B1355">
            <v>253</v>
          </cell>
          <cell r="C1355">
            <v>327</v>
          </cell>
          <cell r="D1355">
            <v>1.4999999999999999E-2</v>
          </cell>
          <cell r="E1355">
            <v>8</v>
          </cell>
          <cell r="F1355">
            <v>1309.8</v>
          </cell>
          <cell r="G1355">
            <v>1309.6300000000001</v>
          </cell>
          <cell r="H1355">
            <v>1308.96</v>
          </cell>
          <cell r="I1355">
            <v>1308.0899999999999</v>
          </cell>
          <cell r="J1355">
            <v>69.8</v>
          </cell>
          <cell r="K1355">
            <v>0</v>
          </cell>
          <cell r="L1355" t="str">
            <v>Tramos Existentes</v>
          </cell>
          <cell r="M1355" t="str">
            <v>Existente</v>
          </cell>
        </row>
        <row r="1356">
          <cell r="B1356">
            <v>43</v>
          </cell>
          <cell r="C1356">
            <v>42</v>
          </cell>
          <cell r="D1356">
            <v>0.01</v>
          </cell>
          <cell r="E1356">
            <v>8</v>
          </cell>
          <cell r="F1356">
            <v>1312.26</v>
          </cell>
          <cell r="G1356">
            <v>1311.21</v>
          </cell>
          <cell r="H1356">
            <v>1310.85</v>
          </cell>
          <cell r="I1356">
            <v>1308.74</v>
          </cell>
          <cell r="J1356">
            <v>75.900000000000006</v>
          </cell>
          <cell r="K1356">
            <v>0</v>
          </cell>
          <cell r="L1356" t="str">
            <v>Tramos Existentes</v>
          </cell>
          <cell r="M1356" t="str">
            <v>Existente</v>
          </cell>
        </row>
        <row r="1357">
          <cell r="B1357">
            <v>414</v>
          </cell>
          <cell r="C1357">
            <v>883</v>
          </cell>
          <cell r="D1357">
            <v>1.4999999999999999E-2</v>
          </cell>
          <cell r="E1357">
            <v>8</v>
          </cell>
          <cell r="F1357">
            <v>1313.58</v>
          </cell>
          <cell r="G1357">
            <v>1312.39</v>
          </cell>
          <cell r="H1357">
            <v>1308.72</v>
          </cell>
          <cell r="I1357">
            <v>1306.81</v>
          </cell>
          <cell r="J1357">
            <v>59.5</v>
          </cell>
          <cell r="K1357">
            <v>0</v>
          </cell>
          <cell r="L1357" t="str">
            <v>Tramos Existentes</v>
          </cell>
          <cell r="M1357" t="str">
            <v>Existente</v>
          </cell>
        </row>
        <row r="1358">
          <cell r="B1358">
            <v>42</v>
          </cell>
          <cell r="C1358">
            <v>45</v>
          </cell>
          <cell r="D1358">
            <v>0.01</v>
          </cell>
          <cell r="E1358">
            <v>10</v>
          </cell>
          <cell r="F1358">
            <v>1311.21</v>
          </cell>
          <cell r="G1358">
            <v>1307.8800000000001</v>
          </cell>
          <cell r="H1358">
            <v>1308.74</v>
          </cell>
          <cell r="I1358">
            <v>1305.95</v>
          </cell>
          <cell r="J1358">
            <v>70.099999999999994</v>
          </cell>
          <cell r="K1358">
            <v>0</v>
          </cell>
          <cell r="L1358" t="str">
            <v>Tramos Existentes</v>
          </cell>
          <cell r="M1358" t="str">
            <v>Existente</v>
          </cell>
        </row>
        <row r="1359">
          <cell r="B1359">
            <v>420</v>
          </cell>
          <cell r="C1359" t="str">
            <v>P16</v>
          </cell>
          <cell r="D1359">
            <v>1.4999999999999999E-2</v>
          </cell>
          <cell r="E1359">
            <v>8</v>
          </cell>
          <cell r="F1359">
            <v>1311.45</v>
          </cell>
          <cell r="G1359">
            <v>1311.4</v>
          </cell>
          <cell r="H1359">
            <v>1308.6099999999999</v>
          </cell>
          <cell r="I1359">
            <v>1308.5899999999999</v>
          </cell>
          <cell r="J1359">
            <v>15.8</v>
          </cell>
          <cell r="K1359">
            <v>0</v>
          </cell>
          <cell r="L1359" t="str">
            <v>Tramos Existentes</v>
          </cell>
          <cell r="M1359" t="str">
            <v>Existente</v>
          </cell>
        </row>
        <row r="1360">
          <cell r="B1360" t="str">
            <v>413i</v>
          </cell>
          <cell r="C1360">
            <v>414</v>
          </cell>
          <cell r="D1360">
            <v>1.4999999999999999E-2</v>
          </cell>
          <cell r="E1360">
            <v>8</v>
          </cell>
          <cell r="F1360">
            <v>1313.06</v>
          </cell>
          <cell r="G1360">
            <v>1313.58</v>
          </cell>
          <cell r="H1360">
            <v>1312.03</v>
          </cell>
          <cell r="I1360">
            <v>1308.72</v>
          </cell>
          <cell r="J1360">
            <v>29.9</v>
          </cell>
          <cell r="K1360">
            <v>0</v>
          </cell>
          <cell r="L1360" t="str">
            <v>Tramos Existentes</v>
          </cell>
          <cell r="M1360" t="str">
            <v>Existente</v>
          </cell>
        </row>
        <row r="1361">
          <cell r="B1361">
            <v>327</v>
          </cell>
          <cell r="C1361">
            <v>325</v>
          </cell>
          <cell r="D1361">
            <v>1.4999999999999999E-2</v>
          </cell>
          <cell r="E1361">
            <v>8</v>
          </cell>
          <cell r="F1361">
            <v>1309.6300000000001</v>
          </cell>
          <cell r="G1361">
            <v>1309.45</v>
          </cell>
          <cell r="H1361">
            <v>1308.0899999999999</v>
          </cell>
          <cell r="I1361">
            <v>1307.75</v>
          </cell>
          <cell r="J1361">
            <v>23.3</v>
          </cell>
          <cell r="K1361">
            <v>0</v>
          </cell>
          <cell r="L1361" t="str">
            <v>Tramos Existentes</v>
          </cell>
          <cell r="M1361" t="str">
            <v>Existente</v>
          </cell>
        </row>
        <row r="1362">
          <cell r="B1362">
            <v>45</v>
          </cell>
          <cell r="C1362">
            <v>46</v>
          </cell>
          <cell r="D1362">
            <v>0.01</v>
          </cell>
          <cell r="E1362">
            <v>10</v>
          </cell>
          <cell r="F1362">
            <v>1307.8800000000001</v>
          </cell>
          <cell r="G1362">
            <v>1305.06</v>
          </cell>
          <cell r="H1362">
            <v>1305.95</v>
          </cell>
          <cell r="I1362">
            <v>1303.3599999999999</v>
          </cell>
          <cell r="J1362">
            <v>24.8</v>
          </cell>
          <cell r="K1362">
            <v>0</v>
          </cell>
          <cell r="L1362" t="str">
            <v>Tramos Existentes</v>
          </cell>
          <cell r="M1362" t="str">
            <v>Existente</v>
          </cell>
        </row>
        <row r="1363">
          <cell r="B1363">
            <v>46</v>
          </cell>
          <cell r="C1363">
            <v>47</v>
          </cell>
          <cell r="D1363">
            <v>1.4999999999999999E-2</v>
          </cell>
          <cell r="E1363">
            <v>10</v>
          </cell>
          <cell r="F1363">
            <v>1305.06</v>
          </cell>
          <cell r="G1363">
            <v>1302.3599999999999</v>
          </cell>
          <cell r="H1363">
            <v>1303.3599999999999</v>
          </cell>
          <cell r="I1363">
            <v>1299.8399999999999</v>
          </cell>
          <cell r="J1363">
            <v>18.100000000000001</v>
          </cell>
          <cell r="K1363">
            <v>0</v>
          </cell>
          <cell r="L1363" t="str">
            <v>Tramos Existentes</v>
          </cell>
          <cell r="M1363" t="str">
            <v>Existente</v>
          </cell>
        </row>
        <row r="1364">
          <cell r="B1364">
            <v>47</v>
          </cell>
          <cell r="C1364">
            <v>49</v>
          </cell>
          <cell r="D1364">
            <v>1.4999999999999999E-2</v>
          </cell>
          <cell r="E1364">
            <v>10</v>
          </cell>
          <cell r="F1364">
            <v>1302.3599999999999</v>
          </cell>
          <cell r="G1364">
            <v>1300.55</v>
          </cell>
          <cell r="H1364">
            <v>1299.8399999999999</v>
          </cell>
          <cell r="I1364">
            <v>1297.51</v>
          </cell>
          <cell r="J1364">
            <v>21</v>
          </cell>
          <cell r="K1364">
            <v>0</v>
          </cell>
          <cell r="L1364" t="str">
            <v>Tramos Existentes</v>
          </cell>
          <cell r="M1364" t="str">
            <v>Existente</v>
          </cell>
        </row>
        <row r="1365">
          <cell r="B1365">
            <v>49</v>
          </cell>
          <cell r="C1365">
            <v>50</v>
          </cell>
          <cell r="D1365">
            <v>1.4999999999999999E-2</v>
          </cell>
          <cell r="E1365">
            <v>10</v>
          </cell>
          <cell r="F1365">
            <v>1300.55</v>
          </cell>
          <cell r="G1365">
            <v>1300.97</v>
          </cell>
          <cell r="H1365">
            <v>1297.51</v>
          </cell>
          <cell r="I1365">
            <v>1295.3</v>
          </cell>
          <cell r="J1365">
            <v>11.8</v>
          </cell>
          <cell r="K1365">
            <v>0</v>
          </cell>
          <cell r="L1365" t="str">
            <v>Tramos Existentes</v>
          </cell>
          <cell r="M1365" t="str">
            <v>Existente</v>
          </cell>
        </row>
        <row r="1366">
          <cell r="B1366" t="str">
            <v>551i</v>
          </cell>
          <cell r="C1366">
            <v>490</v>
          </cell>
          <cell r="D1366">
            <v>1.4999999999999999E-2</v>
          </cell>
          <cell r="E1366">
            <v>8</v>
          </cell>
          <cell r="F1366">
            <v>1314.04</v>
          </cell>
          <cell r="G1366">
            <v>1311.84</v>
          </cell>
          <cell r="H1366">
            <v>1312.3</v>
          </cell>
          <cell r="I1366">
            <v>1310.86</v>
          </cell>
          <cell r="J1366">
            <v>30</v>
          </cell>
          <cell r="K1366">
            <v>0</v>
          </cell>
          <cell r="L1366" t="str">
            <v>Tramos Existentes</v>
          </cell>
          <cell r="M1366" t="str">
            <v>Existente</v>
          </cell>
        </row>
        <row r="1367">
          <cell r="B1367">
            <v>490</v>
          </cell>
          <cell r="C1367">
            <v>482</v>
          </cell>
          <cell r="D1367">
            <v>1.4999999999999999E-2</v>
          </cell>
          <cell r="E1367">
            <v>8</v>
          </cell>
          <cell r="F1367">
            <v>1311.84</v>
          </cell>
          <cell r="G1367">
            <v>1311.75</v>
          </cell>
          <cell r="H1367">
            <v>1310.86</v>
          </cell>
          <cell r="I1367">
            <v>1309.06</v>
          </cell>
          <cell r="J1367">
            <v>31.2</v>
          </cell>
          <cell r="K1367">
            <v>0</v>
          </cell>
          <cell r="L1367" t="str">
            <v>Tramos Existentes</v>
          </cell>
          <cell r="M1367" t="str">
            <v>Existente</v>
          </cell>
        </row>
        <row r="1368">
          <cell r="B1368">
            <v>965</v>
          </cell>
          <cell r="C1368">
            <v>413</v>
          </cell>
          <cell r="D1368">
            <v>1.4999999999999999E-2</v>
          </cell>
          <cell r="E1368">
            <v>8</v>
          </cell>
          <cell r="F1368">
            <v>1314.1</v>
          </cell>
          <cell r="G1368">
            <v>1313.06</v>
          </cell>
          <cell r="H1368">
            <v>1312.42</v>
          </cell>
          <cell r="I1368">
            <v>1312.01</v>
          </cell>
          <cell r="J1368">
            <v>28.7</v>
          </cell>
          <cell r="K1368">
            <v>0</v>
          </cell>
          <cell r="L1368" t="str">
            <v>Tramos Existentes</v>
          </cell>
          <cell r="M1368" t="str">
            <v>Existente</v>
          </cell>
        </row>
        <row r="1369">
          <cell r="B1369">
            <v>448</v>
          </cell>
          <cell r="C1369">
            <v>449</v>
          </cell>
          <cell r="D1369">
            <v>1.4999999999999999E-2</v>
          </cell>
          <cell r="E1369">
            <v>10</v>
          </cell>
          <cell r="F1369">
            <v>1308.23</v>
          </cell>
          <cell r="G1369">
            <v>1308.6400000000001</v>
          </cell>
          <cell r="H1369">
            <v>1307.1400000000001</v>
          </cell>
          <cell r="I1369">
            <v>1306.3800000000001</v>
          </cell>
          <cell r="J1369">
            <v>33.700000000000003</v>
          </cell>
          <cell r="K1369">
            <v>0</v>
          </cell>
          <cell r="L1369" t="str">
            <v>Tramos Existentes</v>
          </cell>
          <cell r="M1369" t="str">
            <v>Existente</v>
          </cell>
        </row>
        <row r="1370">
          <cell r="B1370">
            <v>953</v>
          </cell>
          <cell r="C1370">
            <v>954</v>
          </cell>
          <cell r="D1370">
            <v>1.4999999999999999E-2</v>
          </cell>
          <cell r="E1370">
            <v>8</v>
          </cell>
          <cell r="F1370">
            <v>1303.21</v>
          </cell>
          <cell r="G1370">
            <v>1301.5999999999999</v>
          </cell>
          <cell r="H1370">
            <v>1299.17</v>
          </cell>
          <cell r="I1370">
            <v>1298.22</v>
          </cell>
          <cell r="J1370">
            <v>35.299999999999997</v>
          </cell>
          <cell r="K1370">
            <v>0</v>
          </cell>
          <cell r="L1370" t="str">
            <v>Tramos Existentes</v>
          </cell>
          <cell r="M1370" t="str">
            <v>Existente</v>
          </cell>
        </row>
        <row r="1371">
          <cell r="B1371">
            <v>325</v>
          </cell>
          <cell r="C1371">
            <v>323</v>
          </cell>
          <cell r="D1371">
            <v>1.4999999999999999E-2</v>
          </cell>
          <cell r="E1371">
            <v>8</v>
          </cell>
          <cell r="F1371">
            <v>1309.45</v>
          </cell>
          <cell r="G1371">
            <v>1309.54</v>
          </cell>
          <cell r="H1371">
            <v>1307.75</v>
          </cell>
          <cell r="I1371">
            <v>1306.81</v>
          </cell>
          <cell r="J1371">
            <v>13.6</v>
          </cell>
          <cell r="K1371">
            <v>0</v>
          </cell>
          <cell r="L1371" t="str">
            <v>Tramos Existentes</v>
          </cell>
          <cell r="M1371" t="str">
            <v>Existente</v>
          </cell>
        </row>
        <row r="1372">
          <cell r="B1372">
            <v>413</v>
          </cell>
          <cell r="C1372">
            <v>970</v>
          </cell>
          <cell r="D1372">
            <v>1.4999999999999999E-2</v>
          </cell>
          <cell r="E1372">
            <v>8</v>
          </cell>
          <cell r="F1372">
            <v>1313.06</v>
          </cell>
          <cell r="G1372">
            <v>1310.28</v>
          </cell>
          <cell r="H1372">
            <v>1312.01</v>
          </cell>
          <cell r="I1372">
            <v>1304.97</v>
          </cell>
          <cell r="J1372">
            <v>76.8</v>
          </cell>
          <cell r="K1372">
            <v>0</v>
          </cell>
          <cell r="L1372" t="str">
            <v>Tramos Existentes</v>
          </cell>
          <cell r="M1372" t="str">
            <v>Existente</v>
          </cell>
        </row>
        <row r="1373">
          <cell r="B1373" t="str">
            <v>482i</v>
          </cell>
          <cell r="C1373">
            <v>415</v>
          </cell>
          <cell r="D1373">
            <v>1.4999999999999999E-2</v>
          </cell>
          <cell r="E1373">
            <v>8</v>
          </cell>
          <cell r="F1373">
            <v>1311.75</v>
          </cell>
          <cell r="G1373">
            <v>1313.59</v>
          </cell>
          <cell r="H1373">
            <v>1309.1199999999999</v>
          </cell>
          <cell r="I1373">
            <v>1309.08</v>
          </cell>
          <cell r="J1373">
            <v>29.2</v>
          </cell>
          <cell r="K1373">
            <v>0</v>
          </cell>
          <cell r="L1373" t="str">
            <v>Tramos Existentes</v>
          </cell>
          <cell r="M1373" t="str">
            <v>Existente</v>
          </cell>
        </row>
        <row r="1374">
          <cell r="B1374">
            <v>415</v>
          </cell>
          <cell r="C1374">
            <v>884</v>
          </cell>
          <cell r="D1374">
            <v>1.4999999999999999E-2</v>
          </cell>
          <cell r="E1374">
            <v>8</v>
          </cell>
          <cell r="F1374">
            <v>1313.59</v>
          </cell>
          <cell r="G1374">
            <v>1312.14</v>
          </cell>
          <cell r="H1374">
            <v>1309.08</v>
          </cell>
          <cell r="I1374">
            <v>1306.6400000000001</v>
          </cell>
          <cell r="J1374">
            <v>64</v>
          </cell>
          <cell r="K1374">
            <v>0</v>
          </cell>
          <cell r="L1374" t="str">
            <v>Tramos Existentes</v>
          </cell>
          <cell r="M1374" t="str">
            <v>Existente</v>
          </cell>
        </row>
        <row r="1375">
          <cell r="B1375">
            <v>884</v>
          </cell>
          <cell r="C1375">
            <v>967</v>
          </cell>
          <cell r="D1375">
            <v>1.4999999999999999E-2</v>
          </cell>
          <cell r="E1375">
            <v>8</v>
          </cell>
          <cell r="F1375">
            <v>1312.14</v>
          </cell>
          <cell r="G1375">
            <v>1310.01</v>
          </cell>
          <cell r="H1375">
            <v>1306.6400000000001</v>
          </cell>
          <cell r="I1375">
            <v>1304.3</v>
          </cell>
          <cell r="J1375">
            <v>36</v>
          </cell>
          <cell r="K1375">
            <v>0</v>
          </cell>
          <cell r="L1375" t="str">
            <v>Tramos Existentes</v>
          </cell>
          <cell r="M1375" t="str">
            <v>Existente</v>
          </cell>
        </row>
        <row r="1376">
          <cell r="B1376">
            <v>967</v>
          </cell>
          <cell r="C1376">
            <v>952</v>
          </cell>
          <cell r="D1376">
            <v>1.4999999999999999E-2</v>
          </cell>
          <cell r="E1376">
            <v>8</v>
          </cell>
          <cell r="F1376">
            <v>1310.01</v>
          </cell>
          <cell r="G1376">
            <v>1304.32</v>
          </cell>
          <cell r="H1376">
            <v>1304.3</v>
          </cell>
          <cell r="I1376">
            <v>1301.27</v>
          </cell>
          <cell r="J1376">
            <v>20.6</v>
          </cell>
          <cell r="K1376">
            <v>0</v>
          </cell>
          <cell r="L1376" t="str">
            <v>Tramos Existentes</v>
          </cell>
          <cell r="M1376" t="str">
            <v>Existente</v>
          </cell>
        </row>
        <row r="1377">
          <cell r="B1377">
            <v>952</v>
          </cell>
          <cell r="C1377">
            <v>953</v>
          </cell>
          <cell r="D1377">
            <v>1.4999999999999999E-2</v>
          </cell>
          <cell r="E1377">
            <v>8</v>
          </cell>
          <cell r="F1377">
            <v>1304.32</v>
          </cell>
          <cell r="G1377">
            <v>1303.21</v>
          </cell>
          <cell r="H1377">
            <v>1301.27</v>
          </cell>
          <cell r="I1377">
            <v>1299.17</v>
          </cell>
          <cell r="J1377">
            <v>19.8</v>
          </cell>
          <cell r="K1377">
            <v>0</v>
          </cell>
          <cell r="L1377" t="str">
            <v>Tramos Existentes</v>
          </cell>
          <cell r="M1377" t="str">
            <v>Existente</v>
          </cell>
        </row>
        <row r="1378">
          <cell r="B1378">
            <v>418</v>
          </cell>
          <cell r="C1378">
            <v>885</v>
          </cell>
          <cell r="D1378">
            <v>1.4999999999999999E-2</v>
          </cell>
          <cell r="E1378">
            <v>10</v>
          </cell>
          <cell r="F1378">
            <v>1311.3</v>
          </cell>
          <cell r="G1378">
            <v>1311.32</v>
          </cell>
          <cell r="H1378">
            <v>1308.6300000000001</v>
          </cell>
          <cell r="I1378">
            <v>1308.3699999999999</v>
          </cell>
          <cell r="J1378">
            <v>13</v>
          </cell>
          <cell r="K1378">
            <v>0</v>
          </cell>
          <cell r="L1378" t="str">
            <v>Tramos Existentes</v>
          </cell>
          <cell r="M1378" t="str">
            <v>Existente</v>
          </cell>
        </row>
        <row r="1379">
          <cell r="B1379">
            <v>254</v>
          </cell>
          <cell r="C1379">
            <v>328</v>
          </cell>
          <cell r="D1379">
            <v>1.4999999999999999E-2</v>
          </cell>
          <cell r="E1379">
            <v>8</v>
          </cell>
          <cell r="F1379">
            <v>1309.82</v>
          </cell>
          <cell r="G1379">
            <v>1309.6400000000001</v>
          </cell>
          <cell r="H1379">
            <v>1308.32</v>
          </cell>
          <cell r="I1379">
            <v>1307.21</v>
          </cell>
          <cell r="J1379">
            <v>69.8</v>
          </cell>
          <cell r="K1379">
            <v>0</v>
          </cell>
          <cell r="L1379" t="str">
            <v>Tramos Existentes</v>
          </cell>
          <cell r="M1379" t="str">
            <v>Existente</v>
          </cell>
        </row>
        <row r="1380">
          <cell r="B1380">
            <v>328</v>
          </cell>
          <cell r="C1380">
            <v>326</v>
          </cell>
          <cell r="D1380">
            <v>1.4999999999999999E-2</v>
          </cell>
          <cell r="E1380">
            <v>8</v>
          </cell>
          <cell r="F1380">
            <v>1309.6400000000001</v>
          </cell>
          <cell r="G1380">
            <v>1309.5</v>
          </cell>
          <cell r="H1380">
            <v>1307.21</v>
          </cell>
          <cell r="I1380">
            <v>1307.1500000000001</v>
          </cell>
          <cell r="J1380">
            <v>21.1</v>
          </cell>
          <cell r="K1380">
            <v>0</v>
          </cell>
          <cell r="L1380" t="str">
            <v>Tramos Existentes</v>
          </cell>
          <cell r="M1380" t="str">
            <v>Existente</v>
          </cell>
        </row>
        <row r="1381">
          <cell r="B1381">
            <v>954</v>
          </cell>
          <cell r="C1381">
            <v>955</v>
          </cell>
          <cell r="D1381">
            <v>1.4999999999999999E-2</v>
          </cell>
          <cell r="E1381">
            <v>8</v>
          </cell>
          <cell r="F1381">
            <v>1301.5999999999999</v>
          </cell>
          <cell r="G1381">
            <v>1299.67</v>
          </cell>
          <cell r="H1381">
            <v>1298.22</v>
          </cell>
          <cell r="I1381">
            <v>1295.4000000000001</v>
          </cell>
          <cell r="J1381">
            <v>30.5</v>
          </cell>
          <cell r="K1381">
            <v>0</v>
          </cell>
          <cell r="L1381" t="str">
            <v>Tramos Existentes</v>
          </cell>
          <cell r="M1381" t="str">
            <v>Existente</v>
          </cell>
        </row>
        <row r="1382">
          <cell r="B1382" t="str">
            <v>P15</v>
          </cell>
          <cell r="C1382">
            <v>417</v>
          </cell>
          <cell r="D1382">
            <v>0.01</v>
          </cell>
          <cell r="E1382">
            <v>12</v>
          </cell>
          <cell r="F1382">
            <v>1316.14</v>
          </cell>
          <cell r="G1382">
            <v>1316.42</v>
          </cell>
          <cell r="H1382">
            <v>1313.58</v>
          </cell>
          <cell r="I1382">
            <v>1313.51</v>
          </cell>
          <cell r="J1382">
            <v>27</v>
          </cell>
          <cell r="K1382">
            <v>0</v>
          </cell>
          <cell r="L1382" t="str">
            <v>Tramos Existentes</v>
          </cell>
          <cell r="M1382" t="str">
            <v>Existente</v>
          </cell>
        </row>
        <row r="1383">
          <cell r="B1383">
            <v>417</v>
          </cell>
          <cell r="C1383">
            <v>692</v>
          </cell>
          <cell r="D1383">
            <v>1.4999999999999999E-2</v>
          </cell>
          <cell r="E1383">
            <v>10</v>
          </cell>
          <cell r="F1383">
            <v>1316.42</v>
          </cell>
          <cell r="G1383">
            <v>1316.14</v>
          </cell>
          <cell r="H1383">
            <v>1313.51</v>
          </cell>
          <cell r="I1383">
            <v>1311.47</v>
          </cell>
          <cell r="J1383">
            <v>27.1</v>
          </cell>
          <cell r="K1383">
            <v>0</v>
          </cell>
          <cell r="L1383" t="str">
            <v>Renovacion</v>
          </cell>
          <cell r="M1383" t="str">
            <v>Existente</v>
          </cell>
        </row>
        <row r="1384">
          <cell r="B1384">
            <v>692</v>
          </cell>
          <cell r="C1384">
            <v>630</v>
          </cell>
          <cell r="D1384">
            <v>1.4999999999999999E-2</v>
          </cell>
          <cell r="E1384">
            <v>10</v>
          </cell>
          <cell r="F1384">
            <v>1316.14</v>
          </cell>
          <cell r="G1384">
            <v>1315.3</v>
          </cell>
          <cell r="H1384">
            <v>1311.47</v>
          </cell>
          <cell r="I1384">
            <v>1305.45</v>
          </cell>
          <cell r="J1384">
            <v>28.7</v>
          </cell>
          <cell r="K1384">
            <v>0</v>
          </cell>
          <cell r="L1384" t="str">
            <v>Tramos Existentes</v>
          </cell>
          <cell r="M1384" t="str">
            <v>Existente</v>
          </cell>
        </row>
        <row r="1385">
          <cell r="B1385" t="str">
            <v>489i</v>
          </cell>
          <cell r="C1385">
            <v>487</v>
          </cell>
          <cell r="D1385">
            <v>1.4999999999999999E-2</v>
          </cell>
          <cell r="E1385">
            <v>10</v>
          </cell>
          <cell r="F1385">
            <v>1311.87</v>
          </cell>
          <cell r="G1385">
            <v>1311.33</v>
          </cell>
          <cell r="H1385">
            <v>1308.8399999999999</v>
          </cell>
          <cell r="I1385">
            <v>1308.83</v>
          </cell>
          <cell r="J1385">
            <v>27.5</v>
          </cell>
          <cell r="K1385">
            <v>0</v>
          </cell>
          <cell r="L1385" t="str">
            <v>Tramos Existentes</v>
          </cell>
          <cell r="M1385" t="str">
            <v>Existente</v>
          </cell>
        </row>
        <row r="1386">
          <cell r="B1386">
            <v>487</v>
          </cell>
          <cell r="C1386">
            <v>484</v>
          </cell>
          <cell r="D1386">
            <v>1.4999999999999999E-2</v>
          </cell>
          <cell r="E1386">
            <v>10</v>
          </cell>
          <cell r="F1386">
            <v>1311.33</v>
          </cell>
          <cell r="G1386">
            <v>1311.16</v>
          </cell>
          <cell r="H1386">
            <v>1308.83</v>
          </cell>
          <cell r="I1386">
            <v>1308.8</v>
          </cell>
          <cell r="J1386">
            <v>25.6</v>
          </cell>
          <cell r="K1386">
            <v>0</v>
          </cell>
          <cell r="L1386" t="str">
            <v>Tramos Existentes</v>
          </cell>
          <cell r="M1386" t="str">
            <v>Existente</v>
          </cell>
        </row>
        <row r="1387">
          <cell r="B1387">
            <v>484</v>
          </cell>
          <cell r="C1387">
            <v>418</v>
          </cell>
          <cell r="D1387">
            <v>1.4999999999999999E-2</v>
          </cell>
          <cell r="E1387">
            <v>8</v>
          </cell>
          <cell r="F1387">
            <v>1311.16</v>
          </cell>
          <cell r="G1387">
            <v>1311.3</v>
          </cell>
          <cell r="H1387">
            <v>1308.8</v>
          </cell>
          <cell r="I1387">
            <v>1308.6300000000001</v>
          </cell>
          <cell r="J1387">
            <v>31</v>
          </cell>
          <cell r="K1387">
            <v>0</v>
          </cell>
          <cell r="L1387" t="str">
            <v>Tramos Existentes</v>
          </cell>
          <cell r="M1387" t="str">
            <v>Existente</v>
          </cell>
        </row>
        <row r="1388">
          <cell r="B1388" t="str">
            <v>423i</v>
          </cell>
          <cell r="C1388">
            <v>422</v>
          </cell>
          <cell r="D1388">
            <v>1.4999999999999999E-2</v>
          </cell>
          <cell r="E1388">
            <v>12</v>
          </cell>
          <cell r="F1388">
            <v>1303.3699999999999</v>
          </cell>
          <cell r="G1388">
            <v>1302.6199999999999</v>
          </cell>
          <cell r="H1388">
            <v>1302.17</v>
          </cell>
          <cell r="I1388">
            <v>1301.43</v>
          </cell>
          <cell r="J1388">
            <v>67.400000000000006</v>
          </cell>
          <cell r="K1388">
            <v>0</v>
          </cell>
          <cell r="L1388" t="str">
            <v>Tramos Existentes</v>
          </cell>
          <cell r="M1388" t="str">
            <v>Existente</v>
          </cell>
        </row>
        <row r="1389">
          <cell r="B1389">
            <v>951</v>
          </cell>
          <cell r="C1389" t="str">
            <v>D21</v>
          </cell>
          <cell r="D1389">
            <v>1.4999999999999999E-2</v>
          </cell>
          <cell r="E1389">
            <v>20</v>
          </cell>
          <cell r="F1389">
            <v>1304.49</v>
          </cell>
          <cell r="G1389">
            <v>1290.17</v>
          </cell>
          <cell r="H1389">
            <v>1300.51</v>
          </cell>
          <cell r="I1389">
            <v>1290.17</v>
          </cell>
          <cell r="J1389">
            <v>30</v>
          </cell>
          <cell r="K1389">
            <v>0</v>
          </cell>
          <cell r="L1389" t="str">
            <v>Tramos Existentes</v>
          </cell>
          <cell r="M1389" t="str">
            <v>Existente</v>
          </cell>
        </row>
        <row r="1390">
          <cell r="B1390">
            <v>439</v>
          </cell>
          <cell r="C1390">
            <v>438</v>
          </cell>
          <cell r="D1390">
            <v>1.4999999999999999E-2</v>
          </cell>
          <cell r="E1390">
            <v>10</v>
          </cell>
          <cell r="F1390">
            <v>1292.94</v>
          </cell>
          <cell r="G1390">
            <v>1293.46</v>
          </cell>
          <cell r="H1390">
            <v>1289.48</v>
          </cell>
          <cell r="I1390">
            <v>1288.52</v>
          </cell>
          <cell r="J1390">
            <v>37.799999999999997</v>
          </cell>
          <cell r="K1390">
            <v>0</v>
          </cell>
          <cell r="L1390" t="str">
            <v>Tramos Existentes</v>
          </cell>
          <cell r="M1390" t="str">
            <v>Existente</v>
          </cell>
        </row>
        <row r="1391">
          <cell r="B1391">
            <v>432</v>
          </cell>
          <cell r="C1391">
            <v>615</v>
          </cell>
          <cell r="D1391">
            <v>1.4999999999999999E-2</v>
          </cell>
          <cell r="E1391">
            <v>8</v>
          </cell>
          <cell r="F1391">
            <v>1313.43</v>
          </cell>
          <cell r="G1391">
            <v>1313.78</v>
          </cell>
          <cell r="H1391">
            <v>1311.35</v>
          </cell>
          <cell r="I1391">
            <v>1311.26</v>
          </cell>
          <cell r="J1391">
            <v>54.2</v>
          </cell>
          <cell r="K1391">
            <v>0</v>
          </cell>
          <cell r="L1391" t="str">
            <v>Tramos Existentes</v>
          </cell>
          <cell r="M1391" t="str">
            <v>Existente</v>
          </cell>
        </row>
        <row r="1392">
          <cell r="B1392">
            <v>482</v>
          </cell>
          <cell r="C1392">
            <v>420</v>
          </cell>
          <cell r="D1392">
            <v>1.4999999999999999E-2</v>
          </cell>
          <cell r="E1392">
            <v>8</v>
          </cell>
          <cell r="F1392">
            <v>1311.75</v>
          </cell>
          <cell r="G1392">
            <v>1311.45</v>
          </cell>
          <cell r="H1392">
            <v>1309.06</v>
          </cell>
          <cell r="I1392">
            <v>1308.6099999999999</v>
          </cell>
          <cell r="J1392">
            <v>24.6</v>
          </cell>
          <cell r="K1392">
            <v>0</v>
          </cell>
          <cell r="L1392" t="str">
            <v>Tramos Existentes</v>
          </cell>
          <cell r="M1392" t="str">
            <v>Existente</v>
          </cell>
        </row>
        <row r="1393">
          <cell r="B1393">
            <v>435</v>
          </cell>
          <cell r="C1393">
            <v>1115</v>
          </cell>
          <cell r="D1393">
            <v>1.4999999999999999E-2</v>
          </cell>
          <cell r="E1393">
            <v>10</v>
          </cell>
          <cell r="F1393">
            <v>1292.5</v>
          </cell>
          <cell r="G1393">
            <v>1292.8599999999999</v>
          </cell>
          <cell r="H1393">
            <v>1290.69</v>
          </cell>
          <cell r="I1393">
            <v>1288.49</v>
          </cell>
          <cell r="J1393">
            <v>92.7</v>
          </cell>
          <cell r="K1393">
            <v>0</v>
          </cell>
          <cell r="L1393" t="str">
            <v>Tramos Existentes</v>
          </cell>
          <cell r="M1393" t="str">
            <v>Existente</v>
          </cell>
        </row>
        <row r="1394">
          <cell r="B1394" t="str">
            <v>437i</v>
          </cell>
          <cell r="C1394">
            <v>572</v>
          </cell>
          <cell r="D1394">
            <v>1.4999999999999999E-2</v>
          </cell>
          <cell r="E1394">
            <v>10</v>
          </cell>
          <cell r="F1394">
            <v>1294.1600000000001</v>
          </cell>
          <cell r="G1394">
            <v>1293.6400000000001</v>
          </cell>
          <cell r="H1394">
            <v>1292.82</v>
          </cell>
          <cell r="I1394">
            <v>1290.83</v>
          </cell>
          <cell r="J1394">
            <v>57.2</v>
          </cell>
          <cell r="K1394">
            <v>0</v>
          </cell>
          <cell r="L1394" t="str">
            <v>Tramos Existentes</v>
          </cell>
          <cell r="M1394" t="str">
            <v>Existente</v>
          </cell>
        </row>
        <row r="1395">
          <cell r="B1395">
            <v>572</v>
          </cell>
          <cell r="C1395">
            <v>888</v>
          </cell>
          <cell r="D1395">
            <v>1.4999999999999999E-2</v>
          </cell>
          <cell r="E1395">
            <v>10</v>
          </cell>
          <cell r="F1395">
            <v>1293.6400000000001</v>
          </cell>
          <cell r="G1395">
            <v>1292.26</v>
          </cell>
          <cell r="H1395">
            <v>1290.83</v>
          </cell>
          <cell r="I1395">
            <v>1290.01</v>
          </cell>
          <cell r="J1395">
            <v>37.1</v>
          </cell>
          <cell r="K1395">
            <v>0</v>
          </cell>
          <cell r="L1395" t="str">
            <v>Tramos Existentes</v>
          </cell>
          <cell r="M1395" t="str">
            <v>Existente</v>
          </cell>
        </row>
        <row r="1396">
          <cell r="B1396">
            <v>437</v>
          </cell>
          <cell r="C1396">
            <v>438</v>
          </cell>
          <cell r="D1396">
            <v>1.4999999999999999E-2</v>
          </cell>
          <cell r="E1396">
            <v>12</v>
          </cell>
          <cell r="F1396">
            <v>1294.1600000000001</v>
          </cell>
          <cell r="G1396">
            <v>1293.46</v>
          </cell>
          <cell r="H1396">
            <v>1292.79</v>
          </cell>
          <cell r="I1396">
            <v>1288.52</v>
          </cell>
          <cell r="J1396">
            <v>55.1</v>
          </cell>
          <cell r="K1396">
            <v>0</v>
          </cell>
          <cell r="L1396" t="str">
            <v>Tramos Existentes</v>
          </cell>
          <cell r="M1396" t="str">
            <v>Existente</v>
          </cell>
        </row>
        <row r="1397">
          <cell r="B1397">
            <v>763</v>
          </cell>
          <cell r="C1397">
            <v>764</v>
          </cell>
          <cell r="D1397">
            <v>1.4999999999999999E-2</v>
          </cell>
          <cell r="E1397">
            <v>8</v>
          </cell>
          <cell r="F1397">
            <v>1277.1199999999999</v>
          </cell>
          <cell r="G1397">
            <v>1277.32</v>
          </cell>
          <cell r="H1397">
            <v>1276.03</v>
          </cell>
          <cell r="I1397">
            <v>1275.92</v>
          </cell>
          <cell r="J1397">
            <v>3.1</v>
          </cell>
          <cell r="K1397">
            <v>0</v>
          </cell>
          <cell r="L1397" t="str">
            <v>Tramos Existentes</v>
          </cell>
          <cell r="M1397" t="str">
            <v>Existente</v>
          </cell>
        </row>
        <row r="1398">
          <cell r="B1398">
            <v>440</v>
          </cell>
          <cell r="C1398">
            <v>439</v>
          </cell>
          <cell r="D1398">
            <v>1.4999999999999999E-2</v>
          </cell>
          <cell r="E1398">
            <v>14</v>
          </cell>
          <cell r="F1398">
            <v>1292.97</v>
          </cell>
          <cell r="G1398">
            <v>1292.94</v>
          </cell>
          <cell r="H1398">
            <v>1290.57</v>
          </cell>
          <cell r="I1398">
            <v>1289.48</v>
          </cell>
          <cell r="J1398">
            <v>13.2</v>
          </cell>
          <cell r="K1398">
            <v>0</v>
          </cell>
          <cell r="L1398" t="str">
            <v>Tramos Existentes</v>
          </cell>
          <cell r="M1398" t="str">
            <v>Existente</v>
          </cell>
        </row>
        <row r="1399">
          <cell r="B1399" t="str">
            <v>43ii</v>
          </cell>
          <cell r="C1399">
            <v>11</v>
          </cell>
          <cell r="D1399">
            <v>1.4999999999999999E-2</v>
          </cell>
          <cell r="E1399">
            <v>8</v>
          </cell>
          <cell r="F1399">
            <v>1312.26</v>
          </cell>
          <cell r="G1399">
            <v>1310.03</v>
          </cell>
          <cell r="H1399">
            <v>1311.03</v>
          </cell>
          <cell r="I1399">
            <v>1306.5999999999999</v>
          </cell>
          <cell r="J1399">
            <v>70.900000000000006</v>
          </cell>
          <cell r="K1399">
            <v>0</v>
          </cell>
          <cell r="L1399" t="str">
            <v>Tramos Existentes</v>
          </cell>
          <cell r="M1399" t="str">
            <v>Existente</v>
          </cell>
        </row>
        <row r="1400">
          <cell r="B1400">
            <v>403</v>
          </cell>
          <cell r="C1400">
            <v>402</v>
          </cell>
          <cell r="D1400">
            <v>1.4999999999999999E-2</v>
          </cell>
          <cell r="E1400">
            <v>10</v>
          </cell>
          <cell r="F1400">
            <v>1313.45</v>
          </cell>
          <cell r="G1400">
            <v>1312.63</v>
          </cell>
          <cell r="H1400">
            <v>1312.26</v>
          </cell>
          <cell r="I1400">
            <v>1309.1199999999999</v>
          </cell>
          <cell r="J1400">
            <v>62.3</v>
          </cell>
          <cell r="K1400">
            <v>0</v>
          </cell>
          <cell r="L1400" t="str">
            <v>Tramos Existentes</v>
          </cell>
          <cell r="M1400" t="str">
            <v>Existente</v>
          </cell>
        </row>
        <row r="1401">
          <cell r="B1401">
            <v>408</v>
          </cell>
          <cell r="C1401">
            <v>409</v>
          </cell>
          <cell r="D1401">
            <v>1.4999999999999999E-2</v>
          </cell>
          <cell r="E1401">
            <v>16</v>
          </cell>
          <cell r="F1401">
            <v>1310.0999999999999</v>
          </cell>
          <cell r="G1401">
            <v>1298.78</v>
          </cell>
          <cell r="H1401">
            <v>1305.5899999999999</v>
          </cell>
          <cell r="I1401">
            <v>1296.58</v>
          </cell>
          <cell r="J1401">
            <v>34</v>
          </cell>
          <cell r="K1401">
            <v>0</v>
          </cell>
          <cell r="L1401" t="str">
            <v>Tramos Existentes</v>
          </cell>
          <cell r="M1401" t="str">
            <v>Existente</v>
          </cell>
        </row>
        <row r="1402">
          <cell r="B1402" t="str">
            <v>44i</v>
          </cell>
          <cell r="C1402">
            <v>45</v>
          </cell>
          <cell r="D1402">
            <v>0.01</v>
          </cell>
          <cell r="E1402">
            <v>8</v>
          </cell>
          <cell r="F1402">
            <v>1309.32</v>
          </cell>
          <cell r="G1402">
            <v>1307.8800000000001</v>
          </cell>
          <cell r="H1402">
            <v>1307.72</v>
          </cell>
          <cell r="I1402">
            <v>1305.95</v>
          </cell>
          <cell r="J1402">
            <v>75.3</v>
          </cell>
          <cell r="K1402">
            <v>0</v>
          </cell>
          <cell r="L1402" t="str">
            <v>Tramos Existentes</v>
          </cell>
          <cell r="M1402" t="str">
            <v>Existente</v>
          </cell>
        </row>
        <row r="1403">
          <cell r="B1403" t="str">
            <v>440i</v>
          </cell>
          <cell r="C1403">
            <v>771</v>
          </cell>
          <cell r="D1403">
            <v>1.4999999999999999E-2</v>
          </cell>
          <cell r="E1403">
            <v>12</v>
          </cell>
          <cell r="F1403">
            <v>1292.97</v>
          </cell>
          <cell r="G1403">
            <v>1293.43</v>
          </cell>
          <cell r="H1403">
            <v>1290.6199999999999</v>
          </cell>
          <cell r="I1403">
            <v>1290</v>
          </cell>
          <cell r="J1403">
            <v>44.8</v>
          </cell>
          <cell r="K1403">
            <v>0</v>
          </cell>
          <cell r="L1403" t="str">
            <v>Tramos Existentes</v>
          </cell>
          <cell r="M1403" t="str">
            <v>Existente</v>
          </cell>
        </row>
        <row r="1404">
          <cell r="B1404">
            <v>771</v>
          </cell>
          <cell r="C1404">
            <v>1105</v>
          </cell>
          <cell r="D1404">
            <v>0.01</v>
          </cell>
          <cell r="E1404">
            <v>12</v>
          </cell>
          <cell r="F1404">
            <v>1293.43</v>
          </cell>
          <cell r="G1404">
            <v>1293.4000000000001</v>
          </cell>
          <cell r="H1404">
            <v>1290</v>
          </cell>
          <cell r="I1404">
            <v>1288.51</v>
          </cell>
          <cell r="J1404">
            <v>38.9</v>
          </cell>
          <cell r="K1404">
            <v>0</v>
          </cell>
          <cell r="L1404" t="str">
            <v>Tramos Existentes</v>
          </cell>
          <cell r="M1404" t="str">
            <v>Existente</v>
          </cell>
        </row>
        <row r="1405">
          <cell r="B1405">
            <v>259</v>
          </cell>
          <cell r="C1405">
            <v>323</v>
          </cell>
          <cell r="D1405">
            <v>1.4999999999999999E-2</v>
          </cell>
          <cell r="E1405">
            <v>8</v>
          </cell>
          <cell r="F1405">
            <v>1309.96</v>
          </cell>
          <cell r="G1405">
            <v>1309.54</v>
          </cell>
          <cell r="H1405">
            <v>1308.53</v>
          </cell>
          <cell r="I1405">
            <v>1306.81</v>
          </cell>
          <cell r="J1405">
            <v>57.5</v>
          </cell>
          <cell r="K1405">
            <v>0</v>
          </cell>
          <cell r="L1405" t="str">
            <v>Tramos Existentes</v>
          </cell>
          <cell r="M1405" t="str">
            <v>Existente</v>
          </cell>
        </row>
        <row r="1406">
          <cell r="B1406">
            <v>438</v>
          </cell>
          <cell r="C1406">
            <v>1105</v>
          </cell>
          <cell r="D1406">
            <v>1.4999999999999999E-2</v>
          </cell>
          <cell r="E1406">
            <v>12</v>
          </cell>
          <cell r="F1406">
            <v>1293.46</v>
          </cell>
          <cell r="G1406">
            <v>1293.4000000000001</v>
          </cell>
          <cell r="H1406">
            <v>1288.52</v>
          </cell>
          <cell r="I1406">
            <v>1288.51</v>
          </cell>
          <cell r="J1406">
            <v>40.9</v>
          </cell>
          <cell r="K1406">
            <v>0</v>
          </cell>
          <cell r="L1406" t="str">
            <v>Tramos Existentes</v>
          </cell>
          <cell r="M1406" t="str">
            <v>Existente</v>
          </cell>
        </row>
        <row r="1407">
          <cell r="B1407">
            <v>631</v>
          </cell>
          <cell r="C1407">
            <v>430</v>
          </cell>
          <cell r="D1407">
            <v>1.4999999999999999E-2</v>
          </cell>
          <cell r="E1407">
            <v>12</v>
          </cell>
          <cell r="F1407">
            <v>1301.19</v>
          </cell>
          <cell r="G1407">
            <v>1299.7</v>
          </cell>
          <cell r="H1407">
            <v>1300.01</v>
          </cell>
          <cell r="I1407">
            <v>1298.3</v>
          </cell>
          <cell r="J1407">
            <v>43.2</v>
          </cell>
          <cell r="K1407">
            <v>0</v>
          </cell>
          <cell r="L1407" t="str">
            <v>Tramos Existentes</v>
          </cell>
          <cell r="M1407" t="str">
            <v>Existente</v>
          </cell>
        </row>
        <row r="1408">
          <cell r="B1408">
            <v>422</v>
          </cell>
          <cell r="C1408">
            <v>986</v>
          </cell>
          <cell r="D1408">
            <v>1.4999999999999999E-2</v>
          </cell>
          <cell r="E1408">
            <v>12</v>
          </cell>
          <cell r="F1408">
            <v>1302.6199999999999</v>
          </cell>
          <cell r="G1408">
            <v>1301.3900000000001</v>
          </cell>
          <cell r="H1408">
            <v>1301.43</v>
          </cell>
          <cell r="I1408">
            <v>1299.3399999999999</v>
          </cell>
          <cell r="J1408">
            <v>45.9</v>
          </cell>
          <cell r="K1408">
            <v>0</v>
          </cell>
          <cell r="L1408" t="str">
            <v>Tramos Existentes</v>
          </cell>
          <cell r="M1408" t="str">
            <v>Existente</v>
          </cell>
        </row>
        <row r="1409">
          <cell r="B1409">
            <v>425</v>
          </cell>
          <cell r="C1409">
            <v>424</v>
          </cell>
          <cell r="D1409">
            <v>1.4999999999999999E-2</v>
          </cell>
          <cell r="E1409">
            <v>12</v>
          </cell>
          <cell r="F1409">
            <v>1301.4000000000001</v>
          </cell>
          <cell r="G1409">
            <v>1301.46</v>
          </cell>
          <cell r="H1409">
            <v>1299.99</v>
          </cell>
          <cell r="I1409">
            <v>1299.8</v>
          </cell>
          <cell r="J1409">
            <v>40.200000000000003</v>
          </cell>
          <cell r="K1409">
            <v>0</v>
          </cell>
          <cell r="L1409" t="str">
            <v>Tramos Existentes</v>
          </cell>
          <cell r="M1409" t="str">
            <v>Existente</v>
          </cell>
        </row>
        <row r="1410">
          <cell r="B1410">
            <v>424</v>
          </cell>
          <cell r="C1410">
            <v>354</v>
          </cell>
          <cell r="D1410">
            <v>1.4999999999999999E-2</v>
          </cell>
          <cell r="E1410">
            <v>12</v>
          </cell>
          <cell r="F1410">
            <v>1301.46</v>
          </cell>
          <cell r="G1410">
            <v>1301.76</v>
          </cell>
          <cell r="H1410">
            <v>1299.8</v>
          </cell>
          <cell r="I1410">
            <v>1299.32</v>
          </cell>
          <cell r="J1410">
            <v>17.899999999999999</v>
          </cell>
          <cell r="K1410">
            <v>0</v>
          </cell>
          <cell r="L1410" t="str">
            <v>Tramos Existentes</v>
          </cell>
          <cell r="M1410" t="str">
            <v>Existente</v>
          </cell>
        </row>
        <row r="1411">
          <cell r="B1411">
            <v>406</v>
          </cell>
          <cell r="C1411">
            <v>405</v>
          </cell>
          <cell r="D1411">
            <v>1.4999999999999999E-2</v>
          </cell>
          <cell r="E1411">
            <v>10</v>
          </cell>
          <cell r="F1411">
            <v>1310.97</v>
          </cell>
          <cell r="G1411">
            <v>1312.28</v>
          </cell>
          <cell r="H1411">
            <v>1309.54</v>
          </cell>
          <cell r="I1411">
            <v>1308.44</v>
          </cell>
          <cell r="J1411">
            <v>51.8</v>
          </cell>
          <cell r="K1411">
            <v>0</v>
          </cell>
          <cell r="L1411" t="str">
            <v>Tramos Existentes</v>
          </cell>
          <cell r="M1411" t="str">
            <v>Existente</v>
          </cell>
        </row>
        <row r="1412">
          <cell r="B1412">
            <v>404</v>
          </cell>
          <cell r="C1412">
            <v>405</v>
          </cell>
          <cell r="D1412">
            <v>1.4999999999999999E-2</v>
          </cell>
          <cell r="E1412">
            <v>10</v>
          </cell>
          <cell r="F1412">
            <v>1313.3</v>
          </cell>
          <cell r="G1412">
            <v>1312.28</v>
          </cell>
          <cell r="H1412">
            <v>1310.97</v>
          </cell>
          <cell r="I1412">
            <v>1308.44</v>
          </cell>
          <cell r="J1412">
            <v>62</v>
          </cell>
          <cell r="K1412">
            <v>0</v>
          </cell>
          <cell r="L1412" t="str">
            <v>Tramos Existentes</v>
          </cell>
          <cell r="M1412" t="str">
            <v>Existente</v>
          </cell>
        </row>
        <row r="1413">
          <cell r="B1413">
            <v>615</v>
          </cell>
          <cell r="C1413">
            <v>616</v>
          </cell>
          <cell r="D1413">
            <v>1.4999999999999999E-2</v>
          </cell>
          <cell r="E1413">
            <v>10</v>
          </cell>
          <cell r="F1413">
            <v>1313.78</v>
          </cell>
          <cell r="G1413">
            <v>1312.89</v>
          </cell>
          <cell r="H1413">
            <v>1311.26</v>
          </cell>
          <cell r="I1413">
            <v>1310.3399999999999</v>
          </cell>
          <cell r="J1413">
            <v>35.9</v>
          </cell>
          <cell r="K1413">
            <v>0</v>
          </cell>
          <cell r="L1413" t="str">
            <v>Tramos Existentes</v>
          </cell>
          <cell r="M1413" t="str">
            <v>Existente</v>
          </cell>
        </row>
        <row r="1414">
          <cell r="B1414">
            <v>426</v>
          </cell>
          <cell r="C1414">
            <v>632</v>
          </cell>
          <cell r="D1414">
            <v>1.4999999999999999E-2</v>
          </cell>
          <cell r="E1414">
            <v>16</v>
          </cell>
          <cell r="F1414">
            <v>1301.56</v>
          </cell>
          <cell r="G1414">
            <v>1299.43</v>
          </cell>
          <cell r="H1414">
            <v>1296.69</v>
          </cell>
          <cell r="I1414">
            <v>1295.9100000000001</v>
          </cell>
          <cell r="J1414">
            <v>58.1</v>
          </cell>
          <cell r="K1414">
            <v>0</v>
          </cell>
          <cell r="L1414" t="str">
            <v>Tramos Existentes</v>
          </cell>
          <cell r="M1414" t="str">
            <v>Existente</v>
          </cell>
        </row>
        <row r="1415">
          <cell r="B1415">
            <v>326</v>
          </cell>
          <cell r="C1415">
            <v>329</v>
          </cell>
          <cell r="D1415">
            <v>1.4999999999999999E-2</v>
          </cell>
          <cell r="E1415">
            <v>8</v>
          </cell>
          <cell r="F1415">
            <v>1309.5</v>
          </cell>
          <cell r="G1415">
            <v>1309.53</v>
          </cell>
          <cell r="H1415">
            <v>1307.1500000000001</v>
          </cell>
          <cell r="I1415">
            <v>1306.6199999999999</v>
          </cell>
          <cell r="J1415">
            <v>8.1</v>
          </cell>
          <cell r="K1415">
            <v>0</v>
          </cell>
          <cell r="L1415" t="str">
            <v>Tramos Existentes</v>
          </cell>
          <cell r="M1415" t="str">
            <v>Existente</v>
          </cell>
        </row>
        <row r="1416">
          <cell r="B1416">
            <v>430</v>
          </cell>
          <cell r="C1416">
            <v>429</v>
          </cell>
          <cell r="D1416">
            <v>1.4999999999999999E-2</v>
          </cell>
          <cell r="E1416">
            <v>16</v>
          </cell>
          <cell r="F1416">
            <v>1299.7</v>
          </cell>
          <cell r="G1416">
            <v>1299.6099999999999</v>
          </cell>
          <cell r="H1416">
            <v>1298.3</v>
          </cell>
          <cell r="I1416">
            <v>1297.76</v>
          </cell>
          <cell r="J1416">
            <v>15.8</v>
          </cell>
          <cell r="K1416">
            <v>0</v>
          </cell>
          <cell r="L1416" t="str">
            <v>Tramos Existentes</v>
          </cell>
          <cell r="M1416" t="str">
            <v>Existente</v>
          </cell>
        </row>
        <row r="1417">
          <cell r="B1417">
            <v>613</v>
          </cell>
          <cell r="C1417">
            <v>404</v>
          </cell>
          <cell r="D1417">
            <v>1.4999999999999999E-2</v>
          </cell>
          <cell r="E1417">
            <v>10</v>
          </cell>
          <cell r="F1417">
            <v>1314.06</v>
          </cell>
          <cell r="G1417">
            <v>1313.3</v>
          </cell>
          <cell r="H1417">
            <v>1312.27</v>
          </cell>
          <cell r="I1417">
            <v>1310.97</v>
          </cell>
          <cell r="J1417">
            <v>61.5</v>
          </cell>
          <cell r="K1417">
            <v>0</v>
          </cell>
          <cell r="L1417" t="str">
            <v>Tramos Existentes</v>
          </cell>
          <cell r="M1417" t="str">
            <v>Existente</v>
          </cell>
        </row>
        <row r="1418">
          <cell r="B1418">
            <v>429</v>
          </cell>
          <cell r="C1418">
            <v>428</v>
          </cell>
          <cell r="D1418">
            <v>0.01</v>
          </cell>
          <cell r="E1418">
            <v>24</v>
          </cell>
          <cell r="F1418">
            <v>1299.6099999999999</v>
          </cell>
          <cell r="G1418">
            <v>1300</v>
          </cell>
          <cell r="H1418">
            <v>1297.76</v>
          </cell>
          <cell r="I1418">
            <v>1297</v>
          </cell>
          <cell r="J1418">
            <v>37.4</v>
          </cell>
          <cell r="K1418">
            <v>0</v>
          </cell>
          <cell r="L1418" t="str">
            <v>Tramos Existentes</v>
          </cell>
          <cell r="M1418" t="str">
            <v>Existente</v>
          </cell>
        </row>
        <row r="1419">
          <cell r="B1419">
            <v>428</v>
          </cell>
          <cell r="C1419">
            <v>427</v>
          </cell>
          <cell r="D1419">
            <v>1.4999999999999999E-2</v>
          </cell>
          <cell r="E1419">
            <v>24</v>
          </cell>
          <cell r="F1419">
            <v>1300</v>
          </cell>
          <cell r="G1419">
            <v>1300.03</v>
          </cell>
          <cell r="H1419">
            <v>1297</v>
          </cell>
          <cell r="I1419">
            <v>1296.71</v>
          </cell>
          <cell r="J1419">
            <v>32.799999999999997</v>
          </cell>
          <cell r="K1419">
            <v>0</v>
          </cell>
          <cell r="L1419" t="str">
            <v>Tramos Existentes</v>
          </cell>
          <cell r="M1419" t="str">
            <v>Existente</v>
          </cell>
        </row>
        <row r="1420">
          <cell r="B1420">
            <v>764</v>
          </cell>
          <cell r="C1420" t="str">
            <v>D13</v>
          </cell>
          <cell r="D1420">
            <v>1.4999999999999999E-2</v>
          </cell>
          <cell r="E1420">
            <v>8</v>
          </cell>
          <cell r="F1420">
            <v>1277.32</v>
          </cell>
          <cell r="G1420">
            <v>1265.49</v>
          </cell>
          <cell r="H1420">
            <v>1275.92</v>
          </cell>
          <cell r="I1420">
            <v>1265.49</v>
          </cell>
          <cell r="J1420">
            <v>29.9</v>
          </cell>
          <cell r="K1420">
            <v>0</v>
          </cell>
          <cell r="L1420" t="str">
            <v>Tramos Existentes</v>
          </cell>
          <cell r="M1420" t="str">
            <v>Existente</v>
          </cell>
        </row>
        <row r="1421">
          <cell r="B1421">
            <v>612</v>
          </cell>
          <cell r="C1421">
            <v>613</v>
          </cell>
          <cell r="D1421">
            <v>1.4999999999999999E-2</v>
          </cell>
          <cell r="E1421">
            <v>12</v>
          </cell>
          <cell r="F1421">
            <v>1314.89</v>
          </cell>
          <cell r="G1421">
            <v>1314.06</v>
          </cell>
          <cell r="H1421">
            <v>1313.32</v>
          </cell>
          <cell r="I1421">
            <v>1312.27</v>
          </cell>
          <cell r="J1421">
            <v>52.6</v>
          </cell>
          <cell r="K1421">
            <v>0</v>
          </cell>
          <cell r="L1421" t="str">
            <v>Tramos Existentes</v>
          </cell>
          <cell r="M1421" t="str">
            <v>Existente</v>
          </cell>
        </row>
        <row r="1422">
          <cell r="B1422" t="str">
            <v>425i</v>
          </cell>
          <cell r="C1422">
            <v>426</v>
          </cell>
          <cell r="D1422">
            <v>0.01</v>
          </cell>
          <cell r="E1422">
            <v>16</v>
          </cell>
          <cell r="F1422">
            <v>1301.4000000000001</v>
          </cell>
          <cell r="G1422">
            <v>1301.56</v>
          </cell>
          <cell r="H1422">
            <v>1300.06</v>
          </cell>
          <cell r="I1422">
            <v>1296.69</v>
          </cell>
          <cell r="J1422">
            <v>44.1</v>
          </cell>
          <cell r="K1422">
            <v>0</v>
          </cell>
          <cell r="L1422" t="str">
            <v>Tramos Existentes</v>
          </cell>
          <cell r="M1422" t="str">
            <v>Existente</v>
          </cell>
        </row>
        <row r="1423">
          <cell r="B1423" t="str">
            <v>MH-237</v>
          </cell>
          <cell r="C1423">
            <v>780</v>
          </cell>
          <cell r="D1423">
            <v>1.4999999999999999E-2</v>
          </cell>
          <cell r="E1423">
            <v>16</v>
          </cell>
          <cell r="F1423">
            <v>1253.73</v>
          </cell>
          <cell r="G1423">
            <v>1251.6600000000001</v>
          </cell>
          <cell r="H1423">
            <v>1250.7</v>
          </cell>
          <cell r="I1423">
            <v>1249.33</v>
          </cell>
          <cell r="J1423">
            <v>4.7</v>
          </cell>
          <cell r="K1423">
            <v>0</v>
          </cell>
          <cell r="L1423" t="str">
            <v>Inhabilitar</v>
          </cell>
          <cell r="M1423" t="str">
            <v>Existente</v>
          </cell>
        </row>
        <row r="1424">
          <cell r="B1424">
            <v>779</v>
          </cell>
          <cell r="C1424" t="str">
            <v>MH-237</v>
          </cell>
          <cell r="D1424">
            <v>1.4999999999999999E-2</v>
          </cell>
          <cell r="E1424">
            <v>16</v>
          </cell>
          <cell r="F1424">
            <v>1256.03</v>
          </cell>
          <cell r="G1424">
            <v>1253.73</v>
          </cell>
          <cell r="H1424">
            <v>1252.22</v>
          </cell>
          <cell r="I1424">
            <v>1250.7</v>
          </cell>
          <cell r="J1424">
            <v>5.2</v>
          </cell>
          <cell r="K1424">
            <v>0</v>
          </cell>
          <cell r="L1424" t="str">
            <v>Tramos Existentes</v>
          </cell>
          <cell r="M1424" t="str">
            <v>Existente</v>
          </cell>
        </row>
        <row r="1425">
          <cell r="B1425" t="str">
            <v>MH-235</v>
          </cell>
          <cell r="C1425">
            <v>1068</v>
          </cell>
          <cell r="D1425">
            <v>1.4999999999999999E-2</v>
          </cell>
          <cell r="E1425">
            <v>12</v>
          </cell>
          <cell r="F1425">
            <v>1255.22</v>
          </cell>
          <cell r="G1425">
            <v>1251.29</v>
          </cell>
          <cell r="H1425">
            <v>1252.25</v>
          </cell>
          <cell r="I1425">
            <v>1249.5999999999999</v>
          </cell>
          <cell r="J1425">
            <v>8.8000000000000007</v>
          </cell>
          <cell r="K1425">
            <v>0</v>
          </cell>
          <cell r="L1425" t="str">
            <v>Inhabilitar</v>
          </cell>
          <cell r="M1425" t="str">
            <v>Existente</v>
          </cell>
        </row>
        <row r="1426">
          <cell r="B1426">
            <v>1069</v>
          </cell>
          <cell r="C1426" t="str">
            <v>MH-235</v>
          </cell>
          <cell r="D1426">
            <v>1.4999999999999999E-2</v>
          </cell>
          <cell r="E1426">
            <v>12</v>
          </cell>
          <cell r="F1426">
            <v>1260.82</v>
          </cell>
          <cell r="G1426">
            <v>1255.22</v>
          </cell>
          <cell r="H1426">
            <v>1256.01</v>
          </cell>
          <cell r="I1426">
            <v>1252.25</v>
          </cell>
          <cell r="J1426">
            <v>12.5</v>
          </cell>
          <cell r="K1426">
            <v>0</v>
          </cell>
          <cell r="L1426" t="str">
            <v>Tramos Existentes</v>
          </cell>
          <cell r="M1426" t="str">
            <v>Existente</v>
          </cell>
        </row>
        <row r="1427">
          <cell r="B1427">
            <v>709</v>
          </cell>
          <cell r="C1427">
            <v>1074</v>
          </cell>
          <cell r="D1427">
            <v>1.4999999999999999E-2</v>
          </cell>
          <cell r="E1427">
            <v>16</v>
          </cell>
          <cell r="F1427">
            <v>1272.48</v>
          </cell>
          <cell r="G1427">
            <v>1269.52</v>
          </cell>
          <cell r="H1427">
            <v>1269.76</v>
          </cell>
          <cell r="I1427">
            <v>1267.01</v>
          </cell>
          <cell r="J1427">
            <v>38.200000000000003</v>
          </cell>
          <cell r="K1427">
            <v>0</v>
          </cell>
          <cell r="L1427" t="str">
            <v>Tramos Existentes</v>
          </cell>
          <cell r="M1427" t="str">
            <v>Existente</v>
          </cell>
        </row>
        <row r="1428">
          <cell r="B1428" t="str">
            <v>BV19</v>
          </cell>
          <cell r="C1428" t="str">
            <v>D6</v>
          </cell>
          <cell r="D1428">
            <v>1.4999999999999999E-2</v>
          </cell>
          <cell r="E1428">
            <v>28</v>
          </cell>
          <cell r="F1428">
            <v>1268.53</v>
          </cell>
          <cell r="G1428">
            <v>1279.07</v>
          </cell>
          <cell r="H1428">
            <v>1266.3599999999999</v>
          </cell>
          <cell r="I1428">
            <v>1263.06</v>
          </cell>
          <cell r="J1428">
            <v>5.8</v>
          </cell>
          <cell r="K1428">
            <v>0</v>
          </cell>
          <cell r="L1428" t="str">
            <v>Inhabilitar</v>
          </cell>
          <cell r="M1428" t="str">
            <v>Existente</v>
          </cell>
        </row>
        <row r="1429">
          <cell r="B1429">
            <v>653</v>
          </cell>
          <cell r="C1429" t="str">
            <v>BV19</v>
          </cell>
          <cell r="D1429">
            <v>1.4999999999999999E-2</v>
          </cell>
          <cell r="E1429">
            <v>28</v>
          </cell>
          <cell r="F1429">
            <v>1275.99</v>
          </cell>
          <cell r="G1429">
            <v>1268.53</v>
          </cell>
          <cell r="H1429">
            <v>1274.18</v>
          </cell>
          <cell r="I1429">
            <v>1266.3599999999999</v>
          </cell>
          <cell r="J1429">
            <v>72.8</v>
          </cell>
          <cell r="K1429">
            <v>0</v>
          </cell>
          <cell r="L1429" t="str">
            <v>Tramos Existentes</v>
          </cell>
          <cell r="M1429" t="str">
            <v>Existente</v>
          </cell>
        </row>
        <row r="1430">
          <cell r="B1430">
            <v>943</v>
          </cell>
          <cell r="C1430">
            <v>944</v>
          </cell>
          <cell r="D1430">
            <v>0.01</v>
          </cell>
          <cell r="E1430">
            <v>24</v>
          </cell>
          <cell r="F1430">
            <v>1279.1500000000001</v>
          </cell>
          <cell r="G1430">
            <v>1277.8</v>
          </cell>
          <cell r="H1430">
            <v>1274.93</v>
          </cell>
          <cell r="I1430">
            <v>1274.76</v>
          </cell>
          <cell r="J1430">
            <v>44.1</v>
          </cell>
          <cell r="K1430">
            <v>0</v>
          </cell>
          <cell r="L1430" t="str">
            <v>Inhabilitar</v>
          </cell>
          <cell r="M1430" t="str">
            <v>Existente</v>
          </cell>
        </row>
        <row r="1431">
          <cell r="B1431">
            <v>286</v>
          </cell>
          <cell r="C1431">
            <v>287</v>
          </cell>
          <cell r="D1431">
            <v>0.01</v>
          </cell>
          <cell r="E1431">
            <v>24</v>
          </cell>
          <cell r="F1431">
            <v>1277.01</v>
          </cell>
          <cell r="G1431">
            <v>1276.33</v>
          </cell>
          <cell r="H1431">
            <v>1275.25</v>
          </cell>
          <cell r="I1431">
            <v>1274.9100000000001</v>
          </cell>
          <cell r="J1431">
            <v>13.1</v>
          </cell>
          <cell r="K1431">
            <v>0</v>
          </cell>
          <cell r="L1431" t="str">
            <v>Tramos Existentes</v>
          </cell>
          <cell r="M1431" t="str">
            <v>Existente</v>
          </cell>
        </row>
        <row r="1432">
          <cell r="B1432">
            <v>282</v>
          </cell>
          <cell r="C1432">
            <v>286</v>
          </cell>
          <cell r="D1432">
            <v>0.01</v>
          </cell>
          <cell r="E1432">
            <v>24</v>
          </cell>
          <cell r="F1432">
            <v>1278.6199999999999</v>
          </cell>
          <cell r="G1432">
            <v>1277.01</v>
          </cell>
          <cell r="H1432">
            <v>1275.73</v>
          </cell>
          <cell r="I1432">
            <v>1275.25</v>
          </cell>
          <cell r="J1432">
            <v>22.1</v>
          </cell>
          <cell r="K1432">
            <v>0</v>
          </cell>
          <cell r="L1432" t="str">
            <v>Tramos Existentes</v>
          </cell>
          <cell r="M1432" t="str">
            <v>Existente</v>
          </cell>
        </row>
        <row r="1433">
          <cell r="B1433">
            <v>281</v>
          </cell>
          <cell r="C1433">
            <v>282</v>
          </cell>
          <cell r="D1433">
            <v>0.01</v>
          </cell>
          <cell r="E1433">
            <v>24</v>
          </cell>
          <cell r="F1433">
            <v>1279.49</v>
          </cell>
          <cell r="G1433">
            <v>1278.6199999999999</v>
          </cell>
          <cell r="H1433">
            <v>1277.8499999999999</v>
          </cell>
          <cell r="I1433">
            <v>1275.73</v>
          </cell>
          <cell r="J1433">
            <v>66</v>
          </cell>
          <cell r="K1433">
            <v>0</v>
          </cell>
          <cell r="L1433" t="str">
            <v>Tramos Existentes</v>
          </cell>
          <cell r="M1433" t="str">
            <v>Existente</v>
          </cell>
        </row>
        <row r="1434">
          <cell r="B1434">
            <v>681</v>
          </cell>
          <cell r="C1434" t="str">
            <v>MH-240</v>
          </cell>
          <cell r="D1434">
            <v>1.4999999999999999E-2</v>
          </cell>
          <cell r="E1434">
            <v>10</v>
          </cell>
          <cell r="F1434">
            <v>1289.1400000000001</v>
          </cell>
          <cell r="G1434">
            <v>1285.8800000000001</v>
          </cell>
          <cell r="H1434">
            <v>1286.28</v>
          </cell>
          <cell r="I1434">
            <v>1284.8</v>
          </cell>
          <cell r="J1434">
            <v>52.5</v>
          </cell>
          <cell r="K1434">
            <v>0</v>
          </cell>
          <cell r="L1434" t="str">
            <v>Tramos Existentes</v>
          </cell>
          <cell r="M1434" t="str">
            <v>Existente</v>
          </cell>
        </row>
        <row r="1435">
          <cell r="B1435" t="str">
            <v>MH-240</v>
          </cell>
          <cell r="C1435" t="str">
            <v>D23</v>
          </cell>
          <cell r="D1435">
            <v>1.4999999999999999E-2</v>
          </cell>
          <cell r="E1435">
            <v>10</v>
          </cell>
          <cell r="F1435">
            <v>1285.8800000000001</v>
          </cell>
          <cell r="G1435">
            <v>1285.47</v>
          </cell>
          <cell r="H1435">
            <v>1284.8</v>
          </cell>
          <cell r="I1435">
            <v>1284.6199999999999</v>
          </cell>
          <cell r="J1435">
            <v>6.5</v>
          </cell>
          <cell r="K1435">
            <v>0</v>
          </cell>
          <cell r="L1435" t="str">
            <v>Inhabilitar</v>
          </cell>
          <cell r="M1435" t="str">
            <v>Existente</v>
          </cell>
        </row>
        <row r="1436">
          <cell r="B1436">
            <v>181</v>
          </cell>
          <cell r="C1436">
            <v>182</v>
          </cell>
          <cell r="D1436">
            <v>1.4999999999999999E-2</v>
          </cell>
          <cell r="E1436">
            <v>16</v>
          </cell>
          <cell r="F1436">
            <v>1290.73</v>
          </cell>
          <cell r="G1436">
            <v>1287.1099999999999</v>
          </cell>
          <cell r="H1436">
            <v>1287.19</v>
          </cell>
          <cell r="I1436">
            <v>1285.51</v>
          </cell>
          <cell r="J1436">
            <v>21.3</v>
          </cell>
          <cell r="K1436">
            <v>0</v>
          </cell>
          <cell r="L1436" t="str">
            <v>Tramos Existentes</v>
          </cell>
          <cell r="M1436" t="str">
            <v>Existente</v>
          </cell>
        </row>
        <row r="1437">
          <cell r="B1437">
            <v>798</v>
          </cell>
          <cell r="C1437">
            <v>799</v>
          </cell>
          <cell r="D1437">
            <v>1.4999999999999999E-2</v>
          </cell>
          <cell r="E1437">
            <v>16</v>
          </cell>
          <cell r="F1437">
            <v>1293.68</v>
          </cell>
          <cell r="G1437">
            <v>1292.02</v>
          </cell>
          <cell r="H1437">
            <v>1289.5</v>
          </cell>
          <cell r="I1437">
            <v>1287.43</v>
          </cell>
          <cell r="J1437">
            <v>22.7</v>
          </cell>
          <cell r="K1437">
            <v>0</v>
          </cell>
          <cell r="L1437" t="str">
            <v>Tramos Existentes</v>
          </cell>
          <cell r="M1437" t="str">
            <v>Existente</v>
          </cell>
        </row>
        <row r="1438">
          <cell r="B1438" t="str">
            <v>AD21</v>
          </cell>
          <cell r="C1438" t="str">
            <v>D37</v>
          </cell>
          <cell r="D1438">
            <v>1.4999999999999999E-2</v>
          </cell>
          <cell r="E1438">
            <v>8</v>
          </cell>
          <cell r="F1438">
            <v>1292.01</v>
          </cell>
          <cell r="G1438">
            <v>1279.02</v>
          </cell>
          <cell r="H1438">
            <v>1289.19</v>
          </cell>
          <cell r="I1438">
            <v>1279.02</v>
          </cell>
          <cell r="J1438">
            <v>8.6</v>
          </cell>
          <cell r="K1438">
            <v>0</v>
          </cell>
          <cell r="L1438" t="str">
            <v>Tramos Existentes</v>
          </cell>
          <cell r="M1438" t="str">
            <v>Existente</v>
          </cell>
        </row>
        <row r="1439">
          <cell r="B1439">
            <v>1096</v>
          </cell>
          <cell r="C1439" t="str">
            <v>AD21</v>
          </cell>
          <cell r="D1439">
            <v>1.4999999999999999E-2</v>
          </cell>
          <cell r="E1439">
            <v>8</v>
          </cell>
          <cell r="F1439">
            <v>1293.8</v>
          </cell>
          <cell r="G1439">
            <v>1292.01</v>
          </cell>
          <cell r="H1439">
            <v>1289.99</v>
          </cell>
          <cell r="I1439">
            <v>1289.19</v>
          </cell>
          <cell r="J1439">
            <v>9.3000000000000007</v>
          </cell>
          <cell r="K1439">
            <v>0</v>
          </cell>
          <cell r="L1439" t="str">
            <v>Tramos Existentes</v>
          </cell>
          <cell r="M1439" t="str">
            <v>Existente</v>
          </cell>
        </row>
        <row r="1440">
          <cell r="B1440">
            <v>1027</v>
          </cell>
          <cell r="C1440">
            <v>1048</v>
          </cell>
          <cell r="D1440">
            <v>0.01</v>
          </cell>
          <cell r="E1440">
            <v>8</v>
          </cell>
          <cell r="F1440">
            <v>1294.32</v>
          </cell>
          <cell r="G1440">
            <v>1291.82</v>
          </cell>
          <cell r="H1440">
            <v>1290.33</v>
          </cell>
          <cell r="I1440">
            <v>1289.5899999999999</v>
          </cell>
          <cell r="J1440">
            <v>24.3</v>
          </cell>
          <cell r="K1440">
            <v>0</v>
          </cell>
          <cell r="L1440" t="str">
            <v>Tramos Existentes</v>
          </cell>
          <cell r="M1440" t="str">
            <v>Existente</v>
          </cell>
        </row>
        <row r="1441">
          <cell r="B1441">
            <v>1105</v>
          </cell>
          <cell r="C1441">
            <v>1115</v>
          </cell>
          <cell r="D1441">
            <v>1.4999999999999999E-2</v>
          </cell>
          <cell r="E1441">
            <v>16</v>
          </cell>
          <cell r="F1441">
            <v>1293.4000000000001</v>
          </cell>
          <cell r="G1441">
            <v>1292.8599999999999</v>
          </cell>
          <cell r="H1441">
            <v>1288.51</v>
          </cell>
          <cell r="I1441">
            <v>1288.49</v>
          </cell>
          <cell r="J1441">
            <v>43.3</v>
          </cell>
          <cell r="K1441">
            <v>0</v>
          </cell>
          <cell r="L1441" t="str">
            <v>Tramos Existentes</v>
          </cell>
          <cell r="M1441" t="str">
            <v>Existente</v>
          </cell>
        </row>
        <row r="1442">
          <cell r="B1442">
            <v>888</v>
          </cell>
          <cell r="C1442">
            <v>1104</v>
          </cell>
          <cell r="D1442">
            <v>1.4999999999999999E-2</v>
          </cell>
          <cell r="E1442">
            <v>8</v>
          </cell>
          <cell r="F1442">
            <v>1292.26</v>
          </cell>
          <cell r="G1442">
            <v>1294.54</v>
          </cell>
          <cell r="H1442">
            <v>1290.01</v>
          </cell>
          <cell r="I1442">
            <v>1290.72</v>
          </cell>
          <cell r="J1442">
            <v>60</v>
          </cell>
          <cell r="K1442">
            <v>0</v>
          </cell>
          <cell r="L1442" t="str">
            <v>Tramos Existentes</v>
          </cell>
          <cell r="M1442" t="str">
            <v>Existente</v>
          </cell>
        </row>
        <row r="1443">
          <cell r="B1443">
            <v>507</v>
          </cell>
          <cell r="C1443">
            <v>509</v>
          </cell>
          <cell r="D1443">
            <v>1.4999999999999999E-2</v>
          </cell>
          <cell r="E1443">
            <v>10</v>
          </cell>
          <cell r="F1443">
            <v>1294</v>
          </cell>
          <cell r="G1443">
            <v>1294</v>
          </cell>
          <cell r="H1443">
            <v>1291.43</v>
          </cell>
          <cell r="I1443">
            <v>1291.4000000000001</v>
          </cell>
          <cell r="J1443">
            <v>5.3</v>
          </cell>
          <cell r="K1443">
            <v>0</v>
          </cell>
          <cell r="L1443" t="str">
            <v>Tramos Existentes</v>
          </cell>
          <cell r="M1443" t="str">
            <v>Existente</v>
          </cell>
        </row>
        <row r="1444">
          <cell r="B1444">
            <v>223</v>
          </cell>
          <cell r="C1444">
            <v>222</v>
          </cell>
          <cell r="D1444">
            <v>1.4999999999999999E-2</v>
          </cell>
          <cell r="E1444">
            <v>16</v>
          </cell>
          <cell r="F1444">
            <v>1294.71</v>
          </cell>
          <cell r="G1444">
            <v>1293.4100000000001</v>
          </cell>
          <cell r="H1444">
            <v>1292.4000000000001</v>
          </cell>
          <cell r="I1444">
            <v>1291.26</v>
          </cell>
          <cell r="J1444">
            <v>24.9</v>
          </cell>
          <cell r="K1444">
            <v>0</v>
          </cell>
          <cell r="L1444" t="str">
            <v>Tramos Existentes</v>
          </cell>
          <cell r="M1444" t="str">
            <v>Existente</v>
          </cell>
        </row>
        <row r="1445">
          <cell r="B1445" t="str">
            <v>A1</v>
          </cell>
          <cell r="C1445" t="str">
            <v>D35</v>
          </cell>
          <cell r="D1445">
            <v>1.4999999999999999E-2</v>
          </cell>
          <cell r="E1445">
            <v>36</v>
          </cell>
          <cell r="F1445">
            <v>1292.45</v>
          </cell>
          <cell r="G1445">
            <v>1288.94</v>
          </cell>
          <cell r="H1445">
            <v>1289.57</v>
          </cell>
          <cell r="I1445">
            <v>1288.94</v>
          </cell>
          <cell r="J1445">
            <v>2.5</v>
          </cell>
          <cell r="K1445">
            <v>0</v>
          </cell>
          <cell r="L1445" t="str">
            <v>Inhabilitar</v>
          </cell>
          <cell r="M1445" t="str">
            <v>Existente</v>
          </cell>
        </row>
        <row r="1446">
          <cell r="B1446">
            <v>996</v>
          </cell>
          <cell r="C1446" t="str">
            <v>A1</v>
          </cell>
          <cell r="D1446">
            <v>1.4999999999999999E-2</v>
          </cell>
          <cell r="E1446">
            <v>36</v>
          </cell>
          <cell r="F1446">
            <v>1294.81</v>
          </cell>
          <cell r="G1446">
            <v>1292.45</v>
          </cell>
          <cell r="H1446">
            <v>1292.69</v>
          </cell>
          <cell r="I1446">
            <v>1289.57</v>
          </cell>
          <cell r="J1446">
            <v>33.6</v>
          </cell>
          <cell r="K1446">
            <v>0</v>
          </cell>
          <cell r="L1446" t="str">
            <v>Tramos Existentes</v>
          </cell>
          <cell r="M1446" t="str">
            <v>Existente</v>
          </cell>
        </row>
        <row r="1447">
          <cell r="B1447">
            <v>835</v>
          </cell>
          <cell r="C1447">
            <v>960</v>
          </cell>
          <cell r="D1447">
            <v>1.4999999999999999E-2</v>
          </cell>
          <cell r="E1447">
            <v>12</v>
          </cell>
          <cell r="F1447">
            <v>1294.8599999999999</v>
          </cell>
          <cell r="G1447">
            <v>1292.69</v>
          </cell>
          <cell r="H1447">
            <v>1292.68</v>
          </cell>
          <cell r="I1447">
            <v>1291.3399999999999</v>
          </cell>
          <cell r="J1447">
            <v>58.2</v>
          </cell>
          <cell r="K1447">
            <v>0</v>
          </cell>
          <cell r="L1447" t="str">
            <v>Tramos Existentes</v>
          </cell>
          <cell r="M1447" t="str">
            <v>Existente</v>
          </cell>
        </row>
        <row r="1448">
          <cell r="B1448">
            <v>711</v>
          </cell>
          <cell r="C1448">
            <v>996</v>
          </cell>
          <cell r="D1448">
            <v>0.01</v>
          </cell>
          <cell r="E1448">
            <v>22</v>
          </cell>
          <cell r="F1448">
            <v>1295.5899999999999</v>
          </cell>
          <cell r="G1448">
            <v>1294.81</v>
          </cell>
          <cell r="H1448">
            <v>1292.71</v>
          </cell>
          <cell r="I1448">
            <v>1292.69</v>
          </cell>
          <cell r="J1448">
            <v>5.8</v>
          </cell>
          <cell r="K1448">
            <v>0</v>
          </cell>
          <cell r="L1448" t="str">
            <v>Tramos Existentes</v>
          </cell>
          <cell r="M1448" t="str">
            <v>Existente</v>
          </cell>
        </row>
        <row r="1449">
          <cell r="B1449" t="str">
            <v>1025i</v>
          </cell>
          <cell r="C1449" t="str">
            <v>MH-244</v>
          </cell>
          <cell r="D1449">
            <v>0.01</v>
          </cell>
          <cell r="E1449">
            <v>14</v>
          </cell>
          <cell r="F1449">
            <v>1295.4000000000001</v>
          </cell>
          <cell r="G1449">
            <v>1294.3699999999999</v>
          </cell>
          <cell r="H1449">
            <v>1293.45</v>
          </cell>
          <cell r="I1449">
            <v>1293.43</v>
          </cell>
          <cell r="J1449">
            <v>9.4</v>
          </cell>
          <cell r="K1449">
            <v>0</v>
          </cell>
          <cell r="L1449" t="str">
            <v>Tramos Existentes</v>
          </cell>
          <cell r="M1449" t="str">
            <v>Existente</v>
          </cell>
        </row>
        <row r="1450">
          <cell r="B1450" t="str">
            <v>MH-244</v>
          </cell>
          <cell r="C1450" t="str">
            <v>D28</v>
          </cell>
          <cell r="D1450">
            <v>0.01</v>
          </cell>
          <cell r="E1450">
            <v>14</v>
          </cell>
          <cell r="F1450">
            <v>1294.3699999999999</v>
          </cell>
          <cell r="G1450">
            <v>1293.4100000000001</v>
          </cell>
          <cell r="H1450">
            <v>1293.43</v>
          </cell>
          <cell r="I1450">
            <v>1293.4100000000001</v>
          </cell>
          <cell r="J1450">
            <v>8.8000000000000007</v>
          </cell>
          <cell r="K1450">
            <v>0</v>
          </cell>
          <cell r="L1450" t="str">
            <v>Inhabilitar</v>
          </cell>
          <cell r="M1450" t="str">
            <v>Existente</v>
          </cell>
        </row>
        <row r="1451">
          <cell r="B1451" t="str">
            <v>MH-248</v>
          </cell>
          <cell r="C1451" t="str">
            <v>D17</v>
          </cell>
          <cell r="D1451">
            <v>1.4999999999999999E-2</v>
          </cell>
          <cell r="E1451">
            <v>24</v>
          </cell>
          <cell r="F1451">
            <v>1296.4100000000001</v>
          </cell>
          <cell r="G1451">
            <v>1293.68</v>
          </cell>
          <cell r="H1451">
            <v>1286.5</v>
          </cell>
          <cell r="I1451">
            <v>1293.68</v>
          </cell>
          <cell r="J1451">
            <v>7.5</v>
          </cell>
          <cell r="K1451">
            <v>0</v>
          </cell>
          <cell r="L1451" t="str">
            <v>Inhabilitar</v>
          </cell>
          <cell r="M1451" t="str">
            <v>Existente</v>
          </cell>
        </row>
        <row r="1452">
          <cell r="B1452">
            <v>380</v>
          </cell>
          <cell r="C1452" t="str">
            <v>MH-248</v>
          </cell>
          <cell r="D1452">
            <v>1.4999999999999999E-2</v>
          </cell>
          <cell r="E1452">
            <v>24</v>
          </cell>
          <cell r="F1452">
            <v>1303.8599999999999</v>
          </cell>
          <cell r="G1452">
            <v>1296.4100000000001</v>
          </cell>
          <cell r="H1452">
            <v>1294.03</v>
          </cell>
          <cell r="I1452">
            <v>1286.5</v>
          </cell>
          <cell r="J1452">
            <v>20.3</v>
          </cell>
          <cell r="K1452">
            <v>0</v>
          </cell>
          <cell r="L1452" t="str">
            <v>Tramos Existentes</v>
          </cell>
          <cell r="M1452" t="str">
            <v>Existente</v>
          </cell>
        </row>
        <row r="1453">
          <cell r="B1453">
            <v>782</v>
          </cell>
          <cell r="C1453">
            <v>783</v>
          </cell>
          <cell r="D1453">
            <v>1.4999999999999999E-2</v>
          </cell>
          <cell r="E1453">
            <v>10</v>
          </cell>
          <cell r="F1453">
            <v>1296.3499999999999</v>
          </cell>
          <cell r="G1453">
            <v>1295.6600000000001</v>
          </cell>
          <cell r="H1453">
            <v>1294.2</v>
          </cell>
          <cell r="I1453">
            <v>1293.79</v>
          </cell>
          <cell r="J1453">
            <v>23.7</v>
          </cell>
          <cell r="K1453">
            <v>0</v>
          </cell>
          <cell r="L1453" t="str">
            <v>Tramos Existentes</v>
          </cell>
          <cell r="M1453" t="str">
            <v>Existente</v>
          </cell>
        </row>
        <row r="1454">
          <cell r="B1454" t="str">
            <v>MH-245</v>
          </cell>
          <cell r="C1454" t="str">
            <v>D29</v>
          </cell>
          <cell r="D1454">
            <v>0.01</v>
          </cell>
          <cell r="E1454">
            <v>12</v>
          </cell>
          <cell r="F1454">
            <v>1293.48</v>
          </cell>
          <cell r="G1454">
            <v>1291.98</v>
          </cell>
          <cell r="H1454">
            <v>1290.5</v>
          </cell>
          <cell r="I1454">
            <v>1291.98</v>
          </cell>
          <cell r="J1454">
            <v>2.8</v>
          </cell>
          <cell r="K1454">
            <v>0</v>
          </cell>
          <cell r="L1454" t="str">
            <v>Inhabilitar</v>
          </cell>
          <cell r="M1454" t="str">
            <v>Existente</v>
          </cell>
        </row>
        <row r="1455">
          <cell r="B1455">
            <v>1046</v>
          </cell>
          <cell r="C1455" t="str">
            <v>MH-245</v>
          </cell>
          <cell r="D1455">
            <v>0.01</v>
          </cell>
          <cell r="E1455">
            <v>12</v>
          </cell>
          <cell r="F1455">
            <v>1297.18</v>
          </cell>
          <cell r="G1455">
            <v>1293.48</v>
          </cell>
          <cell r="H1455">
            <v>1294.8800000000001</v>
          </cell>
          <cell r="I1455">
            <v>1290.5</v>
          </cell>
          <cell r="J1455">
            <v>6.8</v>
          </cell>
          <cell r="K1455">
            <v>0</v>
          </cell>
          <cell r="L1455" t="str">
            <v>Tramos Existentes</v>
          </cell>
          <cell r="M1455" t="str">
            <v>Existente</v>
          </cell>
        </row>
        <row r="1456">
          <cell r="B1456">
            <v>955</v>
          </cell>
          <cell r="C1456">
            <v>685</v>
          </cell>
          <cell r="D1456">
            <v>1.4999999999999999E-2</v>
          </cell>
          <cell r="E1456">
            <v>10</v>
          </cell>
          <cell r="F1456">
            <v>1299.67</v>
          </cell>
          <cell r="G1456">
            <v>1299.8599999999999</v>
          </cell>
          <cell r="H1456">
            <v>1295.4000000000001</v>
          </cell>
          <cell r="I1456">
            <v>1294.07</v>
          </cell>
          <cell r="J1456">
            <v>14.5</v>
          </cell>
          <cell r="K1456">
            <v>0</v>
          </cell>
          <cell r="L1456" t="str">
            <v>Tramos Existentes</v>
          </cell>
          <cell r="M1456" t="str">
            <v>Existente</v>
          </cell>
        </row>
        <row r="1457">
          <cell r="B1457">
            <v>352</v>
          </cell>
          <cell r="C1457">
            <v>351</v>
          </cell>
          <cell r="D1457">
            <v>0.01</v>
          </cell>
          <cell r="E1457">
            <v>16</v>
          </cell>
          <cell r="F1457">
            <v>1299.3699999999999</v>
          </cell>
          <cell r="G1457">
            <v>1300.97</v>
          </cell>
          <cell r="H1457">
            <v>1295.6099999999999</v>
          </cell>
          <cell r="I1457">
            <v>1295.3800000000001</v>
          </cell>
          <cell r="J1457">
            <v>39.5</v>
          </cell>
          <cell r="K1457">
            <v>0</v>
          </cell>
          <cell r="L1457" t="str">
            <v>Tramos Existentes</v>
          </cell>
          <cell r="M1457" t="str">
            <v>Existente</v>
          </cell>
        </row>
        <row r="1458">
          <cell r="B1458">
            <v>26</v>
          </cell>
          <cell r="C1458">
            <v>29</v>
          </cell>
          <cell r="D1458">
            <v>1.4999999999999999E-2</v>
          </cell>
          <cell r="E1458">
            <v>16</v>
          </cell>
          <cell r="F1458">
            <v>1298.8699999999999</v>
          </cell>
          <cell r="G1458">
            <v>1298.27</v>
          </cell>
          <cell r="H1458">
            <v>1296.1199999999999</v>
          </cell>
          <cell r="I1458">
            <v>1295.5999999999999</v>
          </cell>
          <cell r="J1458">
            <v>27.1</v>
          </cell>
          <cell r="K1458">
            <v>0</v>
          </cell>
          <cell r="L1458" t="str">
            <v>Tramos Existentes</v>
          </cell>
          <cell r="M1458" t="str">
            <v>Existente</v>
          </cell>
        </row>
        <row r="1459">
          <cell r="B1459">
            <v>409</v>
          </cell>
          <cell r="C1459" t="str">
            <v>MH-243</v>
          </cell>
          <cell r="D1459">
            <v>1.4999999999999999E-2</v>
          </cell>
          <cell r="E1459">
            <v>14</v>
          </cell>
          <cell r="F1459">
            <v>1298.78</v>
          </cell>
          <cell r="G1459">
            <v>1293.02</v>
          </cell>
          <cell r="H1459">
            <v>1296.58</v>
          </cell>
          <cell r="I1459">
            <v>1288</v>
          </cell>
          <cell r="J1459">
            <v>14.7</v>
          </cell>
          <cell r="K1459">
            <v>0</v>
          </cell>
          <cell r="L1459" t="str">
            <v>Tramos Existentes</v>
          </cell>
          <cell r="M1459" t="str">
            <v>Existente</v>
          </cell>
        </row>
        <row r="1460">
          <cell r="B1460" t="str">
            <v>MH-243</v>
          </cell>
          <cell r="C1460" t="str">
            <v>D1</v>
          </cell>
          <cell r="D1460">
            <v>1.4999999999999999E-2</v>
          </cell>
          <cell r="E1460">
            <v>14</v>
          </cell>
          <cell r="F1460">
            <v>1293.02</v>
          </cell>
          <cell r="G1460">
            <v>1290.68</v>
          </cell>
          <cell r="H1460">
            <v>1288</v>
          </cell>
          <cell r="I1460">
            <v>1290.68</v>
          </cell>
          <cell r="J1460">
            <v>6</v>
          </cell>
          <cell r="K1460">
            <v>0</v>
          </cell>
          <cell r="L1460" t="str">
            <v>Inhabilitar</v>
          </cell>
          <cell r="M1460" t="str">
            <v>Existente</v>
          </cell>
        </row>
        <row r="1461">
          <cell r="B1461">
            <v>22</v>
          </cell>
          <cell r="C1461">
            <v>23</v>
          </cell>
          <cell r="D1461">
            <v>1.4999999999999999E-2</v>
          </cell>
          <cell r="E1461">
            <v>12</v>
          </cell>
          <cell r="F1461">
            <v>1298.3499999999999</v>
          </cell>
          <cell r="G1461">
            <v>1298.79</v>
          </cell>
          <cell r="H1461">
            <v>1296.6099999999999</v>
          </cell>
          <cell r="I1461">
            <v>1296.43</v>
          </cell>
          <cell r="J1461">
            <v>20.100000000000001</v>
          </cell>
          <cell r="K1461">
            <v>0</v>
          </cell>
          <cell r="L1461" t="str">
            <v>Tramos Existentes</v>
          </cell>
          <cell r="M1461" t="str">
            <v>Existente</v>
          </cell>
        </row>
        <row r="1462">
          <cell r="B1462">
            <v>427</v>
          </cell>
          <cell r="C1462">
            <v>426</v>
          </cell>
          <cell r="D1462">
            <v>1.4999999999999999E-2</v>
          </cell>
          <cell r="E1462">
            <v>16</v>
          </cell>
          <cell r="F1462">
            <v>1300.03</v>
          </cell>
          <cell r="G1462">
            <v>1301.56</v>
          </cell>
          <cell r="H1462">
            <v>1296.71</v>
          </cell>
          <cell r="I1462">
            <v>1296.69</v>
          </cell>
          <cell r="J1462">
            <v>36.200000000000003</v>
          </cell>
          <cell r="K1462">
            <v>0</v>
          </cell>
          <cell r="L1462" t="str">
            <v>Tramos Existentes</v>
          </cell>
          <cell r="M1462" t="str">
            <v>Existente</v>
          </cell>
        </row>
        <row r="1463">
          <cell r="B1463">
            <v>106</v>
          </cell>
          <cell r="C1463">
            <v>105</v>
          </cell>
          <cell r="D1463">
            <v>1.4999999999999999E-2</v>
          </cell>
          <cell r="E1463">
            <v>16</v>
          </cell>
          <cell r="F1463">
            <v>1301.96</v>
          </cell>
          <cell r="G1463">
            <v>1300.3599999999999</v>
          </cell>
          <cell r="H1463">
            <v>1297.04</v>
          </cell>
          <cell r="I1463">
            <v>1293.6600000000001</v>
          </cell>
          <cell r="J1463">
            <v>9.4</v>
          </cell>
          <cell r="K1463">
            <v>0</v>
          </cell>
          <cell r="L1463" t="str">
            <v>Tramos Existentes</v>
          </cell>
          <cell r="M1463" t="str">
            <v>Existente</v>
          </cell>
        </row>
        <row r="1464">
          <cell r="B1464">
            <v>1061</v>
          </cell>
          <cell r="C1464" t="str">
            <v>AD13</v>
          </cell>
          <cell r="D1464">
            <v>1.4999999999999999E-2</v>
          </cell>
          <cell r="E1464">
            <v>12</v>
          </cell>
          <cell r="F1464">
            <v>1303.5</v>
          </cell>
          <cell r="G1464">
            <v>1297.57</v>
          </cell>
          <cell r="H1464">
            <v>1298.0999999999999</v>
          </cell>
          <cell r="I1464">
            <v>1293.3399999999999</v>
          </cell>
          <cell r="J1464">
            <v>10.9</v>
          </cell>
          <cell r="K1464">
            <v>0</v>
          </cell>
          <cell r="L1464" t="str">
            <v>Tramos Existentes</v>
          </cell>
          <cell r="M1464" t="str">
            <v>Existente</v>
          </cell>
        </row>
        <row r="1465">
          <cell r="B1465" t="str">
            <v>AD13</v>
          </cell>
          <cell r="C1465">
            <v>990</v>
          </cell>
          <cell r="D1465">
            <v>1.4999999999999999E-2</v>
          </cell>
          <cell r="E1465">
            <v>12</v>
          </cell>
          <cell r="F1465">
            <v>1297.57</v>
          </cell>
          <cell r="G1465">
            <v>1296.3</v>
          </cell>
          <cell r="H1465">
            <v>1293.3399999999999</v>
          </cell>
          <cell r="I1465">
            <v>1290.82</v>
          </cell>
          <cell r="J1465">
            <v>13.5</v>
          </cell>
          <cell r="K1465">
            <v>0</v>
          </cell>
          <cell r="L1465" t="str">
            <v>Tramos Existentes</v>
          </cell>
          <cell r="M1465" t="str">
            <v>Existente</v>
          </cell>
        </row>
        <row r="1466">
          <cell r="B1466">
            <v>609</v>
          </cell>
          <cell r="C1466">
            <v>672</v>
          </cell>
          <cell r="D1466">
            <v>1.4999999999999999E-2</v>
          </cell>
          <cell r="E1466">
            <v>16</v>
          </cell>
          <cell r="F1466">
            <v>1302.48</v>
          </cell>
          <cell r="G1466">
            <v>1301.0999999999999</v>
          </cell>
          <cell r="H1466">
            <v>1297.8399999999999</v>
          </cell>
          <cell r="I1466">
            <v>1296.67</v>
          </cell>
          <cell r="J1466">
            <v>18.399999999999999</v>
          </cell>
          <cell r="K1466">
            <v>0</v>
          </cell>
          <cell r="L1466" t="str">
            <v>Tramos Existentes</v>
          </cell>
          <cell r="M1466" t="str">
            <v>Existente</v>
          </cell>
        </row>
        <row r="1467">
          <cell r="B1467">
            <v>1078</v>
          </cell>
          <cell r="C1467" t="str">
            <v>MH-238</v>
          </cell>
          <cell r="D1467">
            <v>1.4999999999999999E-2</v>
          </cell>
          <cell r="E1467">
            <v>8</v>
          </cell>
          <cell r="F1467">
            <v>1302.6199999999999</v>
          </cell>
          <cell r="G1467">
            <v>1294.49</v>
          </cell>
          <cell r="H1467">
            <v>1298.94</v>
          </cell>
          <cell r="I1467">
            <v>1288.5</v>
          </cell>
          <cell r="J1467">
            <v>11.8</v>
          </cell>
          <cell r="K1467">
            <v>0</v>
          </cell>
          <cell r="L1467" t="str">
            <v>Tramos Existentes</v>
          </cell>
          <cell r="M1467" t="str">
            <v>Existente</v>
          </cell>
        </row>
        <row r="1468">
          <cell r="B1468" t="str">
            <v>MH-238</v>
          </cell>
          <cell r="C1468" t="str">
            <v>D34</v>
          </cell>
          <cell r="D1468">
            <v>1.4999999999999999E-2</v>
          </cell>
          <cell r="E1468">
            <v>8</v>
          </cell>
          <cell r="F1468">
            <v>1294.49</v>
          </cell>
          <cell r="G1468">
            <v>1291.3900000000001</v>
          </cell>
          <cell r="H1468">
            <v>1288.5</v>
          </cell>
          <cell r="I1468">
            <v>1291.3900000000001</v>
          </cell>
          <cell r="J1468">
            <v>4.5</v>
          </cell>
          <cell r="K1468">
            <v>0</v>
          </cell>
          <cell r="L1468" t="str">
            <v>Inhabilitar</v>
          </cell>
          <cell r="M1468" t="str">
            <v>Existente</v>
          </cell>
        </row>
        <row r="1469">
          <cell r="B1469">
            <v>75</v>
          </cell>
          <cell r="C1469">
            <v>76</v>
          </cell>
          <cell r="D1469">
            <v>1.4999999999999999E-2</v>
          </cell>
          <cell r="E1469">
            <v>8</v>
          </cell>
          <cell r="F1469">
            <v>1300.83</v>
          </cell>
          <cell r="G1469">
            <v>1298.8599999999999</v>
          </cell>
          <cell r="H1469">
            <v>1299.19</v>
          </cell>
          <cell r="I1469">
            <v>1297.3900000000001</v>
          </cell>
          <cell r="J1469">
            <v>65</v>
          </cell>
          <cell r="K1469">
            <v>0</v>
          </cell>
          <cell r="L1469" t="str">
            <v>Tramos Existentes</v>
          </cell>
          <cell r="M1469" t="str">
            <v>Existente</v>
          </cell>
        </row>
        <row r="1470">
          <cell r="B1470">
            <v>200</v>
          </cell>
          <cell r="C1470">
            <v>140</v>
          </cell>
          <cell r="D1470">
            <v>1.4999999999999999E-2</v>
          </cell>
          <cell r="E1470">
            <v>8</v>
          </cell>
          <cell r="F1470">
            <v>1300.94</v>
          </cell>
          <cell r="G1470">
            <v>1260.2</v>
          </cell>
          <cell r="H1470">
            <v>1299.25</v>
          </cell>
          <cell r="I1470">
            <v>1297.1400000000001</v>
          </cell>
          <cell r="J1470">
            <v>75.5</v>
          </cell>
          <cell r="K1470">
            <v>0</v>
          </cell>
          <cell r="L1470" t="str">
            <v>Tramos Existentes</v>
          </cell>
          <cell r="M1470" t="str">
            <v>Existente</v>
          </cell>
        </row>
        <row r="1471">
          <cell r="B1471">
            <v>696</v>
          </cell>
          <cell r="C1471">
            <v>702</v>
          </cell>
          <cell r="D1471">
            <v>1.4999999999999999E-2</v>
          </cell>
          <cell r="E1471">
            <v>24</v>
          </cell>
          <cell r="F1471">
            <v>1302.32</v>
          </cell>
          <cell r="G1471">
            <v>1301.99</v>
          </cell>
          <cell r="H1471">
            <v>1299.3599999999999</v>
          </cell>
          <cell r="I1471">
            <v>1293.02</v>
          </cell>
          <cell r="J1471">
            <v>14.7</v>
          </cell>
          <cell r="K1471">
            <v>0</v>
          </cell>
          <cell r="L1471" t="str">
            <v>Tramos Existentes</v>
          </cell>
          <cell r="M1471" t="str">
            <v>Existente</v>
          </cell>
        </row>
        <row r="1472">
          <cell r="B1472">
            <v>608</v>
          </cell>
          <cell r="C1472">
            <v>673</v>
          </cell>
          <cell r="D1472">
            <v>1.4999999999999999E-2</v>
          </cell>
          <cell r="E1472">
            <v>8</v>
          </cell>
          <cell r="F1472">
            <v>1302.46</v>
          </cell>
          <cell r="G1472">
            <v>1299.24</v>
          </cell>
          <cell r="H1472">
            <v>1299.76</v>
          </cell>
          <cell r="I1472">
            <v>1297.94</v>
          </cell>
          <cell r="J1472">
            <v>55.1</v>
          </cell>
          <cell r="K1472">
            <v>0</v>
          </cell>
          <cell r="L1472" t="str">
            <v>Tramos Existentes</v>
          </cell>
          <cell r="M1472" t="str">
            <v>Existente</v>
          </cell>
        </row>
        <row r="1473">
          <cell r="B1473">
            <v>605</v>
          </cell>
          <cell r="C1473">
            <v>608</v>
          </cell>
          <cell r="D1473">
            <v>1.4999999999999999E-2</v>
          </cell>
          <cell r="E1473">
            <v>8</v>
          </cell>
          <cell r="F1473">
            <v>1303.3800000000001</v>
          </cell>
          <cell r="G1473">
            <v>1302.46</v>
          </cell>
          <cell r="H1473">
            <v>1299.5899999999999</v>
          </cell>
          <cell r="I1473">
            <v>1299.76</v>
          </cell>
          <cell r="J1473">
            <v>27.1</v>
          </cell>
          <cell r="K1473">
            <v>0</v>
          </cell>
          <cell r="L1473" t="str">
            <v>Tramos Existentes</v>
          </cell>
          <cell r="M1473" t="str">
            <v>Existente</v>
          </cell>
        </row>
        <row r="1474">
          <cell r="B1474">
            <v>442</v>
          </cell>
          <cell r="C1474">
            <v>380</v>
          </cell>
          <cell r="D1474">
            <v>1.4999999999999999E-2</v>
          </cell>
          <cell r="E1474">
            <v>12</v>
          </cell>
          <cell r="F1474">
            <v>1304.69</v>
          </cell>
          <cell r="G1474">
            <v>1303.8599999999999</v>
          </cell>
          <cell r="H1474">
            <v>1301.3900000000001</v>
          </cell>
          <cell r="I1474">
            <v>1294.03</v>
          </cell>
          <cell r="J1474">
            <v>37</v>
          </cell>
          <cell r="K1474">
            <v>0</v>
          </cell>
          <cell r="L1474" t="str">
            <v>Tramos Existentes</v>
          </cell>
          <cell r="M1474" t="str">
            <v>Existente</v>
          </cell>
        </row>
        <row r="1475">
          <cell r="B1475">
            <v>1014</v>
          </cell>
          <cell r="C1475">
            <v>1078</v>
          </cell>
          <cell r="D1475">
            <v>1.4999999999999999E-2</v>
          </cell>
          <cell r="E1475">
            <v>12</v>
          </cell>
          <cell r="F1475">
            <v>1302.4000000000001</v>
          </cell>
          <cell r="G1475">
            <v>1302.6199999999999</v>
          </cell>
          <cell r="H1475">
            <v>1301.4100000000001</v>
          </cell>
          <cell r="I1475">
            <v>1298.94</v>
          </cell>
          <cell r="J1475">
            <v>39.700000000000003</v>
          </cell>
          <cell r="K1475">
            <v>0</v>
          </cell>
          <cell r="L1475" t="str">
            <v>Tramos Existentes</v>
          </cell>
          <cell r="M1475" t="str">
            <v>Existente</v>
          </cell>
        </row>
        <row r="1476">
          <cell r="B1476">
            <v>601</v>
          </cell>
          <cell r="C1476">
            <v>606</v>
          </cell>
          <cell r="D1476">
            <v>1.4999999999999999E-2</v>
          </cell>
          <cell r="E1476">
            <v>16</v>
          </cell>
          <cell r="F1476">
            <v>1305.3499999999999</v>
          </cell>
          <cell r="G1476">
            <v>1303.4000000000001</v>
          </cell>
          <cell r="H1476">
            <v>1302.27</v>
          </cell>
          <cell r="I1476">
            <v>1299.51</v>
          </cell>
          <cell r="J1476">
            <v>26.6</v>
          </cell>
          <cell r="K1476">
            <v>0</v>
          </cell>
          <cell r="L1476" t="str">
            <v>Tramos Existentes</v>
          </cell>
          <cell r="M1476" t="str">
            <v>Existente</v>
          </cell>
        </row>
        <row r="1477">
          <cell r="B1477">
            <v>534</v>
          </cell>
          <cell r="C1477">
            <v>537</v>
          </cell>
          <cell r="D1477">
            <v>1.4999999999999999E-2</v>
          </cell>
          <cell r="E1477">
            <v>8</v>
          </cell>
          <cell r="F1477">
            <v>1307.6500000000001</v>
          </cell>
          <cell r="G1477">
            <v>1306.7</v>
          </cell>
          <cell r="H1477">
            <v>1303.79</v>
          </cell>
          <cell r="I1477">
            <v>1303.28</v>
          </cell>
          <cell r="J1477">
            <v>27</v>
          </cell>
          <cell r="K1477">
            <v>0</v>
          </cell>
          <cell r="L1477" t="str">
            <v>Tramos Existentes</v>
          </cell>
          <cell r="M1477" t="str">
            <v>Existente</v>
          </cell>
        </row>
        <row r="1478">
          <cell r="B1478">
            <v>469</v>
          </cell>
          <cell r="C1478">
            <v>534</v>
          </cell>
          <cell r="D1478">
            <v>1.4999999999999999E-2</v>
          </cell>
          <cell r="E1478">
            <v>8</v>
          </cell>
          <cell r="F1478">
            <v>1308.3900000000001</v>
          </cell>
          <cell r="G1478">
            <v>1307.6500000000001</v>
          </cell>
          <cell r="H1478">
            <v>1303.79</v>
          </cell>
          <cell r="I1478">
            <v>1303.79</v>
          </cell>
          <cell r="J1478">
            <v>27</v>
          </cell>
          <cell r="K1478">
            <v>0</v>
          </cell>
          <cell r="L1478" t="str">
            <v>Tramos Existentes</v>
          </cell>
          <cell r="M1478" t="str">
            <v>Existente</v>
          </cell>
        </row>
        <row r="1479">
          <cell r="B1479">
            <v>970</v>
          </cell>
          <cell r="C1479">
            <v>951</v>
          </cell>
          <cell r="D1479">
            <v>1.4999999999999999E-2</v>
          </cell>
          <cell r="E1479">
            <v>16</v>
          </cell>
          <cell r="F1479">
            <v>1310.28</v>
          </cell>
          <cell r="G1479">
            <v>1304.49</v>
          </cell>
          <cell r="H1479">
            <v>1304.97</v>
          </cell>
          <cell r="I1479">
            <v>1300.51</v>
          </cell>
          <cell r="J1479">
            <v>22.4</v>
          </cell>
          <cell r="K1479">
            <v>0</v>
          </cell>
          <cell r="L1479" t="str">
            <v>Tramos Existentes</v>
          </cell>
          <cell r="M1479" t="str">
            <v>Existente</v>
          </cell>
        </row>
        <row r="1480">
          <cell r="B1480">
            <v>978</v>
          </cell>
          <cell r="C1480">
            <v>729</v>
          </cell>
          <cell r="D1480">
            <v>0.01</v>
          </cell>
          <cell r="E1480">
            <v>12</v>
          </cell>
          <cell r="F1480">
            <v>1308.3399999999999</v>
          </cell>
          <cell r="G1480">
            <v>1307.21</v>
          </cell>
          <cell r="H1480">
            <v>1305.1500000000001</v>
          </cell>
          <cell r="I1480">
            <v>1303.1500000000001</v>
          </cell>
          <cell r="J1480">
            <v>34.299999999999997</v>
          </cell>
          <cell r="K1480">
            <v>0</v>
          </cell>
          <cell r="L1480" t="str">
            <v>Tramos Existentes</v>
          </cell>
          <cell r="M1480" t="str">
            <v>Existente</v>
          </cell>
        </row>
        <row r="1481">
          <cell r="B1481">
            <v>261</v>
          </cell>
          <cell r="C1481">
            <v>262</v>
          </cell>
          <cell r="D1481">
            <v>1.4999999999999999E-2</v>
          </cell>
          <cell r="E1481">
            <v>8</v>
          </cell>
          <cell r="F1481">
            <v>1306.48</v>
          </cell>
          <cell r="G1481">
            <v>1306.55</v>
          </cell>
          <cell r="H1481">
            <v>1305.55</v>
          </cell>
          <cell r="I1481">
            <v>1305.19</v>
          </cell>
          <cell r="J1481">
            <v>27</v>
          </cell>
          <cell r="K1481">
            <v>0</v>
          </cell>
          <cell r="L1481" t="str">
            <v>Tramos Existentes</v>
          </cell>
          <cell r="M1481" t="str">
            <v>Existente</v>
          </cell>
        </row>
        <row r="1482">
          <cell r="B1482">
            <v>240</v>
          </cell>
          <cell r="C1482">
            <v>239</v>
          </cell>
          <cell r="D1482">
            <v>1.4999999999999999E-2</v>
          </cell>
          <cell r="E1482">
            <v>12</v>
          </cell>
          <cell r="F1482">
            <v>1306.75</v>
          </cell>
          <cell r="G1482">
            <v>1307.4100000000001</v>
          </cell>
          <cell r="H1482">
            <v>1305.55</v>
          </cell>
          <cell r="I1482">
            <v>1304.8499999999999</v>
          </cell>
          <cell r="J1482">
            <v>44.7</v>
          </cell>
          <cell r="K1482">
            <v>0</v>
          </cell>
          <cell r="L1482" t="str">
            <v>Tramos Existentes</v>
          </cell>
          <cell r="M1482" t="str">
            <v>Existente</v>
          </cell>
        </row>
        <row r="1483">
          <cell r="B1483">
            <v>468</v>
          </cell>
          <cell r="C1483">
            <v>535</v>
          </cell>
          <cell r="D1483">
            <v>1.4999999999999999E-2</v>
          </cell>
          <cell r="E1483">
            <v>10</v>
          </cell>
          <cell r="F1483">
            <v>1308.45</v>
          </cell>
          <cell r="G1483">
            <v>1307.53</v>
          </cell>
          <cell r="H1483">
            <v>1305.74</v>
          </cell>
          <cell r="I1483">
            <v>1305.18</v>
          </cell>
          <cell r="J1483">
            <v>34</v>
          </cell>
          <cell r="K1483">
            <v>0</v>
          </cell>
          <cell r="L1483" t="str">
            <v>Tramos Existentes</v>
          </cell>
          <cell r="M1483" t="str">
            <v>Existente</v>
          </cell>
        </row>
        <row r="1484">
          <cell r="B1484" t="str">
            <v>MH-239</v>
          </cell>
          <cell r="C1484" t="str">
            <v>D5</v>
          </cell>
          <cell r="D1484">
            <v>1.4999999999999999E-2</v>
          </cell>
          <cell r="E1484">
            <v>10</v>
          </cell>
          <cell r="F1484">
            <v>1293</v>
          </cell>
          <cell r="G1484">
            <v>1304.78</v>
          </cell>
          <cell r="H1484">
            <v>1288.5</v>
          </cell>
          <cell r="I1484">
            <v>1304.78</v>
          </cell>
          <cell r="J1484">
            <v>6.8</v>
          </cell>
          <cell r="K1484">
            <v>0</v>
          </cell>
          <cell r="L1484" t="str">
            <v>Inhabilitar</v>
          </cell>
          <cell r="M1484" t="str">
            <v>Existente</v>
          </cell>
        </row>
        <row r="1485">
          <cell r="B1485" t="str">
            <v>P31</v>
          </cell>
          <cell r="C1485" t="str">
            <v>MH-239</v>
          </cell>
          <cell r="D1485">
            <v>1.4999999999999999E-2</v>
          </cell>
          <cell r="E1485">
            <v>10</v>
          </cell>
          <cell r="F1485">
            <v>1308.3</v>
          </cell>
          <cell r="G1485">
            <v>1293</v>
          </cell>
          <cell r="H1485">
            <v>1306.21</v>
          </cell>
          <cell r="I1485">
            <v>1288.5</v>
          </cell>
          <cell r="J1485">
            <v>30.9</v>
          </cell>
          <cell r="K1485">
            <v>0</v>
          </cell>
          <cell r="L1485" t="str">
            <v>Tramos Existentes</v>
          </cell>
          <cell r="M1485" t="str">
            <v>Existente</v>
          </cell>
        </row>
        <row r="1486">
          <cell r="B1486">
            <v>465</v>
          </cell>
          <cell r="C1486">
            <v>468</v>
          </cell>
          <cell r="D1486">
            <v>1.4999999999999999E-2</v>
          </cell>
          <cell r="E1486">
            <v>8</v>
          </cell>
          <cell r="F1486">
            <v>1309.4100000000001</v>
          </cell>
          <cell r="G1486">
            <v>1308.45</v>
          </cell>
          <cell r="H1486">
            <v>1306.1099999999999</v>
          </cell>
          <cell r="I1486">
            <v>1305.74</v>
          </cell>
          <cell r="J1486">
            <v>31.5</v>
          </cell>
          <cell r="K1486">
            <v>0</v>
          </cell>
          <cell r="L1486" t="str">
            <v>Tramos Existentes</v>
          </cell>
          <cell r="M1486" t="str">
            <v>Existente</v>
          </cell>
        </row>
        <row r="1487">
          <cell r="B1487">
            <v>882</v>
          </cell>
          <cell r="C1487">
            <v>967</v>
          </cell>
          <cell r="D1487">
            <v>1.4999999999999999E-2</v>
          </cell>
          <cell r="E1487">
            <v>8</v>
          </cell>
          <cell r="F1487">
            <v>1308.8599999999999</v>
          </cell>
          <cell r="G1487">
            <v>1310.01</v>
          </cell>
          <cell r="H1487">
            <v>1306.31</v>
          </cell>
          <cell r="I1487">
            <v>1304.3</v>
          </cell>
          <cell r="J1487">
            <v>20.5</v>
          </cell>
          <cell r="K1487">
            <v>0</v>
          </cell>
          <cell r="L1487" t="str">
            <v>Tramos Existentes</v>
          </cell>
          <cell r="M1487" t="str">
            <v>Existente</v>
          </cell>
        </row>
        <row r="1488">
          <cell r="B1488">
            <v>98</v>
          </cell>
          <cell r="C1488" t="str">
            <v>P7</v>
          </cell>
          <cell r="D1488">
            <v>1.4999999999999999E-2</v>
          </cell>
          <cell r="E1488">
            <v>26</v>
          </cell>
          <cell r="F1488">
            <v>1310.84</v>
          </cell>
          <cell r="G1488">
            <v>1307.1199999999999</v>
          </cell>
          <cell r="H1488">
            <v>1306.3900000000001</v>
          </cell>
          <cell r="I1488">
            <v>1304.78</v>
          </cell>
          <cell r="J1488">
            <v>51.5</v>
          </cell>
          <cell r="K1488">
            <v>0</v>
          </cell>
          <cell r="L1488" t="str">
            <v>Tramos Existentes</v>
          </cell>
          <cell r="M1488" t="str">
            <v>Existente</v>
          </cell>
        </row>
        <row r="1489">
          <cell r="B1489">
            <v>400</v>
          </cell>
          <cell r="C1489">
            <v>465</v>
          </cell>
          <cell r="D1489">
            <v>1.4999999999999999E-2</v>
          </cell>
          <cell r="E1489">
            <v>10</v>
          </cell>
          <cell r="F1489">
            <v>1310.04</v>
          </cell>
          <cell r="G1489">
            <v>1309.4100000000001</v>
          </cell>
          <cell r="H1489">
            <v>1306.6300000000001</v>
          </cell>
          <cell r="I1489">
            <v>1306.1099999999999</v>
          </cell>
          <cell r="J1489">
            <v>26.8</v>
          </cell>
          <cell r="K1489">
            <v>0</v>
          </cell>
          <cell r="L1489" t="str">
            <v>Tramos Existentes</v>
          </cell>
          <cell r="M1489" t="str">
            <v>Existente</v>
          </cell>
        </row>
        <row r="1490">
          <cell r="B1490">
            <v>973</v>
          </cell>
          <cell r="C1490">
            <v>974</v>
          </cell>
          <cell r="D1490">
            <v>1.4999999999999999E-2</v>
          </cell>
          <cell r="E1490">
            <v>12</v>
          </cell>
          <cell r="F1490">
            <v>1312.17</v>
          </cell>
          <cell r="G1490">
            <v>1311.27</v>
          </cell>
          <cell r="H1490">
            <v>1306.6199999999999</v>
          </cell>
          <cell r="I1490">
            <v>1306.26</v>
          </cell>
          <cell r="J1490">
            <v>27.7</v>
          </cell>
          <cell r="K1490">
            <v>0</v>
          </cell>
          <cell r="L1490" t="str">
            <v>Tramos Existentes</v>
          </cell>
          <cell r="M1490" t="str">
            <v>Existente</v>
          </cell>
        </row>
        <row r="1491">
          <cell r="B1491">
            <v>883</v>
          </cell>
          <cell r="C1491">
            <v>970</v>
          </cell>
          <cell r="D1491">
            <v>1.4999999999999999E-2</v>
          </cell>
          <cell r="E1491">
            <v>24</v>
          </cell>
          <cell r="F1491">
            <v>1312.39</v>
          </cell>
          <cell r="G1491">
            <v>1310.28</v>
          </cell>
          <cell r="H1491">
            <v>1306.81</v>
          </cell>
          <cell r="I1491">
            <v>1304.97</v>
          </cell>
          <cell r="J1491">
            <v>38.200000000000003</v>
          </cell>
          <cell r="K1491">
            <v>0</v>
          </cell>
          <cell r="L1491" t="str">
            <v>Tramos Existentes</v>
          </cell>
          <cell r="M1491" t="str">
            <v>Existente</v>
          </cell>
        </row>
        <row r="1492">
          <cell r="B1492">
            <v>321</v>
          </cell>
          <cell r="C1492">
            <v>329</v>
          </cell>
          <cell r="D1492">
            <v>1.4999999999999999E-2</v>
          </cell>
          <cell r="E1492">
            <v>8</v>
          </cell>
          <cell r="F1492">
            <v>1309.4000000000001</v>
          </cell>
          <cell r="G1492">
            <v>1309.53</v>
          </cell>
          <cell r="H1492">
            <v>1307.1199999999999</v>
          </cell>
          <cell r="I1492">
            <v>1306.6199999999999</v>
          </cell>
          <cell r="J1492">
            <v>26.9</v>
          </cell>
          <cell r="K1492">
            <v>0</v>
          </cell>
          <cell r="L1492" t="str">
            <v>Tramos Existentes</v>
          </cell>
          <cell r="M1492" t="str">
            <v>Existente</v>
          </cell>
        </row>
        <row r="1493">
          <cell r="B1493">
            <v>971</v>
          </cell>
          <cell r="C1493">
            <v>972</v>
          </cell>
          <cell r="D1493">
            <v>1.4999999999999999E-2</v>
          </cell>
          <cell r="E1493">
            <v>12</v>
          </cell>
          <cell r="F1493">
            <v>1312.86</v>
          </cell>
          <cell r="G1493">
            <v>1312.87</v>
          </cell>
          <cell r="H1493">
            <v>1307.0999999999999</v>
          </cell>
          <cell r="I1493">
            <v>1306.9100000000001</v>
          </cell>
          <cell r="J1493">
            <v>27.2</v>
          </cell>
          <cell r="K1493">
            <v>0</v>
          </cell>
          <cell r="L1493" t="str">
            <v>Tramos Existentes</v>
          </cell>
          <cell r="M1493" t="str">
            <v>Existente</v>
          </cell>
        </row>
        <row r="1494">
          <cell r="B1494">
            <v>407</v>
          </cell>
          <cell r="C1494">
            <v>408</v>
          </cell>
          <cell r="D1494">
            <v>1.4999999999999999E-2</v>
          </cell>
          <cell r="E1494">
            <v>16</v>
          </cell>
          <cell r="F1494">
            <v>1311.32</v>
          </cell>
          <cell r="G1494">
            <v>1310.0999999999999</v>
          </cell>
          <cell r="H1494">
            <v>1307.54</v>
          </cell>
          <cell r="I1494">
            <v>1305.5899999999999</v>
          </cell>
          <cell r="J1494">
            <v>62</v>
          </cell>
          <cell r="K1494">
            <v>0</v>
          </cell>
          <cell r="L1494" t="str">
            <v>Tramos Existentes</v>
          </cell>
          <cell r="M1494" t="str">
            <v>Existente</v>
          </cell>
        </row>
        <row r="1495">
          <cell r="B1495">
            <v>260</v>
          </cell>
          <cell r="C1495">
            <v>321</v>
          </cell>
          <cell r="D1495">
            <v>0.01</v>
          </cell>
          <cell r="E1495">
            <v>8</v>
          </cell>
          <cell r="F1495">
            <v>1309.6300000000001</v>
          </cell>
          <cell r="G1495">
            <v>1309.4000000000001</v>
          </cell>
          <cell r="H1495">
            <v>1307.53</v>
          </cell>
          <cell r="I1495">
            <v>1307.1199999999999</v>
          </cell>
          <cell r="J1495">
            <v>27</v>
          </cell>
          <cell r="K1495">
            <v>0</v>
          </cell>
          <cell r="L1495" t="str">
            <v>Tramos Existentes</v>
          </cell>
          <cell r="M1495" t="str">
            <v>Existente</v>
          </cell>
        </row>
        <row r="1496">
          <cell r="B1496">
            <v>251</v>
          </cell>
          <cell r="C1496">
            <v>256</v>
          </cell>
          <cell r="D1496">
            <v>1.4999999999999999E-2</v>
          </cell>
          <cell r="E1496">
            <v>8</v>
          </cell>
          <cell r="F1496">
            <v>1309.71</v>
          </cell>
          <cell r="G1496">
            <v>1309.75</v>
          </cell>
          <cell r="H1496">
            <v>1308.05</v>
          </cell>
          <cell r="I1496">
            <v>1307.8800000000001</v>
          </cell>
          <cell r="J1496">
            <v>26.2</v>
          </cell>
          <cell r="K1496">
            <v>0</v>
          </cell>
          <cell r="L1496" t="str">
            <v>Tramos Existentes</v>
          </cell>
          <cell r="M1496" t="str">
            <v>Existente</v>
          </cell>
        </row>
        <row r="1497">
          <cell r="B1497">
            <v>381</v>
          </cell>
          <cell r="C1497">
            <v>382</v>
          </cell>
          <cell r="D1497">
            <v>1.4999999999999999E-2</v>
          </cell>
          <cell r="E1497">
            <v>8</v>
          </cell>
          <cell r="F1497">
            <v>1311.18</v>
          </cell>
          <cell r="G1497">
            <v>1309.3399999999999</v>
          </cell>
          <cell r="H1497">
            <v>1308.17</v>
          </cell>
          <cell r="I1497">
            <v>1308.1400000000001</v>
          </cell>
          <cell r="J1497">
            <v>6.8</v>
          </cell>
          <cell r="K1497">
            <v>0</v>
          </cell>
          <cell r="L1497" t="str">
            <v>Tramos Existentes</v>
          </cell>
          <cell r="M1497" t="str">
            <v>Existente</v>
          </cell>
        </row>
        <row r="1498">
          <cell r="B1498">
            <v>471</v>
          </cell>
          <cell r="C1498">
            <v>410</v>
          </cell>
          <cell r="D1498">
            <v>1.4999999999999999E-2</v>
          </cell>
          <cell r="E1498">
            <v>10</v>
          </cell>
          <cell r="F1498">
            <v>1310.79</v>
          </cell>
          <cell r="G1498">
            <v>1309.9100000000001</v>
          </cell>
          <cell r="H1498">
            <v>1308.8900000000001</v>
          </cell>
          <cell r="I1498">
            <v>1307.45</v>
          </cell>
          <cell r="J1498">
            <v>62</v>
          </cell>
          <cell r="K1498">
            <v>0</v>
          </cell>
          <cell r="L1498" t="str">
            <v>Tramos Existentes</v>
          </cell>
          <cell r="M1498" t="str">
            <v>Existente</v>
          </cell>
        </row>
        <row r="1499">
          <cell r="B1499" t="str">
            <v>P16</v>
          </cell>
          <cell r="C1499">
            <v>418</v>
          </cell>
          <cell r="D1499">
            <v>1.4999999999999999E-2</v>
          </cell>
          <cell r="E1499">
            <v>10</v>
          </cell>
          <cell r="F1499">
            <v>1311.4</v>
          </cell>
          <cell r="G1499">
            <v>1311.3</v>
          </cell>
          <cell r="H1499">
            <v>1308.5899999999999</v>
          </cell>
          <cell r="I1499">
            <v>1308.6300000000001</v>
          </cell>
          <cell r="J1499">
            <v>9.5</v>
          </cell>
          <cell r="K1499">
            <v>0</v>
          </cell>
          <cell r="L1499" t="str">
            <v>Tramos Existentes</v>
          </cell>
          <cell r="M1499" t="str">
            <v>Existente</v>
          </cell>
        </row>
        <row r="1500">
          <cell r="B1500">
            <v>912</v>
          </cell>
          <cell r="C1500">
            <v>992</v>
          </cell>
          <cell r="D1500">
            <v>1.4999999999999999E-2</v>
          </cell>
          <cell r="E1500">
            <v>10</v>
          </cell>
          <cell r="F1500">
            <v>1312.99</v>
          </cell>
          <cell r="G1500">
            <v>1313.22</v>
          </cell>
          <cell r="H1500">
            <v>1308.32</v>
          </cell>
          <cell r="I1500">
            <v>1309.17</v>
          </cell>
          <cell r="J1500">
            <v>74.400000000000006</v>
          </cell>
          <cell r="K1500">
            <v>0</v>
          </cell>
          <cell r="L1500" t="str">
            <v>Tramos Existentes</v>
          </cell>
          <cell r="M1500" t="str">
            <v>Existente</v>
          </cell>
        </row>
        <row r="1501">
          <cell r="B1501">
            <v>1049</v>
          </cell>
          <cell r="C1501">
            <v>900</v>
          </cell>
          <cell r="D1501">
            <v>1.4999999999999999E-2</v>
          </cell>
          <cell r="E1501">
            <v>8</v>
          </cell>
          <cell r="F1501">
            <v>1312.44</v>
          </cell>
          <cell r="G1501">
            <v>1312.36</v>
          </cell>
          <cell r="H1501">
            <v>1309.6099999999999</v>
          </cell>
          <cell r="I1501">
            <v>1307.56</v>
          </cell>
          <cell r="J1501">
            <v>12</v>
          </cell>
          <cell r="K1501">
            <v>0</v>
          </cell>
          <cell r="L1501" t="str">
            <v>Tramos Existentes</v>
          </cell>
          <cell r="M1501" t="str">
            <v>Existente</v>
          </cell>
        </row>
        <row r="1502">
          <cell r="B1502">
            <v>455</v>
          </cell>
          <cell r="C1502">
            <v>451</v>
          </cell>
          <cell r="D1502">
            <v>1.4999999999999999E-2</v>
          </cell>
          <cell r="E1502">
            <v>12</v>
          </cell>
          <cell r="F1502">
            <v>1311.6</v>
          </cell>
          <cell r="G1502">
            <v>1307.22</v>
          </cell>
          <cell r="H1502">
            <v>1309.77</v>
          </cell>
          <cell r="I1502">
            <v>1303.81</v>
          </cell>
          <cell r="J1502">
            <v>31.4</v>
          </cell>
          <cell r="K1502">
            <v>0</v>
          </cell>
          <cell r="L1502" t="str">
            <v>Tramos Existentes</v>
          </cell>
          <cell r="M1502" t="str">
            <v>Existente</v>
          </cell>
        </row>
        <row r="1503">
          <cell r="B1503">
            <v>556</v>
          </cell>
          <cell r="C1503">
            <v>485</v>
          </cell>
          <cell r="D1503">
            <v>1.4999999999999999E-2</v>
          </cell>
          <cell r="E1503">
            <v>10</v>
          </cell>
          <cell r="F1503">
            <v>1312.58</v>
          </cell>
          <cell r="G1503">
            <v>1311.17</v>
          </cell>
          <cell r="H1503">
            <v>1310</v>
          </cell>
          <cell r="I1503">
            <v>1308.26</v>
          </cell>
          <cell r="J1503">
            <v>30.6</v>
          </cell>
          <cell r="K1503">
            <v>0</v>
          </cell>
          <cell r="L1503" t="str">
            <v>Tramos Existentes</v>
          </cell>
          <cell r="M1503" t="str">
            <v>Existente</v>
          </cell>
        </row>
        <row r="1504">
          <cell r="B1504">
            <v>411</v>
          </cell>
          <cell r="C1504">
            <v>412</v>
          </cell>
          <cell r="D1504">
            <v>0.01</v>
          </cell>
          <cell r="E1504">
            <v>12</v>
          </cell>
          <cell r="F1504">
            <v>1313.45</v>
          </cell>
          <cell r="G1504">
            <v>1310.0999999999999</v>
          </cell>
          <cell r="H1504">
            <v>1310.1099999999999</v>
          </cell>
          <cell r="I1504">
            <v>1308.19</v>
          </cell>
          <cell r="J1504">
            <v>45.4</v>
          </cell>
          <cell r="K1504">
            <v>0</v>
          </cell>
          <cell r="L1504" t="str">
            <v>Tramos Existentes</v>
          </cell>
          <cell r="M1504" t="str">
            <v>Existente</v>
          </cell>
        </row>
        <row r="1505">
          <cell r="B1505">
            <v>375</v>
          </cell>
          <cell r="C1505">
            <v>444</v>
          </cell>
          <cell r="D1505">
            <v>1.4999999999999999E-2</v>
          </cell>
          <cell r="E1505">
            <v>12</v>
          </cell>
          <cell r="F1505">
            <v>1313.05</v>
          </cell>
          <cell r="G1505">
            <v>1311.33</v>
          </cell>
          <cell r="H1505">
            <v>1310.6400000000001</v>
          </cell>
          <cell r="I1505">
            <v>1309.3800000000001</v>
          </cell>
          <cell r="J1505">
            <v>70.5</v>
          </cell>
          <cell r="K1505">
            <v>0</v>
          </cell>
          <cell r="L1505" t="str">
            <v>Tramos Existentes</v>
          </cell>
          <cell r="M1505" t="str">
            <v>Existente</v>
          </cell>
        </row>
        <row r="1506">
          <cell r="B1506">
            <v>555</v>
          </cell>
          <cell r="C1506">
            <v>484</v>
          </cell>
          <cell r="D1506">
            <v>1.4999999999999999E-2</v>
          </cell>
          <cell r="E1506">
            <v>10</v>
          </cell>
          <cell r="F1506">
            <v>1313</v>
          </cell>
          <cell r="G1506">
            <v>1311.16</v>
          </cell>
          <cell r="H1506">
            <v>1310.89</v>
          </cell>
          <cell r="I1506">
            <v>1308.8</v>
          </cell>
          <cell r="J1506">
            <v>31.1</v>
          </cell>
          <cell r="K1506">
            <v>0</v>
          </cell>
          <cell r="L1506" t="str">
            <v>Tramos Existentes</v>
          </cell>
          <cell r="M1506" t="str">
            <v>Existente</v>
          </cell>
        </row>
        <row r="1507">
          <cell r="B1507">
            <v>740</v>
          </cell>
          <cell r="C1507">
            <v>733</v>
          </cell>
          <cell r="D1507">
            <v>1.4999999999999999E-2</v>
          </cell>
          <cell r="E1507">
            <v>12</v>
          </cell>
          <cell r="F1507">
            <v>1314.08</v>
          </cell>
          <cell r="G1507">
            <v>1313.02</v>
          </cell>
          <cell r="H1507">
            <v>1311.97</v>
          </cell>
          <cell r="I1507">
            <v>1308.97</v>
          </cell>
          <cell r="J1507">
            <v>59.5</v>
          </cell>
          <cell r="K1507">
            <v>0</v>
          </cell>
          <cell r="L1507" t="str">
            <v>Renovacion</v>
          </cell>
          <cell r="M1507" t="str">
            <v>Existente</v>
          </cell>
        </row>
        <row r="1508">
          <cell r="B1508">
            <v>479</v>
          </cell>
          <cell r="C1508">
            <v>478</v>
          </cell>
          <cell r="D1508">
            <v>0.01</v>
          </cell>
          <cell r="E1508">
            <v>12</v>
          </cell>
          <cell r="F1508">
            <v>1313.91</v>
          </cell>
          <cell r="G1508">
            <v>1312.18</v>
          </cell>
          <cell r="H1508">
            <v>1312.23</v>
          </cell>
          <cell r="I1508">
            <v>1310.25</v>
          </cell>
          <cell r="J1508">
            <v>32.1</v>
          </cell>
          <cell r="K1508">
            <v>0</v>
          </cell>
          <cell r="L1508" t="str">
            <v>Tramos Existentes</v>
          </cell>
          <cell r="M1508" t="str">
            <v>Existente</v>
          </cell>
        </row>
        <row r="1509">
          <cell r="B1509">
            <v>629</v>
          </cell>
          <cell r="C1509">
            <v>1020</v>
          </cell>
          <cell r="D1509">
            <v>1.4999999999999999E-2</v>
          </cell>
          <cell r="E1509">
            <v>8</v>
          </cell>
          <cell r="F1509">
            <v>1314.41</v>
          </cell>
          <cell r="G1509">
            <v>1313.52</v>
          </cell>
          <cell r="H1509">
            <v>1312.28</v>
          </cell>
          <cell r="I1509">
            <v>1311.38</v>
          </cell>
          <cell r="J1509">
            <v>23.6</v>
          </cell>
          <cell r="K1509">
            <v>0</v>
          </cell>
          <cell r="L1509" t="str">
            <v>Tramos Existentes</v>
          </cell>
          <cell r="M1509" t="str">
            <v>Existente</v>
          </cell>
        </row>
        <row r="1510">
          <cell r="B1510">
            <v>737</v>
          </cell>
          <cell r="C1510">
            <v>734</v>
          </cell>
          <cell r="D1510">
            <v>1.4999999999999999E-2</v>
          </cell>
          <cell r="E1510">
            <v>12</v>
          </cell>
          <cell r="F1510">
            <v>1314.05</v>
          </cell>
          <cell r="G1510">
            <v>1313.92</v>
          </cell>
          <cell r="H1510">
            <v>1312.64</v>
          </cell>
          <cell r="I1510">
            <v>1312.32</v>
          </cell>
          <cell r="J1510">
            <v>10</v>
          </cell>
          <cell r="K1510">
            <v>0</v>
          </cell>
          <cell r="L1510" t="str">
            <v>Renovacion</v>
          </cell>
          <cell r="M1510" t="str">
            <v>Existente</v>
          </cell>
        </row>
        <row r="1511">
          <cell r="B1511">
            <v>626</v>
          </cell>
          <cell r="C1511">
            <v>625</v>
          </cell>
          <cell r="D1511">
            <v>1.4999999999999999E-2</v>
          </cell>
          <cell r="E1511">
            <v>8</v>
          </cell>
          <cell r="F1511">
            <v>1316.16</v>
          </cell>
          <cell r="G1511">
            <v>1314.53</v>
          </cell>
          <cell r="H1511">
            <v>1313.35</v>
          </cell>
          <cell r="I1511">
            <v>1313.49</v>
          </cell>
          <cell r="J1511">
            <v>38.4</v>
          </cell>
          <cell r="K1511">
            <v>0</v>
          </cell>
          <cell r="L1511" t="str">
            <v>Tramos Existentes</v>
          </cell>
          <cell r="M1511" t="str">
            <v>Existente</v>
          </cell>
        </row>
        <row r="1512">
          <cell r="B1512">
            <v>271</v>
          </cell>
          <cell r="C1512">
            <v>341</v>
          </cell>
          <cell r="D1512">
            <v>0.01</v>
          </cell>
          <cell r="E1512">
            <v>8</v>
          </cell>
          <cell r="F1512">
            <v>1316.81</v>
          </cell>
          <cell r="G1512">
            <v>1316.17</v>
          </cell>
          <cell r="H1512">
            <v>1315</v>
          </cell>
          <cell r="I1512">
            <v>1314.16</v>
          </cell>
          <cell r="J1512">
            <v>32</v>
          </cell>
          <cell r="K1512">
            <v>0</v>
          </cell>
          <cell r="L1512" t="str">
            <v>Tramos Existentes</v>
          </cell>
          <cell r="M1512" t="str">
            <v>Existente</v>
          </cell>
        </row>
        <row r="1513">
          <cell r="B1513">
            <v>276</v>
          </cell>
          <cell r="C1513">
            <v>347</v>
          </cell>
          <cell r="D1513">
            <v>1.4999999999999999E-2</v>
          </cell>
          <cell r="E1513">
            <v>12</v>
          </cell>
          <cell r="F1513">
            <v>1317.96</v>
          </cell>
          <cell r="G1513">
            <v>1316.45</v>
          </cell>
          <cell r="H1513">
            <v>1315.75</v>
          </cell>
          <cell r="I1513">
            <v>1314.03</v>
          </cell>
          <cell r="J1513">
            <v>76.8</v>
          </cell>
          <cell r="K1513">
            <v>0</v>
          </cell>
          <cell r="L1513" t="str">
            <v>Tramos Existentes</v>
          </cell>
          <cell r="M1513" t="str">
            <v>Existente</v>
          </cell>
        </row>
        <row r="1514">
          <cell r="B1514">
            <v>566</v>
          </cell>
          <cell r="C1514">
            <v>347</v>
          </cell>
          <cell r="D1514">
            <v>1.4999999999999999E-2</v>
          </cell>
          <cell r="E1514">
            <v>10</v>
          </cell>
          <cell r="F1514">
            <v>1319.16</v>
          </cell>
          <cell r="G1514">
            <v>1316.45</v>
          </cell>
          <cell r="H1514">
            <v>1316.83</v>
          </cell>
          <cell r="I1514">
            <v>1314.03</v>
          </cell>
          <cell r="J1514">
            <v>74</v>
          </cell>
          <cell r="K1514">
            <v>0</v>
          </cell>
          <cell r="L1514" t="str">
            <v>Tramos Existentes</v>
          </cell>
          <cell r="M1514" t="str">
            <v>Existente</v>
          </cell>
        </row>
        <row r="1515">
          <cell r="B1515">
            <v>907</v>
          </cell>
          <cell r="C1515">
            <v>916</v>
          </cell>
          <cell r="D1515">
            <v>1.4999999999999999E-2</v>
          </cell>
          <cell r="E1515">
            <v>8</v>
          </cell>
          <cell r="F1515">
            <v>1320.6</v>
          </cell>
          <cell r="G1515">
            <v>1320.08</v>
          </cell>
          <cell r="H1515">
            <v>1318.75</v>
          </cell>
          <cell r="I1515">
            <v>1318.23</v>
          </cell>
          <cell r="J1515">
            <v>54.4</v>
          </cell>
          <cell r="K1515">
            <v>0</v>
          </cell>
          <cell r="L1515" t="str">
            <v>Tramos Existentes</v>
          </cell>
          <cell r="M1515" t="str">
            <v>Existente</v>
          </cell>
        </row>
        <row r="1516">
          <cell r="B1516">
            <v>499</v>
          </cell>
          <cell r="C1516">
            <v>500</v>
          </cell>
          <cell r="D1516">
            <v>1.4999999999999999E-2</v>
          </cell>
          <cell r="E1516">
            <v>10</v>
          </cell>
          <cell r="F1516">
            <v>1322.3</v>
          </cell>
          <cell r="G1516">
            <v>1322.4</v>
          </cell>
          <cell r="H1516">
            <v>1320.02</v>
          </cell>
          <cell r="I1516">
            <v>1319.8</v>
          </cell>
          <cell r="J1516">
            <v>10.199999999999999</v>
          </cell>
          <cell r="K1516">
            <v>0</v>
          </cell>
          <cell r="L1516" t="str">
            <v>Tramos Existentes</v>
          </cell>
          <cell r="M1516" t="str">
            <v>Existente</v>
          </cell>
        </row>
        <row r="1517">
          <cell r="B1517">
            <v>492</v>
          </cell>
          <cell r="C1517">
            <v>493</v>
          </cell>
          <cell r="D1517">
            <v>1.4999999999999999E-2</v>
          </cell>
          <cell r="E1517">
            <v>10</v>
          </cell>
          <cell r="F1517">
            <v>1322.47</v>
          </cell>
          <cell r="G1517">
            <v>1321.96</v>
          </cell>
          <cell r="H1517">
            <v>1320.74</v>
          </cell>
          <cell r="I1517">
            <v>1320.3</v>
          </cell>
          <cell r="J1517">
            <v>43</v>
          </cell>
          <cell r="K1517">
            <v>0</v>
          </cell>
          <cell r="L1517" t="str">
            <v>Tramos Existentes</v>
          </cell>
          <cell r="M1517" t="str">
            <v>Existente</v>
          </cell>
        </row>
      </sheetData>
      <sheetData sheetId="3"/>
      <sheetData sheetId="4">
        <row r="1">
          <cell r="A1" t="str">
            <v>POZO</v>
          </cell>
          <cell r="B1" t="str">
            <v>COORDENADA ESTE (m)</v>
          </cell>
          <cell r="C1" t="str">
            <v>COORDENADA NORTE  (m)</v>
          </cell>
          <cell r="D1" t="str">
            <v>COTA TERRENO (m.s.n.m.)</v>
          </cell>
          <cell r="E1" t="str">
            <v>COTA BATEA (m.s.n.m.)</v>
          </cell>
          <cell r="F1" t="str">
            <v>PROFUNDIDAD (m)</v>
          </cell>
          <cell r="G1" t="str">
            <v>TIPO</v>
          </cell>
          <cell r="H1" t="str">
            <v>ESTADO</v>
          </cell>
        </row>
        <row r="2">
          <cell r="A2">
            <v>113</v>
          </cell>
          <cell r="B2">
            <v>1144570.1200000001</v>
          </cell>
          <cell r="C2">
            <v>1003238.24</v>
          </cell>
          <cell r="D2">
            <v>1272.2</v>
          </cell>
          <cell r="E2">
            <v>1270.21</v>
          </cell>
          <cell r="F2">
            <v>1.9900000000000091</v>
          </cell>
          <cell r="G2" t="str">
            <v>Pozo de Inspección</v>
          </cell>
          <cell r="H2" t="str">
            <v>Existente</v>
          </cell>
        </row>
        <row r="3">
          <cell r="A3">
            <v>114</v>
          </cell>
          <cell r="B3">
            <v>1144571.68</v>
          </cell>
          <cell r="C3">
            <v>1003215.67</v>
          </cell>
          <cell r="D3">
            <v>1274</v>
          </cell>
          <cell r="E3">
            <v>1270.17</v>
          </cell>
          <cell r="F3">
            <v>3.8299999999999272</v>
          </cell>
          <cell r="G3" t="str">
            <v>Pozo de Inspección</v>
          </cell>
          <cell r="H3" t="str">
            <v>Existente</v>
          </cell>
        </row>
        <row r="4">
          <cell r="A4">
            <v>115</v>
          </cell>
          <cell r="B4">
            <v>1144683</v>
          </cell>
          <cell r="C4">
            <v>1003099.42</v>
          </cell>
          <cell r="D4">
            <v>1272.6099999999999</v>
          </cell>
          <cell r="E4">
            <v>1269.8499999999999</v>
          </cell>
          <cell r="F4">
            <v>2.7599999999999909</v>
          </cell>
          <cell r="G4" t="str">
            <v>Pozo de Inspección</v>
          </cell>
          <cell r="H4" t="str">
            <v>Existente</v>
          </cell>
        </row>
        <row r="5">
          <cell r="A5">
            <v>116</v>
          </cell>
          <cell r="B5">
            <v>1144715.1100000001</v>
          </cell>
          <cell r="C5">
            <v>1003083.64</v>
          </cell>
          <cell r="D5">
            <v>1273.08</v>
          </cell>
          <cell r="E5">
            <v>1270.51</v>
          </cell>
          <cell r="F5">
            <v>2.5699999999999363</v>
          </cell>
          <cell r="G5" t="str">
            <v>Pozo de Inspección</v>
          </cell>
          <cell r="H5" t="str">
            <v>Existente</v>
          </cell>
        </row>
        <row r="6">
          <cell r="A6">
            <v>117</v>
          </cell>
          <cell r="B6">
            <v>1144723.3600000001</v>
          </cell>
          <cell r="C6">
            <v>1003048.67</v>
          </cell>
          <cell r="D6">
            <v>1271.0999999999999</v>
          </cell>
          <cell r="E6">
            <v>1269.71</v>
          </cell>
          <cell r="F6">
            <v>1.3899999999998727</v>
          </cell>
          <cell r="G6" t="str">
            <v>Pozo de Inspección</v>
          </cell>
          <cell r="H6" t="str">
            <v>Existente</v>
          </cell>
        </row>
        <row r="7">
          <cell r="A7">
            <v>118</v>
          </cell>
          <cell r="B7">
            <v>1144803.05</v>
          </cell>
          <cell r="C7">
            <v>1002893.62</v>
          </cell>
          <cell r="D7">
            <v>1271.29</v>
          </cell>
          <cell r="E7">
            <v>1269.3</v>
          </cell>
          <cell r="F7">
            <v>1.9900000000000091</v>
          </cell>
          <cell r="G7" t="str">
            <v>Pozo de Inspección</v>
          </cell>
          <cell r="H7" t="str">
            <v>Existente</v>
          </cell>
        </row>
        <row r="8">
          <cell r="A8">
            <v>119</v>
          </cell>
          <cell r="B8">
            <v>1144809.27</v>
          </cell>
          <cell r="C8">
            <v>1002870.46</v>
          </cell>
          <cell r="D8">
            <v>1270.6600000000001</v>
          </cell>
          <cell r="E8">
            <v>1269.1099999999999</v>
          </cell>
          <cell r="F8">
            <v>1.5500000000001819</v>
          </cell>
          <cell r="G8" t="str">
            <v>Pozo de Inspección</v>
          </cell>
          <cell r="H8" t="str">
            <v>Existente</v>
          </cell>
        </row>
        <row r="9">
          <cell r="A9">
            <v>120</v>
          </cell>
          <cell r="B9">
            <v>1144866.06</v>
          </cell>
          <cell r="C9">
            <v>1002779.02</v>
          </cell>
          <cell r="D9">
            <v>1272.28</v>
          </cell>
          <cell r="E9">
            <v>1268.8900000000001</v>
          </cell>
          <cell r="F9">
            <v>3.3899999999998727</v>
          </cell>
          <cell r="G9" t="str">
            <v>Pozo de Inspección</v>
          </cell>
          <cell r="H9" t="str">
            <v>Existente</v>
          </cell>
        </row>
        <row r="10">
          <cell r="A10">
            <v>121</v>
          </cell>
          <cell r="B10">
            <v>1144847.29</v>
          </cell>
          <cell r="C10">
            <v>1002725.61</v>
          </cell>
          <cell r="D10">
            <v>1271.45</v>
          </cell>
          <cell r="E10">
            <v>1268.77</v>
          </cell>
          <cell r="F10">
            <v>2.6800000000000637</v>
          </cell>
          <cell r="G10" t="str">
            <v>Pozo de Inspección</v>
          </cell>
          <cell r="H10" t="str">
            <v>Existente</v>
          </cell>
        </row>
        <row r="11">
          <cell r="A11">
            <v>122</v>
          </cell>
          <cell r="B11">
            <v>1144817.1200000001</v>
          </cell>
          <cell r="C11">
            <v>1002588.93</v>
          </cell>
          <cell r="D11">
            <v>1270.1300000000001</v>
          </cell>
          <cell r="E11">
            <v>1268.48</v>
          </cell>
          <cell r="F11">
            <v>1.6500000000000909</v>
          </cell>
          <cell r="G11" t="str">
            <v>Pozo de Inspección</v>
          </cell>
          <cell r="H11" t="str">
            <v>Existente</v>
          </cell>
        </row>
        <row r="12">
          <cell r="A12">
            <v>123</v>
          </cell>
          <cell r="B12">
            <v>1144797.7</v>
          </cell>
          <cell r="C12">
            <v>1002579.03</v>
          </cell>
          <cell r="D12">
            <v>1269.1400000000001</v>
          </cell>
          <cell r="E12">
            <v>1267.77</v>
          </cell>
          <cell r="F12">
            <v>1.3700000000001182</v>
          </cell>
          <cell r="G12" t="str">
            <v>Pozo de Inspección</v>
          </cell>
          <cell r="H12" t="str">
            <v>Existente</v>
          </cell>
        </row>
        <row r="13">
          <cell r="A13">
            <v>124</v>
          </cell>
          <cell r="B13">
            <v>1144756.52</v>
          </cell>
          <cell r="C13">
            <v>1002526.19</v>
          </cell>
          <cell r="D13">
            <v>1269.22</v>
          </cell>
          <cell r="E13">
            <v>1267.57</v>
          </cell>
          <cell r="F13">
            <v>1.6500000000000909</v>
          </cell>
          <cell r="G13" t="str">
            <v>Pozo de Inspección</v>
          </cell>
          <cell r="H13" t="str">
            <v>Existente</v>
          </cell>
        </row>
        <row r="14">
          <cell r="A14">
            <v>125</v>
          </cell>
          <cell r="B14">
            <v>1144732.68</v>
          </cell>
          <cell r="C14">
            <v>1002527.42</v>
          </cell>
          <cell r="D14">
            <v>1270</v>
          </cell>
          <cell r="E14">
            <v>1267.54</v>
          </cell>
          <cell r="F14">
            <v>2.4600000000000364</v>
          </cell>
          <cell r="G14" t="str">
            <v>Pozo de Inspección</v>
          </cell>
          <cell r="H14" t="str">
            <v>Existente</v>
          </cell>
        </row>
        <row r="15">
          <cell r="A15">
            <v>126</v>
          </cell>
          <cell r="B15">
            <v>1144638.3</v>
          </cell>
          <cell r="C15">
            <v>1002390.73</v>
          </cell>
          <cell r="D15">
            <v>1266.78</v>
          </cell>
          <cell r="E15">
            <v>1264.8399999999999</v>
          </cell>
          <cell r="F15">
            <v>1.9400000000000546</v>
          </cell>
          <cell r="G15" t="str">
            <v>Pozo de Inspección</v>
          </cell>
          <cell r="H15" t="str">
            <v>Existente</v>
          </cell>
        </row>
        <row r="16">
          <cell r="A16">
            <v>127</v>
          </cell>
          <cell r="B16">
            <v>1144608.78</v>
          </cell>
          <cell r="C16">
            <v>1002383.99</v>
          </cell>
          <cell r="D16">
            <v>1267.5999999999999</v>
          </cell>
          <cell r="E16">
            <v>1264.79</v>
          </cell>
          <cell r="F16">
            <v>2.8099999999999454</v>
          </cell>
          <cell r="G16" t="str">
            <v>Pozo de Inspección</v>
          </cell>
          <cell r="H16" t="str">
            <v>Existente</v>
          </cell>
        </row>
        <row r="17">
          <cell r="A17">
            <v>128</v>
          </cell>
          <cell r="B17">
            <v>1144553.55</v>
          </cell>
          <cell r="C17">
            <v>1002385.81</v>
          </cell>
          <cell r="D17">
            <v>1267.02</v>
          </cell>
          <cell r="E17">
            <v>1264.67</v>
          </cell>
          <cell r="F17">
            <v>2.3499999999999091</v>
          </cell>
          <cell r="G17" t="str">
            <v>Pozo de Inspección</v>
          </cell>
          <cell r="H17" t="str">
            <v>Existente</v>
          </cell>
        </row>
        <row r="18">
          <cell r="A18">
            <v>129</v>
          </cell>
          <cell r="B18">
            <v>1144508.5</v>
          </cell>
          <cell r="C18">
            <v>1002375.69</v>
          </cell>
          <cell r="D18">
            <v>1267</v>
          </cell>
          <cell r="E18">
            <v>1264.57</v>
          </cell>
          <cell r="F18">
            <v>2.4300000000000637</v>
          </cell>
          <cell r="G18" t="str">
            <v>Pozo de Inspección</v>
          </cell>
          <cell r="H18" t="str">
            <v>Existente</v>
          </cell>
        </row>
        <row r="19">
          <cell r="A19">
            <v>130</v>
          </cell>
          <cell r="B19">
            <v>1144514.1499999999</v>
          </cell>
          <cell r="C19">
            <v>1002349.05</v>
          </cell>
          <cell r="D19">
            <v>1266.28</v>
          </cell>
          <cell r="E19">
            <v>1264.51</v>
          </cell>
          <cell r="F19">
            <v>1.7699999999999818</v>
          </cell>
          <cell r="G19" t="str">
            <v>Pozo de Inspección</v>
          </cell>
          <cell r="H19" t="str">
            <v>Existente</v>
          </cell>
        </row>
        <row r="20">
          <cell r="A20">
            <v>131</v>
          </cell>
          <cell r="B20">
            <v>1144481.3</v>
          </cell>
          <cell r="C20">
            <v>1002323.02</v>
          </cell>
          <cell r="D20">
            <v>1269.8800000000001</v>
          </cell>
          <cell r="E20">
            <v>1264.42</v>
          </cell>
          <cell r="F20">
            <v>5.4600000000000364</v>
          </cell>
          <cell r="G20" t="str">
            <v>Pozo de Inspección</v>
          </cell>
          <cell r="H20" t="str">
            <v>Existente</v>
          </cell>
        </row>
        <row r="21">
          <cell r="A21">
            <v>132</v>
          </cell>
          <cell r="B21">
            <v>1144436.71</v>
          </cell>
          <cell r="C21">
            <v>1002304.87</v>
          </cell>
          <cell r="D21">
            <v>1270</v>
          </cell>
          <cell r="E21">
            <v>1264.31</v>
          </cell>
          <cell r="F21">
            <v>5.6900000000000546</v>
          </cell>
          <cell r="G21" t="str">
            <v>Pozo de Inspección</v>
          </cell>
          <cell r="H21" t="str">
            <v>Existente</v>
          </cell>
        </row>
        <row r="22">
          <cell r="A22">
            <v>133</v>
          </cell>
          <cell r="B22">
            <v>1144412.2</v>
          </cell>
          <cell r="C22">
            <v>1002286.87</v>
          </cell>
          <cell r="D22">
            <v>1269.6500000000001</v>
          </cell>
          <cell r="E22">
            <v>1264.24</v>
          </cell>
          <cell r="F22">
            <v>5.4100000000000819</v>
          </cell>
          <cell r="G22" t="str">
            <v>Pozo de Inspección</v>
          </cell>
          <cell r="H22" t="str">
            <v>Existente</v>
          </cell>
        </row>
        <row r="23">
          <cell r="A23">
            <v>134</v>
          </cell>
          <cell r="B23">
            <v>1144373.97</v>
          </cell>
          <cell r="C23">
            <v>1002235.33</v>
          </cell>
          <cell r="D23">
            <v>1270</v>
          </cell>
          <cell r="E23">
            <v>1264.0999999999999</v>
          </cell>
          <cell r="F23">
            <v>5.9000000000000909</v>
          </cell>
          <cell r="G23" t="str">
            <v>Pozo de Inspección</v>
          </cell>
          <cell r="H23" t="str">
            <v>Existente</v>
          </cell>
        </row>
        <row r="24">
          <cell r="A24">
            <v>135</v>
          </cell>
          <cell r="B24">
            <v>1144365.79</v>
          </cell>
          <cell r="C24">
            <v>1002171.18</v>
          </cell>
          <cell r="D24">
            <v>1270.67</v>
          </cell>
          <cell r="E24">
            <v>1263.96</v>
          </cell>
          <cell r="F24">
            <v>6.7100000000000364</v>
          </cell>
          <cell r="G24" t="str">
            <v>Pozo de Inspección</v>
          </cell>
          <cell r="H24" t="str">
            <v>Existente</v>
          </cell>
        </row>
        <row r="25">
          <cell r="A25">
            <v>136</v>
          </cell>
          <cell r="B25">
            <v>1144373.02</v>
          </cell>
          <cell r="C25">
            <v>1002151.25</v>
          </cell>
          <cell r="D25">
            <v>1270.0999999999999</v>
          </cell>
          <cell r="E25">
            <v>1263.9100000000001</v>
          </cell>
          <cell r="F25">
            <v>6.1899999999998272</v>
          </cell>
          <cell r="G25" t="str">
            <v>Pozo de Inspección</v>
          </cell>
          <cell r="H25" t="str">
            <v>Existente</v>
          </cell>
        </row>
        <row r="26">
          <cell r="A26">
            <v>137</v>
          </cell>
          <cell r="B26">
            <v>1144435.71</v>
          </cell>
          <cell r="C26">
            <v>1002119.52</v>
          </cell>
          <cell r="D26">
            <v>1265</v>
          </cell>
          <cell r="E26">
            <v>1262.3900000000001</v>
          </cell>
          <cell r="F26">
            <v>2.6099999999999</v>
          </cell>
          <cell r="G26" t="str">
            <v>Pozo de Inspección</v>
          </cell>
          <cell r="H26" t="str">
            <v>Existente</v>
          </cell>
        </row>
        <row r="27">
          <cell r="A27">
            <v>138</v>
          </cell>
          <cell r="B27">
            <v>1144447.46</v>
          </cell>
          <cell r="C27">
            <v>1002091.19</v>
          </cell>
          <cell r="D27">
            <v>1262.56</v>
          </cell>
          <cell r="E27">
            <v>1260.3900000000001</v>
          </cell>
          <cell r="F27">
            <v>2.1699999999998454</v>
          </cell>
          <cell r="G27" t="str">
            <v>Pozo de Inspección</v>
          </cell>
          <cell r="H27" t="str">
            <v>Existente</v>
          </cell>
        </row>
        <row r="28">
          <cell r="A28">
            <v>139</v>
          </cell>
          <cell r="B28">
            <v>1144424.53</v>
          </cell>
          <cell r="C28">
            <v>1002056.4</v>
          </cell>
          <cell r="D28">
            <v>1260</v>
          </cell>
          <cell r="E28">
            <v>1258.71</v>
          </cell>
          <cell r="F28">
            <v>1.2899999999999636</v>
          </cell>
          <cell r="G28" t="str">
            <v>Pozo de Inspección</v>
          </cell>
          <cell r="H28" t="str">
            <v>Existente</v>
          </cell>
        </row>
        <row r="29">
          <cell r="A29">
            <v>140</v>
          </cell>
          <cell r="B29">
            <v>1144401.99</v>
          </cell>
          <cell r="C29">
            <v>1002003.06</v>
          </cell>
          <cell r="D29">
            <v>1260.2</v>
          </cell>
          <cell r="E29">
            <v>1258.58</v>
          </cell>
          <cell r="F29">
            <v>1.6200000000001182</v>
          </cell>
          <cell r="G29" t="str">
            <v>Pozo de Inspección</v>
          </cell>
          <cell r="H29" t="str">
            <v>Existente</v>
          </cell>
        </row>
        <row r="30">
          <cell r="A30">
            <v>141</v>
          </cell>
          <cell r="B30">
            <v>1144350.45</v>
          </cell>
          <cell r="C30">
            <v>1001975.14</v>
          </cell>
          <cell r="D30">
            <v>1260.22</v>
          </cell>
          <cell r="E30">
            <v>1258.45</v>
          </cell>
          <cell r="F30">
            <v>1.7699999999999818</v>
          </cell>
          <cell r="G30" t="str">
            <v>Pozo de Inspección</v>
          </cell>
          <cell r="H30" t="str">
            <v>Existente</v>
          </cell>
        </row>
        <row r="31">
          <cell r="A31" t="str">
            <v>BV65</v>
          </cell>
          <cell r="B31">
            <v>1144333.8400000001</v>
          </cell>
          <cell r="C31">
            <v>1001956.23</v>
          </cell>
          <cell r="D31">
            <v>1250.6199999999999</v>
          </cell>
          <cell r="E31">
            <v>1247.54</v>
          </cell>
          <cell r="F31">
            <v>3.0799999999999272</v>
          </cell>
          <cell r="G31" t="str">
            <v>Pozo de Inspección</v>
          </cell>
          <cell r="H31" t="str">
            <v>Nuevo</v>
          </cell>
        </row>
        <row r="32">
          <cell r="A32" t="str">
            <v>BV66</v>
          </cell>
          <cell r="B32">
            <v>1144306.1599999999</v>
          </cell>
          <cell r="C32">
            <v>1001924.21</v>
          </cell>
          <cell r="D32">
            <v>1250.04</v>
          </cell>
          <cell r="E32">
            <v>1247.48</v>
          </cell>
          <cell r="F32">
            <v>2.5599999999999454</v>
          </cell>
          <cell r="G32" t="str">
            <v>Pozo de Inspección</v>
          </cell>
          <cell r="H32" t="str">
            <v>Nuevo</v>
          </cell>
        </row>
        <row r="33">
          <cell r="A33" t="str">
            <v>BV67</v>
          </cell>
          <cell r="B33">
            <v>1144292.23</v>
          </cell>
          <cell r="C33">
            <v>1001918.64</v>
          </cell>
          <cell r="D33">
            <v>1250.03</v>
          </cell>
          <cell r="E33">
            <v>1247.47</v>
          </cell>
          <cell r="F33">
            <v>2.5599999999999454</v>
          </cell>
          <cell r="G33" t="str">
            <v>Pozo de Inspección</v>
          </cell>
          <cell r="H33" t="str">
            <v>Nuevo</v>
          </cell>
        </row>
        <row r="34">
          <cell r="A34" t="str">
            <v>BV68</v>
          </cell>
          <cell r="B34">
            <v>1144256.82</v>
          </cell>
          <cell r="C34">
            <v>1001924.6</v>
          </cell>
          <cell r="D34">
            <v>1250.07</v>
          </cell>
          <cell r="E34">
            <v>1247.43</v>
          </cell>
          <cell r="F34">
            <v>2.6399999999998727</v>
          </cell>
          <cell r="G34" t="str">
            <v>Pozo de Inspección</v>
          </cell>
          <cell r="H34" t="str">
            <v>Nuevo</v>
          </cell>
        </row>
        <row r="35">
          <cell r="A35" t="str">
            <v>BV69</v>
          </cell>
          <cell r="B35">
            <v>1144230.6200000001</v>
          </cell>
          <cell r="C35">
            <v>1001920.3</v>
          </cell>
          <cell r="D35">
            <v>1250.71</v>
          </cell>
          <cell r="E35">
            <v>1247.4000000000001</v>
          </cell>
          <cell r="F35">
            <v>3.3099999999999454</v>
          </cell>
          <cell r="G35" t="str">
            <v>Pozo de Inspección</v>
          </cell>
          <cell r="H35" t="str">
            <v>Nuevo</v>
          </cell>
        </row>
        <row r="36">
          <cell r="A36" t="str">
            <v>BV70</v>
          </cell>
          <cell r="B36">
            <v>1144212.42</v>
          </cell>
          <cell r="C36">
            <v>1001910.09</v>
          </cell>
          <cell r="D36">
            <v>1250.54</v>
          </cell>
          <cell r="E36">
            <v>1247.3699999999999</v>
          </cell>
          <cell r="F36">
            <v>3.1700000000000728</v>
          </cell>
          <cell r="G36" t="str">
            <v>Pozo de Inspección</v>
          </cell>
          <cell r="H36" t="str">
            <v>Nuevo</v>
          </cell>
        </row>
        <row r="37">
          <cell r="A37" t="str">
            <v>BV71</v>
          </cell>
          <cell r="B37">
            <v>1144179.93</v>
          </cell>
          <cell r="C37">
            <v>1001872.59</v>
          </cell>
          <cell r="D37">
            <v>1249.77</v>
          </cell>
          <cell r="E37">
            <v>1247.32</v>
          </cell>
          <cell r="F37">
            <v>2.4500000000000455</v>
          </cell>
          <cell r="G37" t="str">
            <v>Pozo de Inspección</v>
          </cell>
          <cell r="H37" t="str">
            <v>Nuevo</v>
          </cell>
        </row>
        <row r="38">
          <cell r="A38" t="str">
            <v>BV72</v>
          </cell>
          <cell r="B38">
            <v>1144142.0900000001</v>
          </cell>
          <cell r="C38">
            <v>1001835.36</v>
          </cell>
          <cell r="D38">
            <v>1250</v>
          </cell>
          <cell r="E38">
            <v>1247.26</v>
          </cell>
          <cell r="F38">
            <v>2.7400000000000091</v>
          </cell>
          <cell r="G38" t="str">
            <v>Pozo de Inspección</v>
          </cell>
          <cell r="H38" t="str">
            <v>Nuevo</v>
          </cell>
        </row>
        <row r="39">
          <cell r="A39" t="str">
            <v>BV73</v>
          </cell>
          <cell r="B39">
            <v>1144097.24</v>
          </cell>
          <cell r="C39">
            <v>1001836.1</v>
          </cell>
          <cell r="D39">
            <v>1250.05</v>
          </cell>
          <cell r="E39">
            <v>1247.21</v>
          </cell>
          <cell r="F39">
            <v>2.8399999999999181</v>
          </cell>
          <cell r="G39" t="str">
            <v>Pozo de Inspección</v>
          </cell>
          <cell r="H39" t="str">
            <v>Nuevo</v>
          </cell>
        </row>
        <row r="40">
          <cell r="A40" t="str">
            <v>BV74</v>
          </cell>
          <cell r="B40">
            <v>1144077.43</v>
          </cell>
          <cell r="C40">
            <v>1001841.29</v>
          </cell>
          <cell r="D40">
            <v>1250.3900000000001</v>
          </cell>
          <cell r="E40">
            <v>1247.18</v>
          </cell>
          <cell r="F40">
            <v>3.2100000000000364</v>
          </cell>
          <cell r="G40" t="str">
            <v>Pozo de Inspección</v>
          </cell>
          <cell r="H40" t="str">
            <v>Nuevo</v>
          </cell>
        </row>
        <row r="41">
          <cell r="A41" t="str">
            <v>BV75</v>
          </cell>
          <cell r="B41">
            <v>1144043.74</v>
          </cell>
          <cell r="C41">
            <v>1001839.43</v>
          </cell>
          <cell r="D41">
            <v>1251.03</v>
          </cell>
          <cell r="E41">
            <v>1247.1400000000001</v>
          </cell>
          <cell r="F41">
            <v>3.8899999999998727</v>
          </cell>
          <cell r="G41" t="str">
            <v>Pozo de Inspección</v>
          </cell>
          <cell r="H41" t="str">
            <v>Nuevo</v>
          </cell>
        </row>
        <row r="42">
          <cell r="A42" t="str">
            <v>BV76</v>
          </cell>
          <cell r="B42">
            <v>1144009.07</v>
          </cell>
          <cell r="C42">
            <v>1001825.27</v>
          </cell>
          <cell r="D42">
            <v>1249.77</v>
          </cell>
          <cell r="E42">
            <v>1247.0999999999999</v>
          </cell>
          <cell r="F42">
            <v>2.6700000000000728</v>
          </cell>
          <cell r="G42" t="str">
            <v>Pozo de Inspección</v>
          </cell>
          <cell r="H42" t="str">
            <v>Nuevo</v>
          </cell>
        </row>
        <row r="43">
          <cell r="A43" t="str">
            <v>BV77</v>
          </cell>
          <cell r="B43">
            <v>1143984.58</v>
          </cell>
          <cell r="C43">
            <v>1001807.06</v>
          </cell>
          <cell r="D43">
            <v>1250</v>
          </cell>
          <cell r="E43">
            <v>1247.06</v>
          </cell>
          <cell r="F43">
            <v>2.9400000000000546</v>
          </cell>
          <cell r="G43" t="str">
            <v>Pozo de Inspección</v>
          </cell>
          <cell r="H43" t="str">
            <v>Nuevo</v>
          </cell>
        </row>
        <row r="44">
          <cell r="A44" t="str">
            <v>BV78</v>
          </cell>
          <cell r="B44">
            <v>1143948.8700000001</v>
          </cell>
          <cell r="C44">
            <v>1001745.12</v>
          </cell>
          <cell r="D44">
            <v>1250.01</v>
          </cell>
          <cell r="E44">
            <v>1246.99</v>
          </cell>
          <cell r="F44">
            <v>3.0199999999999818</v>
          </cell>
          <cell r="G44" t="str">
            <v>Pozo de Inspección</v>
          </cell>
          <cell r="H44" t="str">
            <v>Nuevo</v>
          </cell>
        </row>
        <row r="45">
          <cell r="A45" t="str">
            <v>BV79</v>
          </cell>
          <cell r="B45">
            <v>1143922.74</v>
          </cell>
          <cell r="C45">
            <v>1001738.24</v>
          </cell>
          <cell r="D45">
            <v>1249.52</v>
          </cell>
          <cell r="E45">
            <v>1246.96</v>
          </cell>
          <cell r="F45">
            <v>2.5599999999999454</v>
          </cell>
          <cell r="G45" t="str">
            <v>Pozo de Inspección</v>
          </cell>
          <cell r="H45" t="str">
            <v>Nuevo</v>
          </cell>
        </row>
        <row r="46">
          <cell r="A46" t="str">
            <v>BV80</v>
          </cell>
          <cell r="B46">
            <v>1143884.1299999999</v>
          </cell>
          <cell r="C46">
            <v>1001741.97</v>
          </cell>
          <cell r="D46">
            <v>1250.43</v>
          </cell>
          <cell r="E46">
            <v>1246.92</v>
          </cell>
          <cell r="F46">
            <v>3.5099999999999909</v>
          </cell>
          <cell r="G46" t="str">
            <v>Pozo de Inspección</v>
          </cell>
          <cell r="H46" t="str">
            <v>Nuevo</v>
          </cell>
        </row>
        <row r="47">
          <cell r="A47" t="str">
            <v>BV81</v>
          </cell>
          <cell r="B47">
            <v>1143853.82</v>
          </cell>
          <cell r="C47">
            <v>1001732.73</v>
          </cell>
          <cell r="D47">
            <v>1248.6600000000001</v>
          </cell>
          <cell r="E47">
            <v>1246.8800000000001</v>
          </cell>
          <cell r="F47">
            <v>1.7799999999999727</v>
          </cell>
          <cell r="G47" t="str">
            <v>Pozo de Inspección</v>
          </cell>
          <cell r="H47" t="str">
            <v>Nuevo</v>
          </cell>
        </row>
        <row r="48">
          <cell r="A48" t="str">
            <v>MR14</v>
          </cell>
          <cell r="B48">
            <v>1145144.06</v>
          </cell>
          <cell r="C48">
            <v>1003350.13</v>
          </cell>
          <cell r="D48">
            <v>1281.23</v>
          </cell>
          <cell r="E48">
            <v>1280.1600000000001</v>
          </cell>
          <cell r="F48">
            <v>1.0699999999999363</v>
          </cell>
          <cell r="G48" t="str">
            <v>Pozo de Inspección</v>
          </cell>
          <cell r="H48" t="str">
            <v>Nuevo</v>
          </cell>
        </row>
        <row r="49">
          <cell r="A49" t="str">
            <v>MR15</v>
          </cell>
          <cell r="B49">
            <v>1145074.8700000001</v>
          </cell>
          <cell r="C49">
            <v>1003383.29</v>
          </cell>
          <cell r="D49">
            <v>1280.4100000000001</v>
          </cell>
          <cell r="E49">
            <v>1279.08</v>
          </cell>
          <cell r="F49">
            <v>1.3300000000001546</v>
          </cell>
          <cell r="G49" t="str">
            <v>Pozo de Inspección</v>
          </cell>
          <cell r="H49" t="str">
            <v>Nuevo</v>
          </cell>
        </row>
        <row r="50">
          <cell r="A50" t="str">
            <v>MR16</v>
          </cell>
          <cell r="B50">
            <v>1145018.72</v>
          </cell>
          <cell r="C50">
            <v>1003428.47</v>
          </cell>
          <cell r="D50">
            <v>1280</v>
          </cell>
          <cell r="E50">
            <v>1278.74</v>
          </cell>
          <cell r="F50">
            <v>1.2599999999999909</v>
          </cell>
          <cell r="G50" t="str">
            <v>Pozo de Inspección</v>
          </cell>
          <cell r="H50" t="str">
            <v>Nuevo</v>
          </cell>
        </row>
        <row r="51">
          <cell r="A51" t="str">
            <v>MR18</v>
          </cell>
          <cell r="B51">
            <v>1145000.04</v>
          </cell>
          <cell r="C51">
            <v>1003462.9</v>
          </cell>
          <cell r="D51">
            <v>1278.5999999999999</v>
          </cell>
          <cell r="E51">
            <v>1276.79</v>
          </cell>
          <cell r="F51">
            <v>1.8099999999999454</v>
          </cell>
          <cell r="G51" t="str">
            <v>Pozo de Inspección</v>
          </cell>
          <cell r="H51" t="str">
            <v>Nuevo</v>
          </cell>
        </row>
        <row r="52">
          <cell r="A52" t="str">
            <v>MR19</v>
          </cell>
          <cell r="B52">
            <v>1145007.68</v>
          </cell>
          <cell r="C52">
            <v>1003487.47</v>
          </cell>
          <cell r="D52">
            <v>1277.3699999999999</v>
          </cell>
          <cell r="E52">
            <v>1276.26</v>
          </cell>
          <cell r="F52">
            <v>1.1099999999999</v>
          </cell>
          <cell r="G52" t="str">
            <v>Pozo de Inspección</v>
          </cell>
          <cell r="H52" t="str">
            <v>Nuevo</v>
          </cell>
        </row>
        <row r="53">
          <cell r="A53" t="str">
            <v>MR20</v>
          </cell>
          <cell r="B53">
            <v>1145013.97</v>
          </cell>
          <cell r="C53">
            <v>1003525.68</v>
          </cell>
          <cell r="D53">
            <v>1275.1500000000001</v>
          </cell>
          <cell r="E53">
            <v>1273.98</v>
          </cell>
          <cell r="F53">
            <v>1.1700000000000728</v>
          </cell>
          <cell r="G53" t="str">
            <v>Pozo de Inspección</v>
          </cell>
          <cell r="H53" t="str">
            <v>Nuevo</v>
          </cell>
        </row>
        <row r="54">
          <cell r="A54" t="str">
            <v>MR21</v>
          </cell>
          <cell r="B54">
            <v>1145008.0900000001</v>
          </cell>
          <cell r="C54">
            <v>1003558.03</v>
          </cell>
          <cell r="D54">
            <v>1273.1600000000001</v>
          </cell>
          <cell r="E54">
            <v>1272.24</v>
          </cell>
          <cell r="F54">
            <v>0.92000000000007276</v>
          </cell>
          <cell r="G54" t="str">
            <v>Pozo de Inspección</v>
          </cell>
          <cell r="H54" t="str">
            <v>Nuevo</v>
          </cell>
        </row>
        <row r="55">
          <cell r="A55" t="str">
            <v>MR22</v>
          </cell>
          <cell r="B55">
            <v>1144994.06</v>
          </cell>
          <cell r="C55">
            <v>1003573.01</v>
          </cell>
          <cell r="D55">
            <v>1274.51</v>
          </cell>
          <cell r="E55">
            <v>1272.23</v>
          </cell>
          <cell r="F55">
            <v>2.2799999999999727</v>
          </cell>
          <cell r="G55" t="str">
            <v>Pozo de Inspección</v>
          </cell>
          <cell r="H55" t="str">
            <v>Nuevo</v>
          </cell>
        </row>
        <row r="56">
          <cell r="A56" t="str">
            <v>MR24</v>
          </cell>
          <cell r="B56">
            <v>1144949.6599999999</v>
          </cell>
          <cell r="C56">
            <v>1003583.82</v>
          </cell>
          <cell r="D56">
            <v>1274.08</v>
          </cell>
          <cell r="E56">
            <v>1272.06</v>
          </cell>
          <cell r="F56">
            <v>2.0199999999999818</v>
          </cell>
          <cell r="G56" t="str">
            <v>Pozo de Inspección</v>
          </cell>
          <cell r="H56" t="str">
            <v>Nuevo</v>
          </cell>
        </row>
        <row r="57">
          <cell r="A57" t="str">
            <v>MR25</v>
          </cell>
          <cell r="B57">
            <v>1144926.74</v>
          </cell>
          <cell r="C57">
            <v>1003581.15</v>
          </cell>
          <cell r="D57">
            <v>1274.1500000000001</v>
          </cell>
          <cell r="E57">
            <v>1272</v>
          </cell>
          <cell r="F57">
            <v>2.1500000000000909</v>
          </cell>
          <cell r="G57" t="str">
            <v>Pozo de Inspección</v>
          </cell>
          <cell r="H57" t="str">
            <v>Nuevo</v>
          </cell>
        </row>
        <row r="58">
          <cell r="A58" t="str">
            <v>MR26</v>
          </cell>
          <cell r="B58">
            <v>1144902.72</v>
          </cell>
          <cell r="C58">
            <v>1003589.85</v>
          </cell>
          <cell r="D58">
            <v>1274.7</v>
          </cell>
          <cell r="E58">
            <v>1271.94</v>
          </cell>
          <cell r="F58">
            <v>2.7599999999999909</v>
          </cell>
          <cell r="G58" t="str">
            <v>Pozo de Inspección</v>
          </cell>
          <cell r="H58" t="str">
            <v>Nuevo</v>
          </cell>
        </row>
        <row r="59">
          <cell r="A59" t="str">
            <v>P2</v>
          </cell>
          <cell r="B59">
            <v>1146330.6599999999</v>
          </cell>
          <cell r="C59">
            <v>1003412.99</v>
          </cell>
          <cell r="D59">
            <v>1292.48</v>
          </cell>
          <cell r="E59">
            <v>1289.32</v>
          </cell>
          <cell r="F59">
            <v>3.1600000000000819</v>
          </cell>
          <cell r="G59" t="str">
            <v>Pozo de Inspección</v>
          </cell>
          <cell r="H59" t="str">
            <v>Nuevo</v>
          </cell>
        </row>
        <row r="60">
          <cell r="A60" t="str">
            <v>A2</v>
          </cell>
          <cell r="B60">
            <v>1146293.79</v>
          </cell>
          <cell r="C60">
            <v>1003412.14</v>
          </cell>
          <cell r="D60">
            <v>1293.8</v>
          </cell>
          <cell r="E60">
            <v>1289.24</v>
          </cell>
          <cell r="F60">
            <v>4.5599999999999454</v>
          </cell>
          <cell r="G60" t="str">
            <v>Pozo de Inspección</v>
          </cell>
          <cell r="H60" t="str">
            <v>Nuevo</v>
          </cell>
        </row>
        <row r="61">
          <cell r="A61" t="str">
            <v>A3</v>
          </cell>
          <cell r="B61">
            <v>1146280.79</v>
          </cell>
          <cell r="C61">
            <v>1003442.67</v>
          </cell>
          <cell r="D61">
            <v>1293.08</v>
          </cell>
          <cell r="E61">
            <v>1289.21</v>
          </cell>
          <cell r="F61">
            <v>3.8699999999998909</v>
          </cell>
          <cell r="G61" t="str">
            <v>Pozo de Inspección</v>
          </cell>
          <cell r="H61" t="str">
            <v>Nuevo</v>
          </cell>
        </row>
        <row r="62">
          <cell r="A62" t="str">
            <v>A4</v>
          </cell>
          <cell r="B62">
            <v>1146295.45</v>
          </cell>
          <cell r="C62">
            <v>1003502.82</v>
          </cell>
          <cell r="D62">
            <v>1292.7</v>
          </cell>
          <cell r="E62">
            <v>1288.99</v>
          </cell>
          <cell r="F62">
            <v>3.7100000000000364</v>
          </cell>
          <cell r="G62" t="str">
            <v>Pozo de Inspección</v>
          </cell>
          <cell r="H62" t="str">
            <v>Nuevo</v>
          </cell>
        </row>
        <row r="63">
          <cell r="A63" t="str">
            <v>A5</v>
          </cell>
          <cell r="B63">
            <v>1146286.3799999999</v>
          </cell>
          <cell r="C63">
            <v>1003531.23</v>
          </cell>
          <cell r="D63">
            <v>1292.9000000000001</v>
          </cell>
          <cell r="E63">
            <v>1288.8900000000001</v>
          </cell>
          <cell r="F63">
            <v>4.0099999999999909</v>
          </cell>
          <cell r="G63" t="str">
            <v>Pozo de Inspección</v>
          </cell>
          <cell r="H63" t="str">
            <v>Nuevo</v>
          </cell>
        </row>
        <row r="64">
          <cell r="A64" t="str">
            <v>A6</v>
          </cell>
          <cell r="B64">
            <v>1146247.54</v>
          </cell>
          <cell r="C64">
            <v>1003549.22</v>
          </cell>
          <cell r="D64">
            <v>1293.26</v>
          </cell>
          <cell r="E64">
            <v>1288.75</v>
          </cell>
          <cell r="F64">
            <v>4.5099999999999909</v>
          </cell>
          <cell r="G64" t="str">
            <v>Pozo de Inspección</v>
          </cell>
          <cell r="H64" t="str">
            <v>Nuevo</v>
          </cell>
        </row>
        <row r="65">
          <cell r="A65" t="str">
            <v>A7</v>
          </cell>
          <cell r="B65">
            <v>1146204.31</v>
          </cell>
          <cell r="C65">
            <v>1003553.4</v>
          </cell>
          <cell r="D65">
            <v>1293.69</v>
          </cell>
          <cell r="E65">
            <v>1288.6099999999999</v>
          </cell>
          <cell r="F65">
            <v>5.0800000000001546</v>
          </cell>
          <cell r="G65" t="str">
            <v>Cámara de Caida</v>
          </cell>
          <cell r="H65" t="str">
            <v>Nuevo</v>
          </cell>
        </row>
        <row r="66">
          <cell r="A66" t="str">
            <v>A8</v>
          </cell>
          <cell r="B66">
            <v>1146191.1599999999</v>
          </cell>
          <cell r="C66">
            <v>1003563.07</v>
          </cell>
          <cell r="D66">
            <v>1293.5</v>
          </cell>
          <cell r="E66">
            <v>1288.55</v>
          </cell>
          <cell r="F66">
            <v>4.9500000000000455</v>
          </cell>
          <cell r="G66" t="str">
            <v>Pozo de Inspección</v>
          </cell>
          <cell r="H66" t="str">
            <v>Nuevo</v>
          </cell>
        </row>
        <row r="67">
          <cell r="A67" t="str">
            <v>A9</v>
          </cell>
          <cell r="B67">
            <v>1146176.07</v>
          </cell>
          <cell r="C67">
            <v>1003596.95</v>
          </cell>
          <cell r="D67">
            <v>1292.3499999999999</v>
          </cell>
          <cell r="E67">
            <v>1288.43</v>
          </cell>
          <cell r="F67">
            <v>3.9199999999998454</v>
          </cell>
          <cell r="G67" t="str">
            <v>Pozo de Inspección</v>
          </cell>
          <cell r="H67" t="str">
            <v>Nuevo</v>
          </cell>
        </row>
        <row r="68">
          <cell r="A68" t="str">
            <v>A10</v>
          </cell>
          <cell r="B68">
            <v>1146179.94</v>
          </cell>
          <cell r="C68">
            <v>1003624.03</v>
          </cell>
          <cell r="D68">
            <v>1291.5</v>
          </cell>
          <cell r="E68">
            <v>1288.3</v>
          </cell>
          <cell r="F68">
            <v>3.2000000000000455</v>
          </cell>
          <cell r="G68" t="str">
            <v>Pozo de Inspección</v>
          </cell>
          <cell r="H68" t="str">
            <v>Nuevo</v>
          </cell>
        </row>
        <row r="69">
          <cell r="A69" t="str">
            <v>A11</v>
          </cell>
          <cell r="B69">
            <v>1146180.9099999999</v>
          </cell>
          <cell r="C69">
            <v>1003646.76</v>
          </cell>
          <cell r="D69">
            <v>1292</v>
          </cell>
          <cell r="E69">
            <v>1288.24</v>
          </cell>
          <cell r="F69">
            <v>3.7599999999999909</v>
          </cell>
          <cell r="G69" t="str">
            <v>Pozo de Inspección</v>
          </cell>
          <cell r="H69" t="str">
            <v>Nuevo</v>
          </cell>
        </row>
        <row r="70">
          <cell r="A70" t="str">
            <v>A12</v>
          </cell>
          <cell r="B70">
            <v>1146164.95</v>
          </cell>
          <cell r="C70">
            <v>1003690.77</v>
          </cell>
          <cell r="D70">
            <v>1292.5</v>
          </cell>
          <cell r="E70">
            <v>1288.1400000000001</v>
          </cell>
          <cell r="F70">
            <v>4.3599999999999</v>
          </cell>
          <cell r="G70" t="str">
            <v>Pozo de Inspección</v>
          </cell>
          <cell r="H70" t="str">
            <v>Nuevo</v>
          </cell>
        </row>
        <row r="71">
          <cell r="A71" t="str">
            <v>A13</v>
          </cell>
          <cell r="B71">
            <v>1146148.02</v>
          </cell>
          <cell r="C71">
            <v>1003697.79</v>
          </cell>
          <cell r="D71">
            <v>1292.71</v>
          </cell>
          <cell r="E71">
            <v>1288.0899999999999</v>
          </cell>
          <cell r="F71">
            <v>4.6200000000001182</v>
          </cell>
          <cell r="G71" t="str">
            <v>Pozo de Inspección</v>
          </cell>
          <cell r="H71" t="str">
            <v>Nuevo</v>
          </cell>
        </row>
        <row r="72">
          <cell r="A72" t="str">
            <v>A14</v>
          </cell>
          <cell r="B72">
            <v>1146110.6599999999</v>
          </cell>
          <cell r="C72">
            <v>1003714.95</v>
          </cell>
          <cell r="D72">
            <v>1293</v>
          </cell>
          <cell r="E72">
            <v>1287.93</v>
          </cell>
          <cell r="F72">
            <v>5.0699999999999363</v>
          </cell>
          <cell r="G72" t="str">
            <v>Cámara de Caida</v>
          </cell>
          <cell r="H72" t="str">
            <v>Nuevo</v>
          </cell>
        </row>
        <row r="73">
          <cell r="A73" t="str">
            <v>A15</v>
          </cell>
          <cell r="B73">
            <v>1146082.6100000001</v>
          </cell>
          <cell r="C73">
            <v>1003740.22</v>
          </cell>
          <cell r="D73">
            <v>1292.8399999999999</v>
          </cell>
          <cell r="E73">
            <v>1287.8399999999999</v>
          </cell>
          <cell r="F73">
            <v>5</v>
          </cell>
          <cell r="G73" t="str">
            <v>Cámara de Caida</v>
          </cell>
          <cell r="H73" t="str">
            <v>Nuevo</v>
          </cell>
        </row>
        <row r="74">
          <cell r="A74" t="str">
            <v>A16</v>
          </cell>
          <cell r="B74">
            <v>1146036.8999999999</v>
          </cell>
          <cell r="C74">
            <v>1003729.95</v>
          </cell>
          <cell r="D74">
            <v>1291.8</v>
          </cell>
          <cell r="E74">
            <v>1287.74</v>
          </cell>
          <cell r="F74">
            <v>4.0599999999999454</v>
          </cell>
          <cell r="G74" t="str">
            <v>Pozo de Inspección</v>
          </cell>
          <cell r="H74" t="str">
            <v>Nuevo</v>
          </cell>
        </row>
        <row r="75">
          <cell r="A75" t="str">
            <v>A17</v>
          </cell>
          <cell r="B75">
            <v>1145981.1599999999</v>
          </cell>
          <cell r="C75">
            <v>1003736.11</v>
          </cell>
          <cell r="D75">
            <v>1291.05</v>
          </cell>
          <cell r="E75">
            <v>1288.29</v>
          </cell>
          <cell r="F75">
            <v>2.7599999999999909</v>
          </cell>
          <cell r="G75" t="str">
            <v>Pozo de Inspección</v>
          </cell>
          <cell r="H75" t="str">
            <v>Nuevo</v>
          </cell>
        </row>
        <row r="76">
          <cell r="A76" t="str">
            <v>A18</v>
          </cell>
          <cell r="B76">
            <v>1145939.69</v>
          </cell>
          <cell r="C76">
            <v>1003704.44</v>
          </cell>
          <cell r="D76">
            <v>1290</v>
          </cell>
          <cell r="E76">
            <v>1287.45</v>
          </cell>
          <cell r="F76">
            <v>2.5499999999999545</v>
          </cell>
          <cell r="G76" t="str">
            <v>Pozo de Inspección</v>
          </cell>
          <cell r="H76" t="str">
            <v>Nuevo</v>
          </cell>
        </row>
        <row r="77">
          <cell r="A77" t="str">
            <v>AD2</v>
          </cell>
          <cell r="B77">
            <v>1145828.72</v>
          </cell>
          <cell r="C77">
            <v>1003453.13</v>
          </cell>
          <cell r="D77">
            <v>1297.68</v>
          </cell>
          <cell r="E77">
            <v>1296.27</v>
          </cell>
          <cell r="F77">
            <v>1.4100000000000819</v>
          </cell>
          <cell r="G77" t="str">
            <v>Pozo de Inspección</v>
          </cell>
          <cell r="H77" t="str">
            <v>Nuevo</v>
          </cell>
        </row>
        <row r="78">
          <cell r="A78" t="str">
            <v>AD3</v>
          </cell>
          <cell r="B78">
            <v>1145804.7</v>
          </cell>
          <cell r="C78">
            <v>1003454.49</v>
          </cell>
          <cell r="D78">
            <v>1298.32</v>
          </cell>
          <cell r="E78">
            <v>1296.1600000000001</v>
          </cell>
          <cell r="F78">
            <v>2.1599999999998545</v>
          </cell>
          <cell r="G78" t="str">
            <v>Pozo de Inspección</v>
          </cell>
          <cell r="H78" t="str">
            <v>Nuevo</v>
          </cell>
        </row>
        <row r="79">
          <cell r="A79" t="str">
            <v>AD4</v>
          </cell>
          <cell r="B79">
            <v>1145760.3799999999</v>
          </cell>
          <cell r="C79">
            <v>1003465.68</v>
          </cell>
          <cell r="D79">
            <v>1297.74</v>
          </cell>
          <cell r="E79">
            <v>1295.96</v>
          </cell>
          <cell r="F79">
            <v>1.7799999999999727</v>
          </cell>
          <cell r="G79" t="str">
            <v>Pozo de Inspección</v>
          </cell>
          <cell r="H79" t="str">
            <v>Nuevo</v>
          </cell>
        </row>
        <row r="80">
          <cell r="A80" t="str">
            <v>AD5</v>
          </cell>
          <cell r="B80">
            <v>1145686.08</v>
          </cell>
          <cell r="C80">
            <v>1003514.89</v>
          </cell>
          <cell r="D80">
            <v>1298.0899999999999</v>
          </cell>
          <cell r="E80">
            <v>1295.5899999999999</v>
          </cell>
          <cell r="F80">
            <v>2.5</v>
          </cell>
          <cell r="G80" t="str">
            <v>Pozo de Inspección</v>
          </cell>
          <cell r="H80" t="str">
            <v>Nuevo</v>
          </cell>
        </row>
        <row r="81">
          <cell r="A81" t="str">
            <v>AD6</v>
          </cell>
          <cell r="B81">
            <v>1145643.8999999999</v>
          </cell>
          <cell r="C81">
            <v>1003524.81</v>
          </cell>
          <cell r="D81">
            <v>1297.42</v>
          </cell>
          <cell r="E81">
            <v>1295.4100000000001</v>
          </cell>
          <cell r="F81">
            <v>2.0099999999999909</v>
          </cell>
          <cell r="G81" t="str">
            <v>Pozo de Inspección</v>
          </cell>
          <cell r="H81" t="str">
            <v>Nuevo</v>
          </cell>
        </row>
        <row r="82">
          <cell r="A82" t="str">
            <v>AD7</v>
          </cell>
          <cell r="B82">
            <v>1145624.73</v>
          </cell>
          <cell r="C82">
            <v>1003539.24</v>
          </cell>
          <cell r="D82">
            <v>1297.76</v>
          </cell>
          <cell r="E82">
            <v>1295.3</v>
          </cell>
          <cell r="F82">
            <v>2.4600000000000364</v>
          </cell>
          <cell r="G82" t="str">
            <v>Pozo de Inspección</v>
          </cell>
          <cell r="H82" t="str">
            <v>Nuevo</v>
          </cell>
        </row>
        <row r="83">
          <cell r="A83" t="str">
            <v>AD8</v>
          </cell>
          <cell r="B83">
            <v>1145606.3799999999</v>
          </cell>
          <cell r="C83">
            <v>1003568.1</v>
          </cell>
          <cell r="D83">
            <v>1297.69</v>
          </cell>
          <cell r="E83">
            <v>1295.1500000000001</v>
          </cell>
          <cell r="F83">
            <v>2.5399999999999636</v>
          </cell>
          <cell r="G83" t="str">
            <v>Pozo de Inspección</v>
          </cell>
          <cell r="H83" t="str">
            <v>Nuevo</v>
          </cell>
        </row>
        <row r="84">
          <cell r="A84" t="str">
            <v>AD9</v>
          </cell>
          <cell r="B84">
            <v>1145593.2</v>
          </cell>
          <cell r="C84">
            <v>1003575.13</v>
          </cell>
          <cell r="D84">
            <v>1297.3699999999999</v>
          </cell>
          <cell r="E84">
            <v>1295.08</v>
          </cell>
          <cell r="F84">
            <v>2.2899999999999636</v>
          </cell>
          <cell r="G84" t="str">
            <v>Pozo de Inspección</v>
          </cell>
          <cell r="H84" t="str">
            <v>Nuevo</v>
          </cell>
        </row>
        <row r="85">
          <cell r="A85" t="str">
            <v>AD10</v>
          </cell>
          <cell r="B85">
            <v>1145575.78</v>
          </cell>
          <cell r="C85">
            <v>1003575.91</v>
          </cell>
          <cell r="D85">
            <v>1301</v>
          </cell>
          <cell r="E85">
            <v>1295</v>
          </cell>
          <cell r="F85">
            <v>6</v>
          </cell>
          <cell r="G85" t="str">
            <v>Cámara de Caida</v>
          </cell>
          <cell r="H85" t="str">
            <v>Nuevo</v>
          </cell>
        </row>
        <row r="86">
          <cell r="A86" t="str">
            <v>AD11</v>
          </cell>
          <cell r="B86">
            <v>1145546.25</v>
          </cell>
          <cell r="C86">
            <v>1003586.86</v>
          </cell>
          <cell r="D86">
            <v>1298</v>
          </cell>
          <cell r="E86">
            <v>1294.8599999999999</v>
          </cell>
          <cell r="F86">
            <v>3.1400000000001</v>
          </cell>
          <cell r="G86" t="str">
            <v>Pozo de Inspección</v>
          </cell>
          <cell r="H86" t="str">
            <v>Nuevo</v>
          </cell>
        </row>
        <row r="87">
          <cell r="A87" t="str">
            <v>AD12</v>
          </cell>
          <cell r="B87">
            <v>1145513.6299999999</v>
          </cell>
          <cell r="C87">
            <v>1003600.96</v>
          </cell>
          <cell r="D87">
            <v>1296.6400000000001</v>
          </cell>
          <cell r="E87">
            <v>1294.71</v>
          </cell>
          <cell r="F87">
            <v>1.9300000000000637</v>
          </cell>
          <cell r="G87" t="str">
            <v>Pozo de Inspección</v>
          </cell>
          <cell r="H87" t="str">
            <v>Nuevo</v>
          </cell>
        </row>
        <row r="88">
          <cell r="A88" t="str">
            <v>AD14</v>
          </cell>
          <cell r="B88">
            <v>1145473.29</v>
          </cell>
          <cell r="C88">
            <v>1003593.08</v>
          </cell>
          <cell r="D88">
            <v>1294.5899999999999</v>
          </cell>
          <cell r="E88">
            <v>1293.23</v>
          </cell>
          <cell r="F88">
            <v>1.3599999999999</v>
          </cell>
          <cell r="G88" t="str">
            <v>Pozo de Inspección</v>
          </cell>
          <cell r="H88" t="str">
            <v>Nuevo</v>
          </cell>
        </row>
        <row r="89">
          <cell r="A89" t="str">
            <v>AD16</v>
          </cell>
          <cell r="B89">
            <v>1145443.83</v>
          </cell>
          <cell r="C89">
            <v>1003600.39</v>
          </cell>
          <cell r="D89">
            <v>1295</v>
          </cell>
          <cell r="E89">
            <v>1293.08</v>
          </cell>
          <cell r="F89">
            <v>1.9200000000000728</v>
          </cell>
          <cell r="G89" t="str">
            <v>Pozo de Inspección</v>
          </cell>
          <cell r="H89" t="str">
            <v>Nuevo</v>
          </cell>
        </row>
        <row r="90">
          <cell r="A90" t="str">
            <v>AD17</v>
          </cell>
          <cell r="B90">
            <v>1145440.31</v>
          </cell>
          <cell r="C90">
            <v>1003623.22</v>
          </cell>
          <cell r="D90">
            <v>1295.3900000000001</v>
          </cell>
          <cell r="E90">
            <v>1292.98</v>
          </cell>
          <cell r="F90">
            <v>2.4100000000000819</v>
          </cell>
          <cell r="G90" t="str">
            <v>Pozo de Inspección</v>
          </cell>
          <cell r="H90" t="str">
            <v>Nuevo</v>
          </cell>
        </row>
        <row r="91">
          <cell r="A91" t="str">
            <v>AD18</v>
          </cell>
          <cell r="B91">
            <v>1145415.7</v>
          </cell>
          <cell r="C91">
            <v>1003642.49</v>
          </cell>
          <cell r="D91">
            <v>1294.4100000000001</v>
          </cell>
          <cell r="E91">
            <v>1292.8699999999999</v>
          </cell>
          <cell r="F91">
            <v>1.540000000000191</v>
          </cell>
          <cell r="G91" t="str">
            <v>Pozo de Inspección</v>
          </cell>
          <cell r="H91" t="str">
            <v>Nuevo</v>
          </cell>
        </row>
        <row r="92">
          <cell r="A92" t="str">
            <v>AD19</v>
          </cell>
          <cell r="B92">
            <v>1145396.58</v>
          </cell>
          <cell r="C92">
            <v>1003650.52</v>
          </cell>
          <cell r="D92">
            <v>1294.05</v>
          </cell>
          <cell r="E92">
            <v>1292.77</v>
          </cell>
          <cell r="F92">
            <v>1.2799999999999727</v>
          </cell>
          <cell r="G92" t="str">
            <v>Pozo de Inspección</v>
          </cell>
          <cell r="H92" t="str">
            <v>Nuevo</v>
          </cell>
        </row>
        <row r="93">
          <cell r="A93" t="str">
            <v>AD20</v>
          </cell>
          <cell r="B93">
            <v>1145386.6399999999</v>
          </cell>
          <cell r="C93">
            <v>1003658.5</v>
          </cell>
          <cell r="D93">
            <v>1293.68</v>
          </cell>
          <cell r="E93">
            <v>1292.72</v>
          </cell>
          <cell r="F93">
            <v>0.96000000000003638</v>
          </cell>
          <cell r="G93" t="str">
            <v>Pozo de Inspección</v>
          </cell>
          <cell r="H93" t="str">
            <v>Nuevo</v>
          </cell>
        </row>
        <row r="94">
          <cell r="A94" t="str">
            <v>MR0</v>
          </cell>
          <cell r="B94">
            <v>1145391.97</v>
          </cell>
          <cell r="C94">
            <v>1003459.46</v>
          </cell>
          <cell r="D94">
            <v>1282.18</v>
          </cell>
          <cell r="E94">
            <v>1276.49</v>
          </cell>
          <cell r="F94">
            <v>5.6900000000000546</v>
          </cell>
          <cell r="G94" t="str">
            <v>Cámara de Caida</v>
          </cell>
          <cell r="H94" t="str">
            <v>Nuevo</v>
          </cell>
        </row>
        <row r="95">
          <cell r="A95" t="str">
            <v>MR1</v>
          </cell>
          <cell r="B95">
            <v>1145373.58</v>
          </cell>
          <cell r="C95">
            <v>1003467.27</v>
          </cell>
          <cell r="D95">
            <v>1282.83</v>
          </cell>
          <cell r="E95">
            <v>1276.44</v>
          </cell>
          <cell r="F95">
            <v>6.3899999999998727</v>
          </cell>
          <cell r="G95" t="str">
            <v>Cámara de Caida</v>
          </cell>
          <cell r="H95" t="str">
            <v>Nuevo</v>
          </cell>
        </row>
        <row r="96">
          <cell r="A96" t="str">
            <v>MR2</v>
          </cell>
          <cell r="B96">
            <v>1145321.3500000001</v>
          </cell>
          <cell r="C96">
            <v>1003464.87</v>
          </cell>
          <cell r="D96">
            <v>1279.3900000000001</v>
          </cell>
          <cell r="E96">
            <v>1276.3</v>
          </cell>
          <cell r="F96">
            <v>3.0900000000001455</v>
          </cell>
          <cell r="G96" t="str">
            <v>Pozo de Inspección</v>
          </cell>
          <cell r="H96" t="str">
            <v>Nuevo</v>
          </cell>
        </row>
        <row r="97">
          <cell r="A97" t="str">
            <v>MR3</v>
          </cell>
          <cell r="B97">
            <v>1145263.8999999999</v>
          </cell>
          <cell r="C97">
            <v>1003461.61</v>
          </cell>
          <cell r="D97">
            <v>1279.23</v>
          </cell>
          <cell r="E97">
            <v>1276.1500000000001</v>
          </cell>
          <cell r="F97">
            <v>3.0799999999999272</v>
          </cell>
          <cell r="G97" t="str">
            <v>Pozo de Inspección</v>
          </cell>
          <cell r="H97" t="str">
            <v>Nuevo</v>
          </cell>
        </row>
        <row r="98">
          <cell r="A98" t="str">
            <v>MR4</v>
          </cell>
          <cell r="B98">
            <v>1145227.27</v>
          </cell>
          <cell r="C98">
            <v>1003472.07</v>
          </cell>
          <cell r="D98">
            <v>1276.75</v>
          </cell>
          <cell r="E98">
            <v>1276.05</v>
          </cell>
          <cell r="F98">
            <v>0.70000000000004547</v>
          </cell>
          <cell r="G98" t="str">
            <v>Pozo de Inspección</v>
          </cell>
          <cell r="H98" t="str">
            <v>Nuevo</v>
          </cell>
        </row>
        <row r="99">
          <cell r="A99" t="str">
            <v>MR5</v>
          </cell>
          <cell r="B99">
            <v>1145202.48</v>
          </cell>
          <cell r="C99">
            <v>1003488.44</v>
          </cell>
          <cell r="D99">
            <v>1280.02</v>
          </cell>
          <cell r="E99">
            <v>1275.97</v>
          </cell>
          <cell r="F99">
            <v>4.0499999999999545</v>
          </cell>
          <cell r="G99" t="str">
            <v>Pozo de Inspección</v>
          </cell>
          <cell r="H99" t="str">
            <v>Nuevo</v>
          </cell>
        </row>
        <row r="100">
          <cell r="A100" t="str">
            <v>MR5A</v>
          </cell>
          <cell r="B100">
            <v>1145179.8</v>
          </cell>
          <cell r="C100">
            <v>1003493.16</v>
          </cell>
          <cell r="D100">
            <v>1279.3699999999999</v>
          </cell>
          <cell r="E100">
            <v>1275.9000000000001</v>
          </cell>
          <cell r="F100">
            <v>3.4699999999997999</v>
          </cell>
          <cell r="G100" t="str">
            <v>Pozo de Inspección</v>
          </cell>
          <cell r="H100" t="str">
            <v>Nuevo</v>
          </cell>
        </row>
        <row r="101">
          <cell r="A101" t="str">
            <v>MR6</v>
          </cell>
          <cell r="B101">
            <v>1145128.04</v>
          </cell>
          <cell r="C101">
            <v>1003492.93</v>
          </cell>
          <cell r="D101">
            <v>1278.95</v>
          </cell>
          <cell r="E101">
            <v>1275.76</v>
          </cell>
          <cell r="F101">
            <v>3.1900000000000546</v>
          </cell>
          <cell r="G101" t="str">
            <v>Pozo de Inspección</v>
          </cell>
          <cell r="H101" t="str">
            <v>Nuevo</v>
          </cell>
        </row>
        <row r="102">
          <cell r="A102" t="str">
            <v>MH-160</v>
          </cell>
          <cell r="B102">
            <v>1145065.2</v>
          </cell>
          <cell r="C102">
            <v>1003527.09</v>
          </cell>
          <cell r="D102">
            <v>1277</v>
          </cell>
          <cell r="E102">
            <v>1275.57</v>
          </cell>
          <cell r="F102">
            <v>1.4300000000000637</v>
          </cell>
          <cell r="G102" t="str">
            <v>Pozo de Inspección</v>
          </cell>
          <cell r="H102" t="str">
            <v>Nuevo</v>
          </cell>
        </row>
        <row r="103">
          <cell r="A103" t="str">
            <v>MR8</v>
          </cell>
          <cell r="B103">
            <v>1145054.79</v>
          </cell>
          <cell r="C103">
            <v>1003553.4</v>
          </cell>
          <cell r="D103">
            <v>1277.7</v>
          </cell>
          <cell r="E103">
            <v>1275.49</v>
          </cell>
          <cell r="F103">
            <v>2.2100000000000364</v>
          </cell>
          <cell r="G103" t="str">
            <v>Pozo de Inspección</v>
          </cell>
          <cell r="H103" t="str">
            <v>Nuevo</v>
          </cell>
        </row>
        <row r="104">
          <cell r="A104" t="str">
            <v>MR9</v>
          </cell>
          <cell r="B104">
            <v>1145072.58</v>
          </cell>
          <cell r="C104">
            <v>1003601.09</v>
          </cell>
          <cell r="D104">
            <v>1277.7</v>
          </cell>
          <cell r="E104">
            <v>1275.3599999999999</v>
          </cell>
          <cell r="F104">
            <v>2.3400000000001455</v>
          </cell>
          <cell r="G104" t="str">
            <v>Pozo de Inspección</v>
          </cell>
          <cell r="H104" t="str">
            <v>Nuevo</v>
          </cell>
        </row>
        <row r="105">
          <cell r="A105" t="str">
            <v>MR10</v>
          </cell>
          <cell r="B105">
            <v>1145062.1200000001</v>
          </cell>
          <cell r="C105">
            <v>1003605.61</v>
          </cell>
          <cell r="D105">
            <v>1278.19</v>
          </cell>
          <cell r="E105">
            <v>1275.32</v>
          </cell>
          <cell r="F105">
            <v>2.8700000000001182</v>
          </cell>
          <cell r="G105" t="str">
            <v>Pozo de Inspección</v>
          </cell>
          <cell r="H105" t="str">
            <v>Nuevo</v>
          </cell>
        </row>
        <row r="106">
          <cell r="A106" t="str">
            <v>MR11</v>
          </cell>
          <cell r="B106">
            <v>1145032.5900000001</v>
          </cell>
          <cell r="C106">
            <v>1003604.06</v>
          </cell>
          <cell r="D106">
            <v>1277.6500000000001</v>
          </cell>
          <cell r="E106">
            <v>1275.24</v>
          </cell>
          <cell r="F106">
            <v>2.4100000000000819</v>
          </cell>
          <cell r="G106" t="str">
            <v>Pozo de Inspección</v>
          </cell>
          <cell r="H106" t="str">
            <v>Nuevo</v>
          </cell>
        </row>
        <row r="107">
          <cell r="A107" t="str">
            <v>MR12</v>
          </cell>
          <cell r="B107">
            <v>1144998.54</v>
          </cell>
          <cell r="C107">
            <v>1003609.35</v>
          </cell>
          <cell r="D107">
            <v>1276.01</v>
          </cell>
          <cell r="E107">
            <v>1275.1400000000001</v>
          </cell>
          <cell r="F107">
            <v>0.86999999999989086</v>
          </cell>
          <cell r="G107" t="str">
            <v>Pozo de Inspección</v>
          </cell>
          <cell r="H107" t="str">
            <v>Nuevo</v>
          </cell>
        </row>
        <row r="108">
          <cell r="A108" t="str">
            <v>MR23</v>
          </cell>
          <cell r="B108">
            <v>1144975.3600000001</v>
          </cell>
          <cell r="C108">
            <v>1003580.95</v>
          </cell>
          <cell r="D108">
            <v>1275.02</v>
          </cell>
          <cell r="E108">
            <v>1272.1099999999999</v>
          </cell>
          <cell r="F108">
            <v>2.9100000000000819</v>
          </cell>
          <cell r="G108" t="str">
            <v>Pozo de Inspección</v>
          </cell>
          <cell r="H108" t="str">
            <v>Nuevo</v>
          </cell>
        </row>
        <row r="109">
          <cell r="A109" t="str">
            <v>D9</v>
          </cell>
          <cell r="B109">
            <v>1145709.06</v>
          </cell>
          <cell r="C109">
            <v>1002926.52</v>
          </cell>
          <cell r="D109">
            <v>1294.06</v>
          </cell>
          <cell r="E109">
            <v>1287.54</v>
          </cell>
          <cell r="F109">
            <v>6.5199999999999818</v>
          </cell>
          <cell r="G109" t="str">
            <v>Cámara de Caida</v>
          </cell>
          <cell r="H109" t="str">
            <v>Nuevo</v>
          </cell>
        </row>
        <row r="110">
          <cell r="A110" t="str">
            <v>BV34</v>
          </cell>
          <cell r="B110">
            <v>1145679.74</v>
          </cell>
          <cell r="C110">
            <v>1002898.36</v>
          </cell>
          <cell r="D110">
            <v>1285.55</v>
          </cell>
          <cell r="E110">
            <v>1284.54</v>
          </cell>
          <cell r="F110">
            <v>1.0099999999999909</v>
          </cell>
          <cell r="G110" t="str">
            <v>Pozo de Inspección</v>
          </cell>
          <cell r="H110" t="str">
            <v>Nuevo</v>
          </cell>
        </row>
        <row r="111">
          <cell r="A111" t="str">
            <v>BV35</v>
          </cell>
          <cell r="B111">
            <v>1145668.56</v>
          </cell>
          <cell r="C111">
            <v>1002856.09</v>
          </cell>
          <cell r="D111">
            <v>1280.75</v>
          </cell>
          <cell r="E111">
            <v>1279.7</v>
          </cell>
          <cell r="F111">
            <v>1.0499999999999545</v>
          </cell>
          <cell r="G111" t="str">
            <v>Pozo de Inspección</v>
          </cell>
          <cell r="H111" t="str">
            <v>Nuevo</v>
          </cell>
        </row>
        <row r="112">
          <cell r="A112" t="str">
            <v>D10</v>
          </cell>
          <cell r="B112">
            <v>1145670.72</v>
          </cell>
          <cell r="C112">
            <v>1002816.81</v>
          </cell>
          <cell r="D112">
            <v>1279.08</v>
          </cell>
          <cell r="E112">
            <v>1275.96</v>
          </cell>
          <cell r="F112">
            <v>3.1199999999998909</v>
          </cell>
          <cell r="G112" t="str">
            <v>Pozo de Inspección</v>
          </cell>
          <cell r="H112" t="str">
            <v>Nuevo</v>
          </cell>
        </row>
        <row r="113">
          <cell r="A113" t="str">
            <v>BV36</v>
          </cell>
          <cell r="B113">
            <v>1145666.79</v>
          </cell>
          <cell r="C113">
            <v>1002793.13</v>
          </cell>
          <cell r="D113">
            <v>1280.07</v>
          </cell>
          <cell r="E113">
            <v>1275.83</v>
          </cell>
          <cell r="F113">
            <v>4.2400000000000091</v>
          </cell>
          <cell r="G113" t="str">
            <v>Pozo de Inspección</v>
          </cell>
          <cell r="H113" t="str">
            <v>Nuevo</v>
          </cell>
        </row>
        <row r="114">
          <cell r="A114" t="str">
            <v>BV37</v>
          </cell>
          <cell r="B114">
            <v>1145644.1299999999</v>
          </cell>
          <cell r="C114">
            <v>1002758.83</v>
          </cell>
          <cell r="D114">
            <v>1276.8699999999999</v>
          </cell>
          <cell r="E114">
            <v>1275.54</v>
          </cell>
          <cell r="F114">
            <v>1.3299999999999272</v>
          </cell>
          <cell r="G114" t="str">
            <v>Pozo de Inspección</v>
          </cell>
          <cell r="H114" t="str">
            <v>Nuevo</v>
          </cell>
        </row>
        <row r="115">
          <cell r="A115" t="str">
            <v>BV38</v>
          </cell>
          <cell r="B115">
            <v>1145629.3500000001</v>
          </cell>
          <cell r="C115">
            <v>1002718.65</v>
          </cell>
          <cell r="D115">
            <v>1272</v>
          </cell>
          <cell r="E115">
            <v>1270.92</v>
          </cell>
          <cell r="F115">
            <v>1.0799999999999272</v>
          </cell>
          <cell r="G115" t="str">
            <v>Pozo de Inspección</v>
          </cell>
          <cell r="H115" t="str">
            <v>Nuevo</v>
          </cell>
        </row>
        <row r="116">
          <cell r="A116" t="str">
            <v>BV39</v>
          </cell>
          <cell r="B116">
            <v>1145606.27</v>
          </cell>
          <cell r="C116">
            <v>1002667.01</v>
          </cell>
          <cell r="D116">
            <v>1266.3499999999999</v>
          </cell>
          <cell r="E116">
            <v>1264.95</v>
          </cell>
          <cell r="F116">
            <v>1.3999999999998636</v>
          </cell>
          <cell r="G116" t="str">
            <v>Pozo de Inspección</v>
          </cell>
          <cell r="H116" t="str">
            <v>Nuevo</v>
          </cell>
        </row>
        <row r="117">
          <cell r="A117" t="str">
            <v>BV29</v>
          </cell>
          <cell r="B117">
            <v>1145607.04</v>
          </cell>
          <cell r="C117">
            <v>1002623.62</v>
          </cell>
          <cell r="D117">
            <v>1254.43</v>
          </cell>
          <cell r="E117">
            <v>1251.1199999999999</v>
          </cell>
          <cell r="F117">
            <v>3.3100000000001728</v>
          </cell>
          <cell r="G117" t="str">
            <v>Pozo de Inspección</v>
          </cell>
          <cell r="H117" t="str">
            <v>Nuevo</v>
          </cell>
        </row>
        <row r="118">
          <cell r="A118" t="str">
            <v>BV30</v>
          </cell>
          <cell r="B118">
            <v>1145558.74</v>
          </cell>
          <cell r="C118">
            <v>1002601.96</v>
          </cell>
          <cell r="D118">
            <v>1255.19</v>
          </cell>
          <cell r="E118">
            <v>1251.01</v>
          </cell>
          <cell r="F118">
            <v>4.1800000000000637</v>
          </cell>
          <cell r="G118" t="str">
            <v>Pozo de Inspección</v>
          </cell>
          <cell r="H118" t="str">
            <v>Nuevo</v>
          </cell>
        </row>
        <row r="119">
          <cell r="A119" t="str">
            <v>BV31</v>
          </cell>
          <cell r="B119">
            <v>1145526.83</v>
          </cell>
          <cell r="C119">
            <v>1002612.29</v>
          </cell>
          <cell r="D119">
            <v>1254.6199999999999</v>
          </cell>
          <cell r="E119">
            <v>1250.94</v>
          </cell>
          <cell r="F119">
            <v>3.6799999999998363</v>
          </cell>
          <cell r="G119" t="str">
            <v>Pozo de Inspección</v>
          </cell>
          <cell r="H119" t="str">
            <v>Nuevo</v>
          </cell>
        </row>
        <row r="120">
          <cell r="A120" t="str">
            <v>BV32</v>
          </cell>
          <cell r="B120">
            <v>1145514.6299999999</v>
          </cell>
          <cell r="C120">
            <v>1002631.98</v>
          </cell>
          <cell r="D120">
            <v>1255.42</v>
          </cell>
          <cell r="E120">
            <v>1250.8900000000001</v>
          </cell>
          <cell r="F120">
            <v>4.5299999999999727</v>
          </cell>
          <cell r="G120" t="str">
            <v>Pozo de Inspección</v>
          </cell>
          <cell r="H120" t="str">
            <v>Nuevo</v>
          </cell>
        </row>
        <row r="121">
          <cell r="A121" t="str">
            <v>BV33</v>
          </cell>
          <cell r="B121">
            <v>1145477.51</v>
          </cell>
          <cell r="C121">
            <v>1002623.89</v>
          </cell>
          <cell r="D121">
            <v>1255.3</v>
          </cell>
          <cell r="E121">
            <v>1250.81</v>
          </cell>
          <cell r="F121">
            <v>4.4900000000000091</v>
          </cell>
          <cell r="G121" t="str">
            <v>Pozo de Inspección</v>
          </cell>
          <cell r="H121" t="str">
            <v>Nuevo</v>
          </cell>
        </row>
        <row r="122">
          <cell r="A122" t="str">
            <v>BV40</v>
          </cell>
          <cell r="B122">
            <v>1145444.71</v>
          </cell>
          <cell r="C122">
            <v>1002608.02</v>
          </cell>
          <cell r="D122">
            <v>1256.1500000000001</v>
          </cell>
          <cell r="E122">
            <v>1250.74</v>
          </cell>
          <cell r="F122">
            <v>5.4100000000000819</v>
          </cell>
          <cell r="G122" t="str">
            <v>Cámara de Caida</v>
          </cell>
          <cell r="H122" t="str">
            <v>Nuevo</v>
          </cell>
        </row>
        <row r="123">
          <cell r="A123" t="str">
            <v>BV41</v>
          </cell>
          <cell r="B123">
            <v>1145415.2</v>
          </cell>
          <cell r="C123">
            <v>1002576.1</v>
          </cell>
          <cell r="D123">
            <v>1253.3900000000001</v>
          </cell>
          <cell r="E123">
            <v>1250.6500000000001</v>
          </cell>
          <cell r="F123">
            <v>2.7400000000000091</v>
          </cell>
          <cell r="G123" t="str">
            <v>Pozo de Inspección</v>
          </cell>
          <cell r="H123" t="str">
            <v>Nuevo</v>
          </cell>
        </row>
        <row r="124">
          <cell r="A124" t="str">
            <v>BV42</v>
          </cell>
          <cell r="B124">
            <v>1145403.45</v>
          </cell>
          <cell r="C124">
            <v>1002552.2</v>
          </cell>
          <cell r="D124">
            <v>1253.78</v>
          </cell>
          <cell r="E124">
            <v>1250.5999999999999</v>
          </cell>
          <cell r="F124">
            <v>3.1800000000000637</v>
          </cell>
          <cell r="G124" t="str">
            <v>Pozo de Inspección</v>
          </cell>
          <cell r="H124" t="str">
            <v>Nuevo</v>
          </cell>
        </row>
        <row r="125">
          <cell r="A125" t="str">
            <v>BV43</v>
          </cell>
          <cell r="B125">
            <v>1145384.6499999999</v>
          </cell>
          <cell r="C125">
            <v>1002494.79</v>
          </cell>
          <cell r="D125">
            <v>1253.46</v>
          </cell>
          <cell r="E125">
            <v>1250.48</v>
          </cell>
          <cell r="F125">
            <v>2.9800000000000182</v>
          </cell>
          <cell r="G125" t="str">
            <v>Pozo de Inspección</v>
          </cell>
          <cell r="H125" t="str">
            <v>Nuevo</v>
          </cell>
        </row>
        <row r="126">
          <cell r="A126" t="str">
            <v>BV44</v>
          </cell>
          <cell r="B126">
            <v>1145318.9099999999</v>
          </cell>
          <cell r="C126">
            <v>1002452.27</v>
          </cell>
          <cell r="D126">
            <v>1253.8800000000001</v>
          </cell>
          <cell r="E126">
            <v>1250.5999999999999</v>
          </cell>
          <cell r="F126">
            <v>3.2800000000002001</v>
          </cell>
          <cell r="G126" t="str">
            <v>Pozo de Inspección</v>
          </cell>
          <cell r="H126" t="str">
            <v>Nuevo</v>
          </cell>
        </row>
        <row r="127">
          <cell r="A127" t="str">
            <v>BV45</v>
          </cell>
          <cell r="B127">
            <v>1145304.8500000001</v>
          </cell>
          <cell r="C127">
            <v>1002416.07</v>
          </cell>
          <cell r="D127">
            <v>1252.6400000000001</v>
          </cell>
          <cell r="E127">
            <v>1250.24</v>
          </cell>
          <cell r="F127">
            <v>2.4000000000000909</v>
          </cell>
          <cell r="G127" t="str">
            <v>Pozo de Inspección</v>
          </cell>
          <cell r="H127" t="str">
            <v>Nuevo</v>
          </cell>
        </row>
        <row r="128">
          <cell r="A128" t="str">
            <v>BV46</v>
          </cell>
          <cell r="B128">
            <v>1145231.27</v>
          </cell>
          <cell r="C128">
            <v>1002409.94</v>
          </cell>
          <cell r="D128">
            <v>1254.01</v>
          </cell>
          <cell r="E128">
            <v>1250.0899999999999</v>
          </cell>
          <cell r="F128">
            <v>3.9200000000000728</v>
          </cell>
          <cell r="G128" t="str">
            <v>Pozo de Inspección</v>
          </cell>
          <cell r="H128" t="str">
            <v>Nuevo</v>
          </cell>
        </row>
        <row r="129">
          <cell r="A129" t="str">
            <v>BV47</v>
          </cell>
          <cell r="B129">
            <v>1145200.19</v>
          </cell>
          <cell r="C129">
            <v>1002420.36</v>
          </cell>
          <cell r="D129">
            <v>1252.46</v>
          </cell>
          <cell r="E129">
            <v>1250.03</v>
          </cell>
          <cell r="F129">
            <v>2.4300000000000637</v>
          </cell>
          <cell r="G129" t="str">
            <v>Pozo de Inspección</v>
          </cell>
          <cell r="H129" t="str">
            <v>Nuevo</v>
          </cell>
        </row>
        <row r="130">
          <cell r="A130" t="str">
            <v>BV48</v>
          </cell>
          <cell r="B130">
            <v>1145172.47</v>
          </cell>
          <cell r="C130">
            <v>1002424.35</v>
          </cell>
          <cell r="D130">
            <v>1252.54</v>
          </cell>
          <cell r="E130">
            <v>1249.8900000000001</v>
          </cell>
          <cell r="F130">
            <v>2.6499999999998636</v>
          </cell>
          <cell r="G130" t="str">
            <v>Pozo de Inspección</v>
          </cell>
          <cell r="H130" t="str">
            <v>Nuevo</v>
          </cell>
        </row>
        <row r="131">
          <cell r="A131" t="str">
            <v>BV49</v>
          </cell>
          <cell r="B131">
            <v>1145132.45</v>
          </cell>
          <cell r="C131">
            <v>1002388.81</v>
          </cell>
          <cell r="D131">
            <v>1252.71</v>
          </cell>
          <cell r="E131">
            <v>1249.73</v>
          </cell>
          <cell r="F131">
            <v>2.9800000000000182</v>
          </cell>
          <cell r="G131" t="str">
            <v>Pozo de Inspección</v>
          </cell>
          <cell r="H131" t="str">
            <v>Nuevo</v>
          </cell>
        </row>
        <row r="132">
          <cell r="A132" t="str">
            <v>BV50</v>
          </cell>
          <cell r="B132">
            <v>1145105.48</v>
          </cell>
          <cell r="C132">
            <v>1002338.01</v>
          </cell>
          <cell r="D132">
            <v>1253</v>
          </cell>
          <cell r="E132">
            <v>1249.6400000000001</v>
          </cell>
          <cell r="F132">
            <v>3.3599999999999</v>
          </cell>
          <cell r="G132" t="str">
            <v>Pozo de Inspección</v>
          </cell>
          <cell r="H132" t="str">
            <v>Nuevo</v>
          </cell>
        </row>
        <row r="133">
          <cell r="A133" t="str">
            <v>BV51</v>
          </cell>
          <cell r="B133">
            <v>1145081.8700000001</v>
          </cell>
          <cell r="C133">
            <v>1002296.08</v>
          </cell>
          <cell r="D133">
            <v>1255</v>
          </cell>
          <cell r="E133">
            <v>1249.57</v>
          </cell>
          <cell r="F133">
            <v>5.4300000000000637</v>
          </cell>
          <cell r="G133" t="str">
            <v>Cámara de Caida</v>
          </cell>
          <cell r="H133" t="str">
            <v>Nuevo</v>
          </cell>
        </row>
        <row r="134">
          <cell r="A134" t="str">
            <v>BV52</v>
          </cell>
          <cell r="B134">
            <v>1145023.3799999999</v>
          </cell>
          <cell r="C134">
            <v>1002264.12</v>
          </cell>
          <cell r="D134">
            <v>1257.0899999999999</v>
          </cell>
          <cell r="E134">
            <v>1249.47</v>
          </cell>
          <cell r="F134">
            <v>7.6199999999998909</v>
          </cell>
          <cell r="G134" t="str">
            <v>Cámara de Caida</v>
          </cell>
          <cell r="H134" t="str">
            <v>Nuevo</v>
          </cell>
        </row>
        <row r="135">
          <cell r="A135" t="str">
            <v>BV53</v>
          </cell>
          <cell r="B135">
            <v>1144989.96</v>
          </cell>
          <cell r="C135">
            <v>1002149.77</v>
          </cell>
          <cell r="D135">
            <v>1253.1500000000001</v>
          </cell>
          <cell r="E135">
            <v>1249.3499999999999</v>
          </cell>
          <cell r="F135">
            <v>3.8000000000001819</v>
          </cell>
          <cell r="G135" t="str">
            <v>Pozo de Inspección</v>
          </cell>
          <cell r="H135" t="str">
            <v>Nuevo</v>
          </cell>
        </row>
        <row r="136">
          <cell r="A136" t="str">
            <v>BV54</v>
          </cell>
          <cell r="B136">
            <v>1144920.6200000001</v>
          </cell>
          <cell r="C136">
            <v>1002057.73</v>
          </cell>
          <cell r="D136">
            <v>1252.56</v>
          </cell>
          <cell r="E136">
            <v>1249.23</v>
          </cell>
          <cell r="F136">
            <v>3.3299999999999272</v>
          </cell>
          <cell r="G136" t="str">
            <v>Pozo de Inspección</v>
          </cell>
          <cell r="H136" t="str">
            <v>Nuevo</v>
          </cell>
        </row>
        <row r="137">
          <cell r="A137" t="str">
            <v>BV55</v>
          </cell>
          <cell r="B137">
            <v>1144874.29</v>
          </cell>
          <cell r="C137">
            <v>1002072.76</v>
          </cell>
          <cell r="D137">
            <v>1252.25</v>
          </cell>
          <cell r="E137">
            <v>1249.18</v>
          </cell>
          <cell r="F137">
            <v>3.0699999999999363</v>
          </cell>
          <cell r="G137" t="str">
            <v>Pozo de Inspección</v>
          </cell>
          <cell r="H137" t="str">
            <v>Nuevo</v>
          </cell>
        </row>
        <row r="138">
          <cell r="A138" t="str">
            <v>BV56</v>
          </cell>
          <cell r="B138">
            <v>1144854.6599999999</v>
          </cell>
          <cell r="C138">
            <v>1002115.03</v>
          </cell>
          <cell r="D138">
            <v>1250.02</v>
          </cell>
          <cell r="E138">
            <v>1249.1300000000001</v>
          </cell>
          <cell r="F138">
            <v>0.88999999999987267</v>
          </cell>
          <cell r="G138" t="str">
            <v>Pozo de Inspección</v>
          </cell>
          <cell r="H138" t="str">
            <v>Nuevo</v>
          </cell>
        </row>
        <row r="139">
          <cell r="A139" t="str">
            <v>BV57</v>
          </cell>
          <cell r="B139">
            <v>1144643.1100000001</v>
          </cell>
          <cell r="C139">
            <v>1002067.58</v>
          </cell>
          <cell r="D139">
            <v>1252.01</v>
          </cell>
          <cell r="E139">
            <v>1248.8</v>
          </cell>
          <cell r="F139">
            <v>3.2100000000000364</v>
          </cell>
          <cell r="G139" t="str">
            <v>Pozo de Inspección</v>
          </cell>
          <cell r="H139" t="str">
            <v>Nuevo</v>
          </cell>
        </row>
        <row r="140">
          <cell r="A140" t="str">
            <v>BV58</v>
          </cell>
          <cell r="B140">
            <v>1144596.8999999999</v>
          </cell>
          <cell r="C140">
            <v>1002093.16</v>
          </cell>
          <cell r="D140">
            <v>1250</v>
          </cell>
          <cell r="E140">
            <v>1248.21</v>
          </cell>
          <cell r="F140">
            <v>1.7899999999999636</v>
          </cell>
          <cell r="G140" t="str">
            <v>Pozo de Inspección</v>
          </cell>
          <cell r="H140" t="str">
            <v>Nuevo</v>
          </cell>
        </row>
        <row r="141">
          <cell r="A141" t="str">
            <v>BV59</v>
          </cell>
          <cell r="B141">
            <v>1144570.8799999999</v>
          </cell>
          <cell r="C141">
            <v>1002088.91</v>
          </cell>
          <cell r="D141">
            <v>1250.8399999999999</v>
          </cell>
          <cell r="E141">
            <v>1248.1600000000001</v>
          </cell>
          <cell r="F141">
            <v>2.6799999999998363</v>
          </cell>
          <cell r="G141" t="str">
            <v>Pozo de Inspección</v>
          </cell>
          <cell r="H141" t="str">
            <v>Nuevo</v>
          </cell>
        </row>
        <row r="142">
          <cell r="A142" t="str">
            <v>BV60</v>
          </cell>
          <cell r="B142">
            <v>1144537.6100000001</v>
          </cell>
          <cell r="C142">
            <v>1002064.73</v>
          </cell>
          <cell r="D142">
            <v>1251.19</v>
          </cell>
          <cell r="E142">
            <v>1248.0899999999999</v>
          </cell>
          <cell r="F142">
            <v>3.1000000000001364</v>
          </cell>
          <cell r="G142" t="str">
            <v>Pozo de Inspección</v>
          </cell>
          <cell r="H142" t="str">
            <v>Nuevo</v>
          </cell>
        </row>
        <row r="143">
          <cell r="A143" t="str">
            <v>BV61</v>
          </cell>
          <cell r="B143">
            <v>1144507.82</v>
          </cell>
          <cell r="C143">
            <v>1002023.31</v>
          </cell>
          <cell r="D143">
            <v>1250.1199999999999</v>
          </cell>
          <cell r="E143">
            <v>1247.92</v>
          </cell>
          <cell r="F143">
            <v>2.1999999999998181</v>
          </cell>
          <cell r="G143" t="str">
            <v>Pozo de Inspección</v>
          </cell>
          <cell r="H143" t="str">
            <v>Nuevo</v>
          </cell>
        </row>
        <row r="144">
          <cell r="A144" t="str">
            <v>BV62</v>
          </cell>
          <cell r="B144">
            <v>1144487.6200000001</v>
          </cell>
          <cell r="C144">
            <v>1002003.12</v>
          </cell>
          <cell r="D144">
            <v>1250.48</v>
          </cell>
          <cell r="E144">
            <v>1247.8699999999999</v>
          </cell>
          <cell r="F144">
            <v>2.6100000000001273</v>
          </cell>
          <cell r="G144" t="str">
            <v>Pozo de Inspección</v>
          </cell>
          <cell r="H144" t="str">
            <v>Nuevo</v>
          </cell>
        </row>
        <row r="145">
          <cell r="A145" t="str">
            <v>BV63</v>
          </cell>
          <cell r="B145">
            <v>1144414.93</v>
          </cell>
          <cell r="C145">
            <v>1001982.85</v>
          </cell>
          <cell r="D145">
            <v>1251.1500000000001</v>
          </cell>
          <cell r="E145">
            <v>1247.74</v>
          </cell>
          <cell r="F145">
            <v>3.4100000000000819</v>
          </cell>
          <cell r="G145" t="str">
            <v>Pozo de Inspección</v>
          </cell>
          <cell r="H145" t="str">
            <v>Nuevo</v>
          </cell>
        </row>
        <row r="146">
          <cell r="A146" t="str">
            <v>BV64</v>
          </cell>
          <cell r="B146">
            <v>1144347.5</v>
          </cell>
          <cell r="C146">
            <v>1001957.28</v>
          </cell>
          <cell r="D146">
            <v>1250.51</v>
          </cell>
          <cell r="E146">
            <v>1247.6199999999999</v>
          </cell>
          <cell r="F146">
            <v>2.8900000000001</v>
          </cell>
          <cell r="G146" t="str">
            <v>Pozo de Inspección</v>
          </cell>
          <cell r="H146" t="str">
            <v>Nuevo</v>
          </cell>
        </row>
        <row r="147">
          <cell r="A147" t="str">
            <v>D4</v>
          </cell>
          <cell r="B147">
            <v>1146010.1100000001</v>
          </cell>
          <cell r="C147">
            <v>1002891.53</v>
          </cell>
          <cell r="D147">
            <v>1295.17</v>
          </cell>
          <cell r="E147">
            <v>1290.04</v>
          </cell>
          <cell r="F147">
            <v>5.1300000000001091</v>
          </cell>
          <cell r="G147" t="str">
            <v>Cámara de Caida</v>
          </cell>
          <cell r="H147" t="str">
            <v>Nuevo</v>
          </cell>
        </row>
        <row r="148">
          <cell r="A148" t="str">
            <v>BV16</v>
          </cell>
          <cell r="B148">
            <v>1146004.3</v>
          </cell>
          <cell r="C148">
            <v>1002890.82</v>
          </cell>
          <cell r="D148">
            <v>1295.56</v>
          </cell>
          <cell r="E148">
            <v>1289.8699999999999</v>
          </cell>
          <cell r="F148">
            <v>5.6900000000000546</v>
          </cell>
          <cell r="G148" t="str">
            <v>Cámara de Caida</v>
          </cell>
          <cell r="H148" t="str">
            <v>Nuevo</v>
          </cell>
        </row>
        <row r="149">
          <cell r="A149" t="str">
            <v>BV17</v>
          </cell>
          <cell r="B149">
            <v>1145969.03</v>
          </cell>
          <cell r="C149">
            <v>1002830.33</v>
          </cell>
          <cell r="D149">
            <v>1283.0899999999999</v>
          </cell>
          <cell r="E149">
            <v>1281.97</v>
          </cell>
          <cell r="F149">
            <v>1.1199999999998909</v>
          </cell>
          <cell r="G149" t="str">
            <v>Pozo de Inspección</v>
          </cell>
          <cell r="H149" t="str">
            <v>Nuevo</v>
          </cell>
        </row>
        <row r="150">
          <cell r="A150" t="str">
            <v>D6</v>
          </cell>
          <cell r="B150">
            <v>1145956.69</v>
          </cell>
          <cell r="C150">
            <v>1002808.41</v>
          </cell>
          <cell r="D150">
            <v>1279.07</v>
          </cell>
          <cell r="E150">
            <v>1275.06</v>
          </cell>
          <cell r="F150">
            <v>4.0099999999999909</v>
          </cell>
          <cell r="G150" t="str">
            <v>Pozo de Inspección</v>
          </cell>
          <cell r="H150" t="str">
            <v>Nuevo</v>
          </cell>
        </row>
        <row r="151">
          <cell r="A151" t="str">
            <v>MH-210</v>
          </cell>
          <cell r="B151">
            <v>1145932.8899999999</v>
          </cell>
          <cell r="C151">
            <v>1002771.45</v>
          </cell>
          <cell r="D151">
            <v>0</v>
          </cell>
          <cell r="E151">
            <v>0</v>
          </cell>
          <cell r="F151">
            <v>0</v>
          </cell>
          <cell r="G151" t="str">
            <v>Pozo de Inspección</v>
          </cell>
          <cell r="H151" t="e">
            <v>#N/A</v>
          </cell>
        </row>
        <row r="152">
          <cell r="A152" t="str">
            <v>BV19</v>
          </cell>
          <cell r="B152">
            <v>1145918.1499999999</v>
          </cell>
          <cell r="C152">
            <v>1002740.38</v>
          </cell>
          <cell r="D152">
            <v>1268.53</v>
          </cell>
          <cell r="E152">
            <v>1266.3599999999999</v>
          </cell>
          <cell r="F152">
            <v>2.1700000000000728</v>
          </cell>
          <cell r="G152" t="str">
            <v>Pozo de Inspección</v>
          </cell>
          <cell r="H152" t="str">
            <v>Nuevo</v>
          </cell>
        </row>
        <row r="153">
          <cell r="A153" t="str">
            <v>BV20</v>
          </cell>
          <cell r="B153">
            <v>1145924.0900000001</v>
          </cell>
          <cell r="C153">
            <v>1002701.25</v>
          </cell>
          <cell r="D153">
            <v>1261.8</v>
          </cell>
          <cell r="E153">
            <v>1259.21</v>
          </cell>
          <cell r="F153">
            <v>2.5899999999999181</v>
          </cell>
          <cell r="G153" t="str">
            <v>Pozo de Inspección</v>
          </cell>
          <cell r="H153" t="str">
            <v>Nuevo</v>
          </cell>
        </row>
        <row r="154">
          <cell r="A154" t="str">
            <v>BV15</v>
          </cell>
          <cell r="B154">
            <v>1145930.26</v>
          </cell>
          <cell r="C154">
            <v>1002690.98</v>
          </cell>
          <cell r="D154">
            <v>1253.2</v>
          </cell>
          <cell r="E154">
            <v>1252.27</v>
          </cell>
          <cell r="F154">
            <v>0.93000000000006366</v>
          </cell>
          <cell r="G154" t="str">
            <v>Pozo de Inspección</v>
          </cell>
          <cell r="H154" t="str">
            <v>Nuevo</v>
          </cell>
        </row>
        <row r="155">
          <cell r="A155" t="str">
            <v>BV21</v>
          </cell>
          <cell r="B155">
            <v>1145902.07</v>
          </cell>
          <cell r="C155">
            <v>1002665.72</v>
          </cell>
          <cell r="D155">
            <v>1254.25</v>
          </cell>
          <cell r="E155">
            <v>1251.99</v>
          </cell>
          <cell r="F155">
            <v>2.2599999999999909</v>
          </cell>
          <cell r="G155" t="str">
            <v>Pozo de Inspección</v>
          </cell>
          <cell r="H155" t="str">
            <v>Nuevo</v>
          </cell>
        </row>
        <row r="156">
          <cell r="A156" t="str">
            <v>BV22</v>
          </cell>
          <cell r="B156">
            <v>1145868.99</v>
          </cell>
          <cell r="C156">
            <v>1002669.11</v>
          </cell>
          <cell r="D156">
            <v>1255.4100000000001</v>
          </cell>
          <cell r="E156">
            <v>1251.92</v>
          </cell>
          <cell r="F156">
            <v>3.4900000000000091</v>
          </cell>
          <cell r="G156" t="str">
            <v>Pozo de Inspección</v>
          </cell>
          <cell r="H156" t="str">
            <v>Nuevo</v>
          </cell>
        </row>
        <row r="157">
          <cell r="A157" t="str">
            <v>D7</v>
          </cell>
          <cell r="B157">
            <v>1145848.3200000001</v>
          </cell>
          <cell r="C157">
            <v>1002713.16</v>
          </cell>
          <cell r="D157">
            <v>1255.76</v>
          </cell>
          <cell r="E157">
            <v>1251.82</v>
          </cell>
          <cell r="F157">
            <v>3.9400000000000546</v>
          </cell>
          <cell r="G157" t="str">
            <v>Pozo de Inspección</v>
          </cell>
          <cell r="H157" t="str">
            <v>Nuevo</v>
          </cell>
        </row>
        <row r="158">
          <cell r="A158" t="str">
            <v>BV23</v>
          </cell>
          <cell r="B158">
            <v>1145828.68</v>
          </cell>
          <cell r="C158">
            <v>1002730.16</v>
          </cell>
          <cell r="D158">
            <v>1256.04</v>
          </cell>
          <cell r="E158">
            <v>1251.77</v>
          </cell>
          <cell r="F158">
            <v>4.2699999999999818</v>
          </cell>
          <cell r="G158" t="str">
            <v>Pozo de Inspección</v>
          </cell>
          <cell r="H158" t="str">
            <v>Nuevo</v>
          </cell>
        </row>
        <row r="159">
          <cell r="A159" t="str">
            <v>BV24</v>
          </cell>
          <cell r="B159">
            <v>1145804.4099999999</v>
          </cell>
          <cell r="C159">
            <v>1002730.8</v>
          </cell>
          <cell r="D159">
            <v>1255.1199999999999</v>
          </cell>
          <cell r="E159">
            <v>1251.6300000000001</v>
          </cell>
          <cell r="F159">
            <v>3.4899999999997817</v>
          </cell>
          <cell r="G159" t="str">
            <v>Pozo de Inspección</v>
          </cell>
          <cell r="H159" t="str">
            <v>Nuevo</v>
          </cell>
        </row>
        <row r="160">
          <cell r="A160" t="str">
            <v>D8</v>
          </cell>
          <cell r="B160">
            <v>1145762.94</v>
          </cell>
          <cell r="C160">
            <v>1002715.15</v>
          </cell>
          <cell r="D160">
            <v>1255.51</v>
          </cell>
          <cell r="E160">
            <v>1251.6300000000001</v>
          </cell>
          <cell r="F160">
            <v>3.8799999999998818</v>
          </cell>
          <cell r="G160" t="str">
            <v>Pozo de Inspección</v>
          </cell>
          <cell r="H160" t="str">
            <v>Nuevo</v>
          </cell>
        </row>
        <row r="161">
          <cell r="A161" t="str">
            <v>BV27</v>
          </cell>
          <cell r="B161">
            <v>1145690.94</v>
          </cell>
          <cell r="C161">
            <v>1002664.01</v>
          </cell>
          <cell r="D161">
            <v>1256</v>
          </cell>
          <cell r="E161">
            <v>1251.46</v>
          </cell>
          <cell r="F161">
            <v>4.5399999999999636</v>
          </cell>
          <cell r="G161" t="str">
            <v>Pozo de Inspección</v>
          </cell>
          <cell r="H161" t="str">
            <v>Nuevo</v>
          </cell>
        </row>
        <row r="162">
          <cell r="A162" t="str">
            <v>BV28</v>
          </cell>
          <cell r="B162">
            <v>1145637.6100000001</v>
          </cell>
          <cell r="C162">
            <v>1002633.96</v>
          </cell>
          <cell r="D162">
            <v>1252.3900000000001</v>
          </cell>
          <cell r="E162">
            <v>1251.33</v>
          </cell>
          <cell r="F162">
            <v>1.0600000000001728</v>
          </cell>
          <cell r="G162" t="str">
            <v>Pozo de Inspección</v>
          </cell>
          <cell r="H162" t="str">
            <v>Nuevo</v>
          </cell>
        </row>
        <row r="163">
          <cell r="A163" t="str">
            <v>MH-222</v>
          </cell>
          <cell r="B163">
            <v>1146254.01</v>
          </cell>
          <cell r="C163">
            <v>1002860.21</v>
          </cell>
          <cell r="D163">
            <v>1285.5</v>
          </cell>
          <cell r="E163">
            <v>1283</v>
          </cell>
          <cell r="F163">
            <v>2.5</v>
          </cell>
          <cell r="G163" t="str">
            <v>Pozo de Inspección</v>
          </cell>
          <cell r="H163" t="str">
            <v>Nuevo</v>
          </cell>
        </row>
        <row r="164">
          <cell r="A164" t="str">
            <v>BV2</v>
          </cell>
          <cell r="B164">
            <v>1146259.3400000001</v>
          </cell>
          <cell r="C164">
            <v>1002850.81</v>
          </cell>
          <cell r="D164">
            <v>1285.02</v>
          </cell>
          <cell r="E164">
            <v>1282.46</v>
          </cell>
          <cell r="F164">
            <v>2.5599999999999454</v>
          </cell>
          <cell r="G164" t="str">
            <v>Pozo de Inspección</v>
          </cell>
          <cell r="H164" t="str">
            <v>Nuevo</v>
          </cell>
        </row>
        <row r="165">
          <cell r="A165" t="str">
            <v>BV3</v>
          </cell>
          <cell r="B165">
            <v>1146251.46</v>
          </cell>
          <cell r="C165">
            <v>1002801.45</v>
          </cell>
          <cell r="D165">
            <v>1283.02</v>
          </cell>
          <cell r="E165">
            <v>1281.31</v>
          </cell>
          <cell r="F165">
            <v>1.7100000000000364</v>
          </cell>
          <cell r="G165" t="str">
            <v>Pozo de Inspección</v>
          </cell>
          <cell r="H165" t="str">
            <v>Nuevo</v>
          </cell>
        </row>
        <row r="166">
          <cell r="A166" t="str">
            <v>BV4</v>
          </cell>
          <cell r="B166">
            <v>1146245.54</v>
          </cell>
          <cell r="C166">
            <v>1002759.02</v>
          </cell>
          <cell r="D166">
            <v>1281</v>
          </cell>
          <cell r="E166">
            <v>1279.74</v>
          </cell>
          <cell r="F166">
            <v>1.2599999999999909</v>
          </cell>
          <cell r="G166" t="str">
            <v>Pozo de Inspección</v>
          </cell>
          <cell r="H166" t="str">
            <v>Nuevo</v>
          </cell>
        </row>
        <row r="167">
          <cell r="A167" t="str">
            <v>BV5</v>
          </cell>
          <cell r="B167">
            <v>1146243.1499999999</v>
          </cell>
          <cell r="C167">
            <v>1002718.51</v>
          </cell>
          <cell r="D167">
            <v>1275.72</v>
          </cell>
          <cell r="E167">
            <v>1273.93</v>
          </cell>
          <cell r="F167">
            <v>1.7899999999999636</v>
          </cell>
          <cell r="G167" t="str">
            <v>Pozo de Inspección</v>
          </cell>
          <cell r="H167" t="str">
            <v>Nuevo</v>
          </cell>
        </row>
        <row r="168">
          <cell r="A168" t="str">
            <v>BV6</v>
          </cell>
          <cell r="B168">
            <v>1146170.9099999999</v>
          </cell>
          <cell r="C168">
            <v>1002697.06</v>
          </cell>
          <cell r="D168">
            <v>1265.6500000000001</v>
          </cell>
          <cell r="E168">
            <v>1264.31</v>
          </cell>
          <cell r="F168">
            <v>1.3400000000001455</v>
          </cell>
          <cell r="G168" t="str">
            <v>Pozo de Inspección</v>
          </cell>
          <cell r="H168" t="str">
            <v>Nuevo</v>
          </cell>
        </row>
        <row r="169">
          <cell r="A169" t="str">
            <v>BV7</v>
          </cell>
          <cell r="B169">
            <v>1146128.8400000001</v>
          </cell>
          <cell r="C169">
            <v>1002653.98</v>
          </cell>
          <cell r="D169">
            <v>1256.5999999999999</v>
          </cell>
          <cell r="E169">
            <v>1253.4000000000001</v>
          </cell>
          <cell r="F169">
            <v>3.1999999999998181</v>
          </cell>
          <cell r="G169" t="str">
            <v>Pozo de Inspección</v>
          </cell>
          <cell r="H169" t="str">
            <v>Nuevo</v>
          </cell>
        </row>
        <row r="170">
          <cell r="A170" t="str">
            <v>BV9</v>
          </cell>
          <cell r="B170">
            <v>1146085.3899999999</v>
          </cell>
          <cell r="C170">
            <v>1002647.92</v>
          </cell>
          <cell r="D170">
            <v>1256.5899999999999</v>
          </cell>
          <cell r="E170">
            <v>1253.3</v>
          </cell>
          <cell r="F170">
            <v>3.2899999999999636</v>
          </cell>
          <cell r="G170" t="str">
            <v>Pozo de Inspección</v>
          </cell>
          <cell r="H170" t="str">
            <v>Nuevo</v>
          </cell>
        </row>
        <row r="171">
          <cell r="A171" t="str">
            <v>BV10</v>
          </cell>
          <cell r="B171">
            <v>1146065.57</v>
          </cell>
          <cell r="C171">
            <v>1002658.66</v>
          </cell>
          <cell r="D171">
            <v>1258.19</v>
          </cell>
          <cell r="E171">
            <v>1253.0899999999999</v>
          </cell>
          <cell r="F171">
            <v>5.1000000000001364</v>
          </cell>
          <cell r="G171" t="str">
            <v>Cámara de Caida</v>
          </cell>
          <cell r="H171" t="str">
            <v>Nuevo</v>
          </cell>
        </row>
        <row r="172">
          <cell r="A172" t="str">
            <v>D3</v>
          </cell>
          <cell r="B172">
            <v>1146027.45</v>
          </cell>
          <cell r="C172">
            <v>1002678.2</v>
          </cell>
          <cell r="D172">
            <v>1251</v>
          </cell>
          <cell r="E172">
            <v>1249.6600000000001</v>
          </cell>
          <cell r="F172">
            <v>1.3399999999999181</v>
          </cell>
          <cell r="G172" t="str">
            <v>Pozo de Inspección</v>
          </cell>
          <cell r="H172" t="str">
            <v>Nuevo</v>
          </cell>
        </row>
        <row r="173">
          <cell r="A173" t="str">
            <v>BV12</v>
          </cell>
          <cell r="B173">
            <v>1146008.79</v>
          </cell>
          <cell r="C173">
            <v>1002703.74</v>
          </cell>
          <cell r="D173">
            <v>1251.33</v>
          </cell>
          <cell r="E173">
            <v>1249.5899999999999</v>
          </cell>
          <cell r="F173">
            <v>1.7400000000000091</v>
          </cell>
          <cell r="G173" t="str">
            <v>Pozo de Inspección</v>
          </cell>
          <cell r="H173" t="str">
            <v>Nuevo</v>
          </cell>
        </row>
        <row r="174">
          <cell r="A174" t="str">
            <v>BV13</v>
          </cell>
          <cell r="B174">
            <v>1145986.73</v>
          </cell>
          <cell r="C174">
            <v>1002710.41</v>
          </cell>
          <cell r="D174">
            <v>1252.6300000000001</v>
          </cell>
          <cell r="E174">
            <v>1249.53</v>
          </cell>
          <cell r="F174">
            <v>3.1000000000001364</v>
          </cell>
          <cell r="G174" t="str">
            <v>Pozo de Inspección</v>
          </cell>
          <cell r="H174" t="str">
            <v>Nuevo</v>
          </cell>
        </row>
        <row r="175">
          <cell r="A175" t="str">
            <v>BV14</v>
          </cell>
          <cell r="B175">
            <v>1145947.51</v>
          </cell>
          <cell r="C175">
            <v>1002701.48</v>
          </cell>
          <cell r="D175">
            <v>1253</v>
          </cell>
          <cell r="E175">
            <v>1249.44</v>
          </cell>
          <cell r="F175">
            <v>3.5599999999999454</v>
          </cell>
          <cell r="G175" t="str">
            <v>Pozo de Inspección</v>
          </cell>
          <cell r="H175" t="str">
            <v>Nuevo</v>
          </cell>
        </row>
        <row r="176">
          <cell r="A176" t="str">
            <v>MH-235</v>
          </cell>
          <cell r="B176">
            <v>1146026.18</v>
          </cell>
          <cell r="C176">
            <v>1002679.99</v>
          </cell>
          <cell r="D176">
            <v>1255.22</v>
          </cell>
          <cell r="E176">
            <v>1252.25</v>
          </cell>
          <cell r="F176">
            <v>2.9700000000000273</v>
          </cell>
          <cell r="G176" t="str">
            <v>Pozo de Inspección</v>
          </cell>
          <cell r="H176" t="str">
            <v>Existente</v>
          </cell>
        </row>
        <row r="177">
          <cell r="A177" t="str">
            <v>MH-237</v>
          </cell>
          <cell r="B177">
            <v>1145068.54</v>
          </cell>
          <cell r="C177">
            <v>1002287.32</v>
          </cell>
          <cell r="D177">
            <v>1253.73</v>
          </cell>
          <cell r="E177">
            <v>1250.7</v>
          </cell>
          <cell r="F177">
            <v>3.0299999999999727</v>
          </cell>
          <cell r="G177" t="str">
            <v>Pozo de Inspección</v>
          </cell>
          <cell r="H177" t="str">
            <v>Nuevo</v>
          </cell>
        </row>
        <row r="178">
          <cell r="A178" t="str">
            <v>MH-238</v>
          </cell>
          <cell r="B178">
            <v>1145994.98</v>
          </cell>
          <cell r="C178">
            <v>1002859.61</v>
          </cell>
          <cell r="D178">
            <v>1294.49</v>
          </cell>
          <cell r="E178">
            <v>1288.5</v>
          </cell>
          <cell r="F178">
            <v>5.9900000000000091</v>
          </cell>
          <cell r="G178" t="str">
            <v>Cámara de Caida</v>
          </cell>
          <cell r="H178" t="str">
            <v>Nuevo</v>
          </cell>
        </row>
        <row r="179">
          <cell r="A179" t="str">
            <v>MH-239</v>
          </cell>
          <cell r="B179">
            <v>1146180.46</v>
          </cell>
          <cell r="C179">
            <v>1003564.3</v>
          </cell>
          <cell r="D179">
            <v>1293</v>
          </cell>
          <cell r="E179">
            <v>1288.5</v>
          </cell>
          <cell r="F179">
            <v>4.5</v>
          </cell>
          <cell r="G179" t="str">
            <v>Pozo de Inspección</v>
          </cell>
          <cell r="H179" t="str">
            <v>Nuevo</v>
          </cell>
        </row>
        <row r="180">
          <cell r="A180" t="str">
            <v>MH-240</v>
          </cell>
          <cell r="B180">
            <v>1146174.1599999999</v>
          </cell>
          <cell r="C180">
            <v>1003690.05</v>
          </cell>
          <cell r="D180">
            <v>1285.8800000000001</v>
          </cell>
          <cell r="E180">
            <v>1284.8</v>
          </cell>
          <cell r="F180">
            <v>1.0800000000001546</v>
          </cell>
          <cell r="G180" t="str">
            <v>Pozo de Inspección</v>
          </cell>
          <cell r="H180" t="str">
            <v>Nuevo</v>
          </cell>
        </row>
        <row r="181">
          <cell r="A181" t="str">
            <v>AD13</v>
          </cell>
          <cell r="B181">
            <v>1145494.98</v>
          </cell>
          <cell r="C181">
            <v>1003596.73</v>
          </cell>
          <cell r="D181">
            <v>1297.57</v>
          </cell>
          <cell r="E181">
            <v>1293.3399999999999</v>
          </cell>
          <cell r="F181">
            <v>4.2300000000000182</v>
          </cell>
          <cell r="G181" t="str">
            <v>Pozo de Inspección</v>
          </cell>
          <cell r="H181" t="str">
            <v>Nuevo</v>
          </cell>
        </row>
        <row r="182">
          <cell r="A182" t="str">
            <v>AD21</v>
          </cell>
          <cell r="B182">
            <v>1145363.6100000001</v>
          </cell>
          <cell r="C182">
            <v>1003684.39</v>
          </cell>
          <cell r="D182">
            <v>1292.01</v>
          </cell>
          <cell r="E182">
            <v>1289.19</v>
          </cell>
          <cell r="F182">
            <v>2.8199999999999363</v>
          </cell>
          <cell r="G182" t="str">
            <v>Pozo de Inspección</v>
          </cell>
          <cell r="H182" t="str">
            <v>Nuevo</v>
          </cell>
        </row>
        <row r="183">
          <cell r="A183" t="str">
            <v>MH-243</v>
          </cell>
          <cell r="B183">
            <v>1146127.19</v>
          </cell>
          <cell r="C183">
            <v>1003704.24</v>
          </cell>
          <cell r="D183">
            <v>1293.02</v>
          </cell>
          <cell r="E183">
            <v>1288</v>
          </cell>
          <cell r="F183">
            <v>5.0199999999999818</v>
          </cell>
          <cell r="G183" t="str">
            <v>Cámara de Caida</v>
          </cell>
          <cell r="H183" t="str">
            <v>Nuevo</v>
          </cell>
        </row>
        <row r="184">
          <cell r="A184" t="str">
            <v>MH-244</v>
          </cell>
          <cell r="B184">
            <v>1146493.75</v>
          </cell>
          <cell r="C184">
            <v>1003458.32</v>
          </cell>
          <cell r="D184">
            <v>1294.3699999999999</v>
          </cell>
          <cell r="E184">
            <v>1293.43</v>
          </cell>
          <cell r="F184">
            <v>0.9399999999998272</v>
          </cell>
          <cell r="G184" t="str">
            <v>Pozo de Inspección</v>
          </cell>
          <cell r="H184" t="str">
            <v>Nuevo</v>
          </cell>
        </row>
        <row r="185">
          <cell r="A185" t="str">
            <v>MH-245</v>
          </cell>
          <cell r="B185">
            <v>1146383.96</v>
          </cell>
          <cell r="C185">
            <v>1003439.99</v>
          </cell>
          <cell r="D185">
            <v>1293.48</v>
          </cell>
          <cell r="E185">
            <v>1290.5</v>
          </cell>
          <cell r="F185">
            <v>2.9800000000000182</v>
          </cell>
          <cell r="G185" t="str">
            <v>Pozo de Inspección</v>
          </cell>
          <cell r="H185" t="str">
            <v>Nuevo</v>
          </cell>
        </row>
        <row r="186">
          <cell r="A186" t="str">
            <v>MH-248</v>
          </cell>
          <cell r="B186">
            <v>1145699.75</v>
          </cell>
          <cell r="C186">
            <v>1002922.86</v>
          </cell>
          <cell r="D186">
            <v>1296.4100000000001</v>
          </cell>
          <cell r="E186">
            <v>1286.5</v>
          </cell>
          <cell r="F186">
            <v>9.9100000000000819</v>
          </cell>
          <cell r="G186" t="str">
            <v>Cámara de Caida</v>
          </cell>
          <cell r="H186" t="str">
            <v>Nuevo</v>
          </cell>
        </row>
        <row r="187">
          <cell r="A187" t="str">
            <v>BV18</v>
          </cell>
          <cell r="B187">
            <v>1145935.08</v>
          </cell>
          <cell r="C187">
            <v>1002770.48</v>
          </cell>
          <cell r="D187">
            <v>1273.17</v>
          </cell>
          <cell r="E187">
            <v>1272.26</v>
          </cell>
          <cell r="F187">
            <v>0.91000000000008185</v>
          </cell>
          <cell r="G187" t="str">
            <v>Pozo de Inspección</v>
          </cell>
          <cell r="H187" t="str">
            <v>Nuevo</v>
          </cell>
        </row>
        <row r="188">
          <cell r="A188" t="str">
            <v>BV26</v>
          </cell>
          <cell r="B188">
            <v>1145746.73</v>
          </cell>
          <cell r="C188">
            <v>1002734.45</v>
          </cell>
          <cell r="D188">
            <v>1278.3699999999999</v>
          </cell>
          <cell r="E188">
            <v>1274.8599999999999</v>
          </cell>
          <cell r="F188">
            <v>3.5099999999999909</v>
          </cell>
          <cell r="G188" t="str">
            <v>Pozo de Inspección</v>
          </cell>
          <cell r="H188" t="str">
            <v>Nuevo</v>
          </cell>
        </row>
        <row r="189">
          <cell r="A189" t="str">
            <v>BV25</v>
          </cell>
          <cell r="B189">
            <v>1145754.0900000001</v>
          </cell>
          <cell r="C189">
            <v>1002725.17</v>
          </cell>
          <cell r="D189">
            <v>1267.01</v>
          </cell>
          <cell r="E189">
            <v>1263.45</v>
          </cell>
          <cell r="F189">
            <v>3.5599999999999454</v>
          </cell>
          <cell r="G189" t="str">
            <v>Pozo de Inspección</v>
          </cell>
          <cell r="H189" t="str">
            <v>Nuevo</v>
          </cell>
        </row>
        <row r="190">
          <cell r="A190" t="str">
            <v>A1</v>
          </cell>
          <cell r="B190">
            <v>1146356.56</v>
          </cell>
          <cell r="C190">
            <v>1003362.22</v>
          </cell>
          <cell r="D190">
            <v>1292.45</v>
          </cell>
          <cell r="E190">
            <v>1289.57</v>
          </cell>
          <cell r="F190">
            <v>2.8800000000001091</v>
          </cell>
          <cell r="G190" t="str">
            <v>Pozo de Inspección</v>
          </cell>
          <cell r="H190" t="str">
            <v>Nuevo</v>
          </cell>
        </row>
        <row r="191">
          <cell r="A191">
            <v>1</v>
          </cell>
          <cell r="B191">
            <v>1145381.56</v>
          </cell>
          <cell r="C191">
            <v>1003196.09</v>
          </cell>
          <cell r="D191">
            <v>1303.77</v>
          </cell>
          <cell r="E191">
            <v>1302.03</v>
          </cell>
          <cell r="F191">
            <v>1.7400000000000091</v>
          </cell>
          <cell r="G191" t="str">
            <v>Pozo de Inspección</v>
          </cell>
          <cell r="H191" t="str">
            <v>Existente</v>
          </cell>
        </row>
        <row r="192">
          <cell r="A192">
            <v>2</v>
          </cell>
          <cell r="B192">
            <v>1145455.44</v>
          </cell>
          <cell r="C192">
            <v>1003187.76</v>
          </cell>
          <cell r="D192">
            <v>1305.6600000000001</v>
          </cell>
          <cell r="E192">
            <v>1302.76</v>
          </cell>
          <cell r="F192">
            <v>2.9000000000000909</v>
          </cell>
          <cell r="G192" t="str">
            <v>Pozo de Inspección</v>
          </cell>
          <cell r="H192" t="str">
            <v>Existente</v>
          </cell>
        </row>
        <row r="193">
          <cell r="A193">
            <v>3</v>
          </cell>
          <cell r="B193">
            <v>1145501.1200000001</v>
          </cell>
          <cell r="C193">
            <v>1003183.63</v>
          </cell>
          <cell r="D193">
            <v>1303.6600000000001</v>
          </cell>
          <cell r="E193">
            <v>1300.4000000000001</v>
          </cell>
          <cell r="F193">
            <v>3.2599999999999909</v>
          </cell>
          <cell r="G193" t="str">
            <v>Pozo de Inspección</v>
          </cell>
          <cell r="H193" t="str">
            <v>Existente</v>
          </cell>
        </row>
        <row r="194">
          <cell r="A194">
            <v>4</v>
          </cell>
          <cell r="B194">
            <v>1145532.1499999999</v>
          </cell>
          <cell r="C194">
            <v>1003180.82</v>
          </cell>
          <cell r="D194">
            <v>1302.46</v>
          </cell>
          <cell r="E194">
            <v>1299.0899999999999</v>
          </cell>
          <cell r="F194">
            <v>3.3700000000001182</v>
          </cell>
          <cell r="G194" t="str">
            <v>Pozo de Inspección</v>
          </cell>
          <cell r="H194" t="str">
            <v>Existente</v>
          </cell>
        </row>
        <row r="195">
          <cell r="A195">
            <v>5</v>
          </cell>
          <cell r="B195">
            <v>1145531.3899999999</v>
          </cell>
          <cell r="C195">
            <v>1003176.65</v>
          </cell>
          <cell r="D195">
            <v>1302.53</v>
          </cell>
          <cell r="E195">
            <v>1301.01</v>
          </cell>
          <cell r="F195">
            <v>1.5199999999999818</v>
          </cell>
          <cell r="G195" t="str">
            <v>Pozo de Inspección</v>
          </cell>
          <cell r="H195" t="str">
            <v>Existente</v>
          </cell>
        </row>
        <row r="196">
          <cell r="A196">
            <v>6</v>
          </cell>
          <cell r="B196">
            <v>1145570.8400000001</v>
          </cell>
          <cell r="C196">
            <v>1003176.17</v>
          </cell>
          <cell r="D196">
            <v>1300.6199999999999</v>
          </cell>
          <cell r="E196">
            <v>1298.08</v>
          </cell>
          <cell r="F196">
            <v>2.5399999999999636</v>
          </cell>
          <cell r="G196" t="str">
            <v>Pozo de Inspección</v>
          </cell>
          <cell r="H196" t="str">
            <v>Existente</v>
          </cell>
        </row>
        <row r="197">
          <cell r="A197">
            <v>7</v>
          </cell>
          <cell r="B197">
            <v>1145606.3999999999</v>
          </cell>
          <cell r="C197">
            <v>1003171.86</v>
          </cell>
          <cell r="D197">
            <v>1301.97</v>
          </cell>
          <cell r="E197">
            <v>1297.07</v>
          </cell>
          <cell r="F197">
            <v>4.9000000000000909</v>
          </cell>
          <cell r="G197" t="str">
            <v>Pozo de Inspección</v>
          </cell>
          <cell r="H197" t="str">
            <v>Existente</v>
          </cell>
        </row>
        <row r="198">
          <cell r="A198">
            <v>8</v>
          </cell>
          <cell r="B198">
            <v>1145607.98</v>
          </cell>
          <cell r="C198">
            <v>1003169.58</v>
          </cell>
          <cell r="D198">
            <v>1302.1500000000001</v>
          </cell>
          <cell r="E198">
            <v>1299.72</v>
          </cell>
          <cell r="F198">
            <v>2.4300000000000637</v>
          </cell>
          <cell r="G198" t="str">
            <v>Pozo de Inspección</v>
          </cell>
          <cell r="H198" t="str">
            <v>Existente</v>
          </cell>
        </row>
        <row r="199">
          <cell r="A199">
            <v>9</v>
          </cell>
          <cell r="B199">
            <v>1145609.71</v>
          </cell>
          <cell r="C199">
            <v>1003172.94</v>
          </cell>
          <cell r="D199">
            <v>1301.94</v>
          </cell>
          <cell r="E199">
            <v>1299.96</v>
          </cell>
          <cell r="F199">
            <v>1.9800000000000182</v>
          </cell>
          <cell r="G199" t="str">
            <v>Pozo de Inspección</v>
          </cell>
          <cell r="H199" t="str">
            <v>Existente</v>
          </cell>
        </row>
        <row r="200">
          <cell r="A200">
            <v>10</v>
          </cell>
          <cell r="B200">
            <v>1145601.25</v>
          </cell>
          <cell r="C200">
            <v>1003098.73</v>
          </cell>
          <cell r="D200">
            <v>1310.04</v>
          </cell>
          <cell r="E200">
            <v>1306.51</v>
          </cell>
          <cell r="F200">
            <v>3.5299999999999727</v>
          </cell>
          <cell r="G200" t="str">
            <v>Pozo de Inspección</v>
          </cell>
          <cell r="H200" t="str">
            <v>Existente</v>
          </cell>
        </row>
        <row r="201">
          <cell r="A201">
            <v>11</v>
          </cell>
          <cell r="B201">
            <v>1145601.3899999999</v>
          </cell>
          <cell r="C201">
            <v>1003096.84</v>
          </cell>
          <cell r="D201">
            <v>1310.03</v>
          </cell>
          <cell r="E201">
            <v>1306.5999999999999</v>
          </cell>
          <cell r="F201">
            <v>3.4300000000000637</v>
          </cell>
          <cell r="G201" t="str">
            <v>Pozo de Inspección</v>
          </cell>
          <cell r="H201" t="str">
            <v>Existente</v>
          </cell>
        </row>
        <row r="202">
          <cell r="A202">
            <v>12</v>
          </cell>
          <cell r="B202">
            <v>1145568.78</v>
          </cell>
          <cell r="C202">
            <v>1003099.61</v>
          </cell>
          <cell r="D202">
            <v>1309.8900000000001</v>
          </cell>
          <cell r="E202">
            <v>1306.6400000000001</v>
          </cell>
          <cell r="F202">
            <v>3.25</v>
          </cell>
          <cell r="G202" t="str">
            <v>Pozo de Inspección</v>
          </cell>
          <cell r="H202" t="str">
            <v>Existente</v>
          </cell>
        </row>
        <row r="203">
          <cell r="A203">
            <v>13</v>
          </cell>
          <cell r="B203">
            <v>1145524.93</v>
          </cell>
          <cell r="C203">
            <v>1003104.12</v>
          </cell>
          <cell r="D203">
            <v>1309.29</v>
          </cell>
          <cell r="E203">
            <v>1306.79</v>
          </cell>
          <cell r="F203">
            <v>2.5</v>
          </cell>
          <cell r="G203" t="str">
            <v>Pozo de Inspección</v>
          </cell>
          <cell r="H203" t="str">
            <v>Existente</v>
          </cell>
        </row>
        <row r="204">
          <cell r="A204">
            <v>14</v>
          </cell>
          <cell r="B204">
            <v>1145524.98</v>
          </cell>
          <cell r="C204">
            <v>1003105.74</v>
          </cell>
          <cell r="D204">
            <v>1309.31</v>
          </cell>
          <cell r="E204">
            <v>1306.81</v>
          </cell>
          <cell r="F204">
            <v>2.5</v>
          </cell>
          <cell r="G204" t="str">
            <v>Pozo de Inspección</v>
          </cell>
          <cell r="H204" t="str">
            <v>Existente</v>
          </cell>
        </row>
        <row r="205">
          <cell r="A205">
            <v>15</v>
          </cell>
          <cell r="B205">
            <v>1145452.5</v>
          </cell>
          <cell r="C205">
            <v>1003112.29</v>
          </cell>
          <cell r="D205">
            <v>1308.67</v>
          </cell>
          <cell r="E205">
            <v>1307.25</v>
          </cell>
          <cell r="F205">
            <v>1.4200000000000728</v>
          </cell>
          <cell r="G205" t="str">
            <v>Pozo de Inspección</v>
          </cell>
          <cell r="H205" t="str">
            <v>Existente</v>
          </cell>
        </row>
        <row r="206">
          <cell r="A206">
            <v>16</v>
          </cell>
          <cell r="B206">
            <v>1145449.23</v>
          </cell>
          <cell r="C206">
            <v>1003112.57</v>
          </cell>
          <cell r="D206">
            <v>1308.6500000000001</v>
          </cell>
          <cell r="E206">
            <v>1306.68</v>
          </cell>
          <cell r="F206">
            <v>1.9700000000000273</v>
          </cell>
          <cell r="G206" t="str">
            <v>Pozo de Inspección</v>
          </cell>
          <cell r="H206" t="str">
            <v>Existente</v>
          </cell>
        </row>
        <row r="207">
          <cell r="A207">
            <v>17</v>
          </cell>
          <cell r="B207">
            <v>1145374.1399999999</v>
          </cell>
          <cell r="C207">
            <v>1003119.96</v>
          </cell>
          <cell r="D207">
            <v>1307.5</v>
          </cell>
          <cell r="E207">
            <v>1305.9000000000001</v>
          </cell>
          <cell r="F207">
            <v>1.5999999999999091</v>
          </cell>
          <cell r="G207" t="str">
            <v>Pozo de Inspección</v>
          </cell>
          <cell r="H207" t="str">
            <v>Existente</v>
          </cell>
        </row>
        <row r="208">
          <cell r="A208">
            <v>18</v>
          </cell>
          <cell r="B208">
            <v>1145367.56</v>
          </cell>
          <cell r="C208">
            <v>1003120.58</v>
          </cell>
          <cell r="D208">
            <v>1307.43</v>
          </cell>
          <cell r="E208">
            <v>1305.8699999999999</v>
          </cell>
          <cell r="F208">
            <v>1.5600000000001728</v>
          </cell>
          <cell r="G208" t="str">
            <v>Pozo de Inspección</v>
          </cell>
          <cell r="H208" t="str">
            <v>Existente</v>
          </cell>
        </row>
        <row r="209">
          <cell r="A209">
            <v>19</v>
          </cell>
          <cell r="B209">
            <v>1145366.77</v>
          </cell>
          <cell r="C209">
            <v>1003046.07</v>
          </cell>
          <cell r="D209">
            <v>1306.6300000000001</v>
          </cell>
          <cell r="E209">
            <v>1304.68</v>
          </cell>
          <cell r="F209">
            <v>1.9500000000000455</v>
          </cell>
          <cell r="G209" t="str">
            <v>Pozo de Inspección</v>
          </cell>
          <cell r="H209" t="str">
            <v>Existente</v>
          </cell>
        </row>
        <row r="210">
          <cell r="A210">
            <v>20</v>
          </cell>
          <cell r="B210">
            <v>1145442.99</v>
          </cell>
          <cell r="C210">
            <v>1003039.96</v>
          </cell>
          <cell r="D210">
            <v>1309.57</v>
          </cell>
          <cell r="E210">
            <v>1308.01</v>
          </cell>
          <cell r="F210">
            <v>1.5599999999999454</v>
          </cell>
          <cell r="G210" t="str">
            <v>Pozo de Inspección</v>
          </cell>
          <cell r="H210" t="str">
            <v>Existente</v>
          </cell>
        </row>
        <row r="211">
          <cell r="A211">
            <v>21</v>
          </cell>
          <cell r="B211">
            <v>1144960.69</v>
          </cell>
          <cell r="C211">
            <v>1003308.47</v>
          </cell>
          <cell r="D211">
            <v>1298.3399999999999</v>
          </cell>
          <cell r="E211">
            <v>1295.4000000000001</v>
          </cell>
          <cell r="F211">
            <v>2.9399999999998272</v>
          </cell>
          <cell r="G211" t="str">
            <v>Pozo de Inspección</v>
          </cell>
          <cell r="H211" t="str">
            <v>Existente</v>
          </cell>
        </row>
        <row r="212">
          <cell r="A212">
            <v>22</v>
          </cell>
          <cell r="B212">
            <v>1144959.94</v>
          </cell>
          <cell r="C212">
            <v>1003309.92</v>
          </cell>
          <cell r="D212">
            <v>1298.3499999999999</v>
          </cell>
          <cell r="E212">
            <v>1296.6099999999999</v>
          </cell>
          <cell r="F212">
            <v>1.7400000000000091</v>
          </cell>
          <cell r="G212" t="str">
            <v>Pozo de Inspección</v>
          </cell>
          <cell r="H212" t="str">
            <v>Existente</v>
          </cell>
        </row>
        <row r="213">
          <cell r="A213">
            <v>23</v>
          </cell>
          <cell r="B213">
            <v>1144962.1200000001</v>
          </cell>
          <cell r="C213">
            <v>1003329.86</v>
          </cell>
          <cell r="D213">
            <v>1298.79</v>
          </cell>
          <cell r="E213">
            <v>1296.43</v>
          </cell>
          <cell r="F213">
            <v>2.3599999999999</v>
          </cell>
          <cell r="G213" t="str">
            <v>Pozo de Inspección</v>
          </cell>
          <cell r="H213" t="str">
            <v>Existente</v>
          </cell>
        </row>
        <row r="214">
          <cell r="A214">
            <v>24</v>
          </cell>
          <cell r="B214">
            <v>1144962.42</v>
          </cell>
          <cell r="C214">
            <v>1003338.15</v>
          </cell>
          <cell r="D214">
            <v>1298.8</v>
          </cell>
          <cell r="E214">
            <v>1296.3599999999999</v>
          </cell>
          <cell r="F214">
            <v>2.4400000000000546</v>
          </cell>
          <cell r="G214" t="str">
            <v>Pozo de Inspección</v>
          </cell>
          <cell r="H214" t="str">
            <v>Existente</v>
          </cell>
        </row>
        <row r="215">
          <cell r="A215">
            <v>25</v>
          </cell>
          <cell r="B215">
            <v>1144931.69</v>
          </cell>
          <cell r="C215">
            <v>1003340.84</v>
          </cell>
          <cell r="D215">
            <v>1298.3800000000001</v>
          </cell>
          <cell r="E215">
            <v>1297.02</v>
          </cell>
          <cell r="F215">
            <v>1.3600000000001273</v>
          </cell>
          <cell r="G215" t="str">
            <v>Pozo de Inspección</v>
          </cell>
          <cell r="H215" t="str">
            <v>Existente</v>
          </cell>
        </row>
        <row r="216">
          <cell r="A216">
            <v>26</v>
          </cell>
          <cell r="B216">
            <v>1144967.3400000001</v>
          </cell>
          <cell r="C216">
            <v>1003367.18</v>
          </cell>
          <cell r="D216">
            <v>1298.8699999999999</v>
          </cell>
          <cell r="E216">
            <v>1296.1199999999999</v>
          </cell>
          <cell r="F216">
            <v>2.75</v>
          </cell>
          <cell r="G216" t="str">
            <v>Pozo de Inspección</v>
          </cell>
          <cell r="H216" t="str">
            <v>Existente</v>
          </cell>
        </row>
        <row r="217">
          <cell r="A217">
            <v>27</v>
          </cell>
          <cell r="B217">
            <v>1144935.01</v>
          </cell>
          <cell r="C217">
            <v>1003368.99</v>
          </cell>
          <cell r="D217">
            <v>1298.47</v>
          </cell>
          <cell r="E217">
            <v>1297.08</v>
          </cell>
          <cell r="F217">
            <v>1.3900000000001</v>
          </cell>
          <cell r="G217" t="str">
            <v>Pozo de Inspección</v>
          </cell>
          <cell r="H217" t="str">
            <v>Existente</v>
          </cell>
        </row>
        <row r="218">
          <cell r="A218">
            <v>28</v>
          </cell>
          <cell r="B218">
            <v>1144937.43</v>
          </cell>
          <cell r="C218">
            <v>1003397.1</v>
          </cell>
          <cell r="D218">
            <v>1298.0899999999999</v>
          </cell>
          <cell r="E218">
            <v>1297.01</v>
          </cell>
          <cell r="F218">
            <v>1.0799999999999272</v>
          </cell>
          <cell r="G218" t="str">
            <v>Pozo de Inspección</v>
          </cell>
          <cell r="H218" t="str">
            <v>Existente</v>
          </cell>
        </row>
        <row r="219">
          <cell r="A219">
            <v>29</v>
          </cell>
          <cell r="B219">
            <v>1144967.3600000001</v>
          </cell>
          <cell r="C219">
            <v>1003394.29</v>
          </cell>
          <cell r="D219">
            <v>1298.27</v>
          </cell>
          <cell r="E219">
            <v>1295.5999999999999</v>
          </cell>
          <cell r="F219">
            <v>2.6700000000000728</v>
          </cell>
          <cell r="G219" t="str">
            <v>Pozo de Inspección</v>
          </cell>
          <cell r="H219" t="str">
            <v>Existente</v>
          </cell>
        </row>
        <row r="220">
          <cell r="A220">
            <v>30</v>
          </cell>
          <cell r="B220">
            <v>1144968.53</v>
          </cell>
          <cell r="C220">
            <v>1003403.55</v>
          </cell>
          <cell r="D220">
            <v>1298.0899999999999</v>
          </cell>
          <cell r="E220">
            <v>1295.58</v>
          </cell>
          <cell r="F220">
            <v>2.5099999999999909</v>
          </cell>
          <cell r="G220" t="str">
            <v>Pozo de Inspección</v>
          </cell>
          <cell r="H220" t="str">
            <v>Existente</v>
          </cell>
        </row>
        <row r="221">
          <cell r="A221">
            <v>32</v>
          </cell>
          <cell r="B221">
            <v>1144974.77</v>
          </cell>
          <cell r="C221">
            <v>1003409.75</v>
          </cell>
          <cell r="D221">
            <v>1297.8599999999999</v>
          </cell>
          <cell r="E221">
            <v>1290.6300000000001</v>
          </cell>
          <cell r="F221">
            <v>7.2299999999997908</v>
          </cell>
          <cell r="G221" t="str">
            <v>Pozo de Inspección</v>
          </cell>
          <cell r="H221" t="str">
            <v>Existente</v>
          </cell>
        </row>
        <row r="222">
          <cell r="A222">
            <v>33</v>
          </cell>
          <cell r="B222">
            <v>1144983.8999999999</v>
          </cell>
          <cell r="C222">
            <v>1003416.38</v>
          </cell>
          <cell r="D222">
            <v>1291.22</v>
          </cell>
          <cell r="E222">
            <v>1285.1199999999999</v>
          </cell>
          <cell r="F222">
            <v>6.1000000000001364</v>
          </cell>
          <cell r="G222" t="str">
            <v>Pozo de Inspección</v>
          </cell>
          <cell r="H222" t="str">
            <v>Existente</v>
          </cell>
        </row>
        <row r="223">
          <cell r="A223">
            <v>34</v>
          </cell>
          <cell r="B223">
            <v>1144993.92</v>
          </cell>
          <cell r="C223">
            <v>1003423.21</v>
          </cell>
          <cell r="D223">
            <v>1285.68</v>
          </cell>
          <cell r="E223">
            <v>1280.1500000000001</v>
          </cell>
          <cell r="F223">
            <v>5.5299999999999727</v>
          </cell>
          <cell r="G223" t="str">
            <v>Pozo de Inspección</v>
          </cell>
          <cell r="H223" t="str">
            <v>Existente</v>
          </cell>
        </row>
        <row r="224">
          <cell r="A224">
            <v>35</v>
          </cell>
          <cell r="B224">
            <v>1145000.1499999999</v>
          </cell>
          <cell r="C224">
            <v>1003427.66</v>
          </cell>
          <cell r="D224">
            <v>1281.1300000000001</v>
          </cell>
          <cell r="E224">
            <v>1275</v>
          </cell>
          <cell r="F224">
            <v>6.1300000000001091</v>
          </cell>
          <cell r="G224" t="str">
            <v>Pozo de Inspección</v>
          </cell>
          <cell r="H224" t="str">
            <v>Existente</v>
          </cell>
        </row>
        <row r="225">
          <cell r="A225" t="str">
            <v>MR17</v>
          </cell>
          <cell r="B225">
            <v>1145009.07</v>
          </cell>
          <cell r="C225">
            <v>1003433.69</v>
          </cell>
          <cell r="D225">
            <v>1279.6400000000001</v>
          </cell>
          <cell r="E225">
            <v>1278.72</v>
          </cell>
          <cell r="F225">
            <v>0.92000000000007276</v>
          </cell>
          <cell r="G225" t="str">
            <v>Pozo de Inspección</v>
          </cell>
          <cell r="H225" t="str">
            <v>Nuevo</v>
          </cell>
        </row>
        <row r="226">
          <cell r="A226">
            <v>38</v>
          </cell>
          <cell r="B226">
            <v>1144940</v>
          </cell>
          <cell r="C226">
            <v>1003424.64</v>
          </cell>
          <cell r="D226">
            <v>1298.17</v>
          </cell>
          <cell r="E226">
            <v>1296.51</v>
          </cell>
          <cell r="F226">
            <v>1.6600000000000819</v>
          </cell>
          <cell r="G226" t="str">
            <v>Pozo de Inspección</v>
          </cell>
          <cell r="H226" t="str">
            <v>Existente</v>
          </cell>
        </row>
        <row r="227">
          <cell r="A227">
            <v>39</v>
          </cell>
          <cell r="B227">
            <v>1144954</v>
          </cell>
          <cell r="C227">
            <v>1003423.48</v>
          </cell>
          <cell r="D227">
            <v>1297.8900000000001</v>
          </cell>
          <cell r="E227">
            <v>1296.04</v>
          </cell>
          <cell r="F227">
            <v>1.8500000000001364</v>
          </cell>
          <cell r="G227" t="str">
            <v>Pozo de Inspección</v>
          </cell>
          <cell r="H227" t="str">
            <v>Existente</v>
          </cell>
        </row>
        <row r="228">
          <cell r="A228">
            <v>40</v>
          </cell>
          <cell r="B228">
            <v>1144942.6299999999</v>
          </cell>
          <cell r="C228">
            <v>1003452.53</v>
          </cell>
          <cell r="D228">
            <v>1297.05</v>
          </cell>
          <cell r="E228">
            <v>1295.3</v>
          </cell>
          <cell r="F228">
            <v>1.75</v>
          </cell>
          <cell r="G228" t="str">
            <v>Pozo de Inspección</v>
          </cell>
          <cell r="H228" t="str">
            <v>Existente</v>
          </cell>
        </row>
        <row r="229">
          <cell r="A229">
            <v>41</v>
          </cell>
          <cell r="B229">
            <v>1145516.92</v>
          </cell>
          <cell r="C229">
            <v>1003033.2</v>
          </cell>
          <cell r="D229">
            <v>1311.23</v>
          </cell>
          <cell r="E229">
            <v>1310.08</v>
          </cell>
          <cell r="F229">
            <v>1.1500000000000909</v>
          </cell>
          <cell r="G229" t="str">
            <v>Pozo de Inspección</v>
          </cell>
          <cell r="H229" t="str">
            <v>Existente</v>
          </cell>
        </row>
        <row r="230">
          <cell r="A230">
            <v>42</v>
          </cell>
          <cell r="B230">
            <v>1145518.69</v>
          </cell>
          <cell r="C230">
            <v>1003031.69</v>
          </cell>
          <cell r="D230">
            <v>1311.21</v>
          </cell>
          <cell r="E230">
            <v>1308.74</v>
          </cell>
          <cell r="F230">
            <v>2.4700000000000273</v>
          </cell>
          <cell r="G230" t="str">
            <v>Pozo de Inspección</v>
          </cell>
          <cell r="H230" t="str">
            <v>Existente</v>
          </cell>
        </row>
        <row r="231">
          <cell r="A231">
            <v>43</v>
          </cell>
          <cell r="B231">
            <v>1145594.3999999999</v>
          </cell>
          <cell r="C231">
            <v>1003026.32</v>
          </cell>
          <cell r="D231">
            <v>1312.26</v>
          </cell>
          <cell r="E231">
            <v>1310.85</v>
          </cell>
          <cell r="F231">
            <v>1.4100000000000819</v>
          </cell>
          <cell r="G231" t="str">
            <v>Pozo de Inspección</v>
          </cell>
          <cell r="H231" t="str">
            <v>Existente</v>
          </cell>
        </row>
        <row r="232">
          <cell r="A232">
            <v>44</v>
          </cell>
          <cell r="B232">
            <v>1145587.51</v>
          </cell>
          <cell r="C232">
            <v>1002954.58</v>
          </cell>
          <cell r="D232">
            <v>1309.32</v>
          </cell>
          <cell r="E232">
            <v>1305.95</v>
          </cell>
          <cell r="F232">
            <v>3.3699999999998909</v>
          </cell>
          <cell r="G232" t="str">
            <v>Pozo de Inspección</v>
          </cell>
          <cell r="H232" t="str">
            <v>Existente</v>
          </cell>
        </row>
        <row r="233">
          <cell r="A233">
            <v>45</v>
          </cell>
          <cell r="B233">
            <v>1145512.58</v>
          </cell>
          <cell r="C233">
            <v>1002961.87</v>
          </cell>
          <cell r="D233">
            <v>1307.8800000000001</v>
          </cell>
          <cell r="E233">
            <v>1305.95</v>
          </cell>
          <cell r="F233">
            <v>1.9300000000000637</v>
          </cell>
          <cell r="G233" t="str">
            <v>Pozo de Inspección</v>
          </cell>
          <cell r="H233" t="str">
            <v>Existente</v>
          </cell>
        </row>
        <row r="234">
          <cell r="A234">
            <v>46</v>
          </cell>
          <cell r="B234">
            <v>1145488.01</v>
          </cell>
          <cell r="C234">
            <v>1002965.57</v>
          </cell>
          <cell r="D234">
            <v>1305.06</v>
          </cell>
          <cell r="E234">
            <v>1303.3599999999999</v>
          </cell>
          <cell r="F234">
            <v>1.7000000000000455</v>
          </cell>
          <cell r="G234" t="str">
            <v>Pozo de Inspección</v>
          </cell>
          <cell r="H234" t="str">
            <v>Existente</v>
          </cell>
        </row>
        <row r="235">
          <cell r="A235">
            <v>47</v>
          </cell>
          <cell r="B235">
            <v>1145469.99</v>
          </cell>
          <cell r="C235">
            <v>1002967.18</v>
          </cell>
          <cell r="D235">
            <v>1302.3599999999999</v>
          </cell>
          <cell r="E235">
            <v>1299.8399999999999</v>
          </cell>
          <cell r="F235">
            <v>2.5199999999999818</v>
          </cell>
          <cell r="G235" t="str">
            <v>Pozo de Inspección</v>
          </cell>
          <cell r="H235" t="str">
            <v>Existente</v>
          </cell>
        </row>
        <row r="236">
          <cell r="A236">
            <v>48</v>
          </cell>
          <cell r="B236">
            <v>1145471.51</v>
          </cell>
          <cell r="C236">
            <v>1002978.98</v>
          </cell>
          <cell r="D236">
            <v>1303.17</v>
          </cell>
          <cell r="E236">
            <v>1300.73</v>
          </cell>
          <cell r="F236">
            <v>2.4400000000000546</v>
          </cell>
          <cell r="G236" t="str">
            <v>Pozo de Inspección</v>
          </cell>
          <cell r="H236" t="str">
            <v>Existente</v>
          </cell>
        </row>
        <row r="237">
          <cell r="A237">
            <v>49</v>
          </cell>
          <cell r="B237">
            <v>1145449.08</v>
          </cell>
          <cell r="C237">
            <v>1002968.61</v>
          </cell>
          <cell r="D237">
            <v>1300.55</v>
          </cell>
          <cell r="E237">
            <v>1297.51</v>
          </cell>
          <cell r="F237">
            <v>3.0399999999999636</v>
          </cell>
          <cell r="G237" t="str">
            <v>Pozo de Inspección</v>
          </cell>
          <cell r="H237" t="str">
            <v>Existente</v>
          </cell>
        </row>
        <row r="238">
          <cell r="A238">
            <v>50</v>
          </cell>
          <cell r="B238">
            <v>1145437.3899999999</v>
          </cell>
          <cell r="C238">
            <v>1002970.09</v>
          </cell>
          <cell r="D238">
            <v>1300.97</v>
          </cell>
          <cell r="E238">
            <v>1295.3</v>
          </cell>
          <cell r="F238">
            <v>5.6700000000000728</v>
          </cell>
          <cell r="G238" t="str">
            <v>Pozo de Inspección</v>
          </cell>
          <cell r="H238" t="str">
            <v>Existente</v>
          </cell>
        </row>
        <row r="239">
          <cell r="A239">
            <v>51</v>
          </cell>
          <cell r="B239">
            <v>1145437.68</v>
          </cell>
          <cell r="C239">
            <v>1002973.38</v>
          </cell>
          <cell r="D239">
            <v>1300.8</v>
          </cell>
          <cell r="E239">
            <v>1300.05</v>
          </cell>
          <cell r="F239">
            <v>0.75</v>
          </cell>
          <cell r="G239" t="str">
            <v>Pozo de Inspección</v>
          </cell>
          <cell r="H239" t="str">
            <v>Existente</v>
          </cell>
        </row>
        <row r="240">
          <cell r="A240">
            <v>52</v>
          </cell>
          <cell r="B240">
            <v>1145378.07</v>
          </cell>
          <cell r="C240">
            <v>1002974.66</v>
          </cell>
          <cell r="D240">
            <v>1301.55</v>
          </cell>
          <cell r="E240">
            <v>1299.8599999999999</v>
          </cell>
          <cell r="F240">
            <v>1.6900000000000546</v>
          </cell>
          <cell r="G240" t="str">
            <v>Pozo de Inspección</v>
          </cell>
          <cell r="H240" t="str">
            <v>Existente</v>
          </cell>
        </row>
        <row r="241">
          <cell r="A241">
            <v>53</v>
          </cell>
          <cell r="B241">
            <v>1145335.42</v>
          </cell>
          <cell r="C241">
            <v>1002863.26</v>
          </cell>
          <cell r="D241">
            <v>1299.71</v>
          </cell>
          <cell r="E241">
            <v>1298.8900000000001</v>
          </cell>
          <cell r="F241">
            <v>0.81999999999993634</v>
          </cell>
          <cell r="G241" t="str">
            <v>Pozo de Inspección</v>
          </cell>
          <cell r="H241" t="str">
            <v>Existente</v>
          </cell>
        </row>
        <row r="242">
          <cell r="A242">
            <v>54</v>
          </cell>
          <cell r="B242">
            <v>1145434.22</v>
          </cell>
          <cell r="C242">
            <v>1002829.23</v>
          </cell>
          <cell r="D242">
            <v>1303.69</v>
          </cell>
          <cell r="E242">
            <v>1302.08</v>
          </cell>
          <cell r="F242">
            <v>1.6100000000001273</v>
          </cell>
          <cell r="G242" t="str">
            <v>Pozo de Inspección</v>
          </cell>
          <cell r="H242" t="str">
            <v>Existente</v>
          </cell>
        </row>
        <row r="243">
          <cell r="A243">
            <v>55</v>
          </cell>
          <cell r="B243">
            <v>1145499.3</v>
          </cell>
          <cell r="C243">
            <v>1002848.88</v>
          </cell>
          <cell r="D243">
            <v>1304.1600000000001</v>
          </cell>
          <cell r="E243">
            <v>1300.6199999999999</v>
          </cell>
          <cell r="F243">
            <v>3.540000000000191</v>
          </cell>
          <cell r="G243" t="str">
            <v>Pozo de Inspección</v>
          </cell>
          <cell r="H243" t="str">
            <v>Existente</v>
          </cell>
        </row>
        <row r="244">
          <cell r="A244">
            <v>56</v>
          </cell>
          <cell r="B244">
            <v>1145515.18</v>
          </cell>
          <cell r="C244">
            <v>1002895.3</v>
          </cell>
          <cell r="D244">
            <v>1301.0899999999999</v>
          </cell>
          <cell r="E244">
            <v>1298.1600000000001</v>
          </cell>
          <cell r="F244">
            <v>2.9299999999998363</v>
          </cell>
          <cell r="G244" t="str">
            <v>Pozo de Inspección</v>
          </cell>
          <cell r="H244" t="str">
            <v>Existente</v>
          </cell>
        </row>
        <row r="245">
          <cell r="A245">
            <v>57</v>
          </cell>
          <cell r="B245">
            <v>1145516.46</v>
          </cell>
          <cell r="C245">
            <v>1002868.07</v>
          </cell>
          <cell r="D245">
            <v>1302.28</v>
          </cell>
          <cell r="E245">
            <v>1299.94</v>
          </cell>
          <cell r="F245">
            <v>2.3399999999999181</v>
          </cell>
          <cell r="G245" t="str">
            <v>Pozo de Inspección</v>
          </cell>
          <cell r="H245" t="str">
            <v>Existente</v>
          </cell>
        </row>
        <row r="246">
          <cell r="A246">
            <v>58</v>
          </cell>
          <cell r="B246">
            <v>1145517.6499999999</v>
          </cell>
          <cell r="C246">
            <v>1002923.62</v>
          </cell>
          <cell r="D246">
            <v>1303.21</v>
          </cell>
          <cell r="E246">
            <v>1300.28</v>
          </cell>
          <cell r="F246">
            <v>2.9300000000000637</v>
          </cell>
          <cell r="G246" t="str">
            <v>Pozo de Inspección</v>
          </cell>
          <cell r="H246" t="str">
            <v>Existente</v>
          </cell>
        </row>
        <row r="247">
          <cell r="A247">
            <v>59</v>
          </cell>
          <cell r="B247">
            <v>1145532.1299999999</v>
          </cell>
          <cell r="C247">
            <v>1002922.68</v>
          </cell>
          <cell r="D247">
            <v>1304.1500000000001</v>
          </cell>
          <cell r="E247">
            <v>1301.23</v>
          </cell>
          <cell r="F247">
            <v>2.9200000000000728</v>
          </cell>
          <cell r="G247" t="str">
            <v>Pozo de Inspección</v>
          </cell>
          <cell r="H247" t="str">
            <v>Existente</v>
          </cell>
        </row>
        <row r="248">
          <cell r="A248">
            <v>60</v>
          </cell>
          <cell r="B248">
            <v>1145553.8400000001</v>
          </cell>
          <cell r="C248">
            <v>1002872.82</v>
          </cell>
          <cell r="D248">
            <v>1303.53</v>
          </cell>
          <cell r="E248">
            <v>1301.81</v>
          </cell>
          <cell r="F248">
            <v>1.7200000000000273</v>
          </cell>
          <cell r="G248" t="str">
            <v>Pozo de Inspección</v>
          </cell>
          <cell r="H248" t="str">
            <v>Existente</v>
          </cell>
        </row>
        <row r="249">
          <cell r="A249">
            <v>61</v>
          </cell>
          <cell r="B249">
            <v>1144955.44</v>
          </cell>
          <cell r="C249">
            <v>1003452.26</v>
          </cell>
          <cell r="D249">
            <v>1296.54</v>
          </cell>
          <cell r="E249">
            <v>1293.7</v>
          </cell>
          <cell r="F249">
            <v>2.8399999999999181</v>
          </cell>
          <cell r="G249" t="str">
            <v>Pozo de Inspección</v>
          </cell>
          <cell r="H249" t="str">
            <v>Existente</v>
          </cell>
        </row>
        <row r="250">
          <cell r="A250">
            <v>62</v>
          </cell>
          <cell r="B250">
            <v>1144958.75</v>
          </cell>
          <cell r="C250">
            <v>1003482.84</v>
          </cell>
          <cell r="D250">
            <v>1294.55</v>
          </cell>
          <cell r="E250">
            <v>1291.54</v>
          </cell>
          <cell r="F250">
            <v>3.0099999999999909</v>
          </cell>
          <cell r="G250" t="str">
            <v>Pozo de Inspección</v>
          </cell>
          <cell r="H250" t="str">
            <v>Existente</v>
          </cell>
        </row>
        <row r="251">
          <cell r="A251">
            <v>63</v>
          </cell>
          <cell r="B251">
            <v>1144964.3899999999</v>
          </cell>
          <cell r="C251">
            <v>1003518.85</v>
          </cell>
          <cell r="D251">
            <v>1291.06</v>
          </cell>
          <cell r="E251">
            <v>1287.94</v>
          </cell>
          <cell r="F251">
            <v>3.1199999999998909</v>
          </cell>
          <cell r="G251" t="str">
            <v>Pozo de Inspección</v>
          </cell>
          <cell r="H251" t="str">
            <v>Existente</v>
          </cell>
        </row>
        <row r="252">
          <cell r="A252">
            <v>64</v>
          </cell>
          <cell r="B252">
            <v>1144970.26</v>
          </cell>
          <cell r="C252">
            <v>1003534.02</v>
          </cell>
          <cell r="D252">
            <v>1288.0999999999999</v>
          </cell>
          <cell r="E252">
            <v>1283.6500000000001</v>
          </cell>
          <cell r="F252">
            <v>4.4499999999998181</v>
          </cell>
          <cell r="G252" t="str">
            <v>Pozo de Inspección</v>
          </cell>
          <cell r="H252" t="str">
            <v>Existente</v>
          </cell>
        </row>
        <row r="253">
          <cell r="A253">
            <v>65</v>
          </cell>
          <cell r="B253">
            <v>1144976.46</v>
          </cell>
          <cell r="C253">
            <v>1003551.13</v>
          </cell>
          <cell r="D253">
            <v>1282.26</v>
          </cell>
          <cell r="E253">
            <v>1278.98</v>
          </cell>
          <cell r="F253">
            <v>3.2799999999999727</v>
          </cell>
          <cell r="G253" t="str">
            <v>Pozo de Inspección</v>
          </cell>
          <cell r="H253" t="str">
            <v>Existente</v>
          </cell>
        </row>
        <row r="254">
          <cell r="A254">
            <v>66</v>
          </cell>
          <cell r="B254">
            <v>1144978.3600000001</v>
          </cell>
          <cell r="C254">
            <v>1003558.69</v>
          </cell>
          <cell r="D254">
            <v>1279.42</v>
          </cell>
          <cell r="E254">
            <v>1274.83</v>
          </cell>
          <cell r="F254">
            <v>4.5900000000001455</v>
          </cell>
          <cell r="G254" t="str">
            <v>Pozo de Inspección</v>
          </cell>
          <cell r="H254" t="str">
            <v>Existente</v>
          </cell>
        </row>
        <row r="255">
          <cell r="A255">
            <v>68</v>
          </cell>
          <cell r="B255">
            <v>1144982.23</v>
          </cell>
          <cell r="C255">
            <v>1003571.78</v>
          </cell>
          <cell r="D255">
            <v>1273.33</v>
          </cell>
          <cell r="E255">
            <v>1272.2</v>
          </cell>
          <cell r="F255">
            <v>1.1299999999998818</v>
          </cell>
          <cell r="G255" t="str">
            <v>Pozo de Inspección</v>
          </cell>
          <cell r="H255" t="str">
            <v>Nuevo</v>
          </cell>
        </row>
        <row r="256">
          <cell r="A256">
            <v>69</v>
          </cell>
          <cell r="B256">
            <v>1144994.69</v>
          </cell>
          <cell r="C256">
            <v>1003340.42</v>
          </cell>
          <cell r="D256">
            <v>1299.6099999999999</v>
          </cell>
          <cell r="E256">
            <v>1298.0899999999999</v>
          </cell>
          <cell r="F256">
            <v>1.5199999999999818</v>
          </cell>
          <cell r="G256" t="str">
            <v>Pozo de Inspección</v>
          </cell>
          <cell r="H256" t="str">
            <v>Existente</v>
          </cell>
        </row>
        <row r="257">
          <cell r="A257">
            <v>70</v>
          </cell>
          <cell r="B257">
            <v>1144993.27</v>
          </cell>
          <cell r="C257">
            <v>1003327.11</v>
          </cell>
          <cell r="D257">
            <v>1300.22</v>
          </cell>
          <cell r="E257">
            <v>1297.1600000000001</v>
          </cell>
          <cell r="F257">
            <v>3.0599999999999454</v>
          </cell>
          <cell r="G257" t="str">
            <v>Pozo de Inspección</v>
          </cell>
          <cell r="H257" t="str">
            <v>Existente</v>
          </cell>
        </row>
        <row r="258">
          <cell r="A258">
            <v>71</v>
          </cell>
          <cell r="B258">
            <v>1145022.6399999999</v>
          </cell>
          <cell r="C258">
            <v>1003340.2</v>
          </cell>
          <cell r="D258">
            <v>1299.8800000000001</v>
          </cell>
          <cell r="E258">
            <v>1298.73</v>
          </cell>
          <cell r="F258">
            <v>1.1500000000000909</v>
          </cell>
          <cell r="G258" t="str">
            <v>Pozo de Inspección</v>
          </cell>
          <cell r="H258" t="str">
            <v>Existente</v>
          </cell>
        </row>
        <row r="259">
          <cell r="A259">
            <v>72</v>
          </cell>
          <cell r="B259">
            <v>1145021.0900000001</v>
          </cell>
          <cell r="C259">
            <v>1003324.8</v>
          </cell>
          <cell r="D259">
            <v>1300.99</v>
          </cell>
          <cell r="E259">
            <v>1298.31</v>
          </cell>
          <cell r="F259">
            <v>2.6800000000000637</v>
          </cell>
          <cell r="G259" t="str">
            <v>Pozo de Inspección</v>
          </cell>
          <cell r="H259" t="str">
            <v>Existente</v>
          </cell>
        </row>
        <row r="260">
          <cell r="A260">
            <v>73</v>
          </cell>
          <cell r="B260">
            <v>1145047.76</v>
          </cell>
          <cell r="C260">
            <v>1003322.13</v>
          </cell>
          <cell r="D260">
            <v>1301.06</v>
          </cell>
          <cell r="E260">
            <v>1299.02</v>
          </cell>
          <cell r="F260">
            <v>2.0399999999999636</v>
          </cell>
          <cell r="G260" t="str">
            <v>Pozo de Inspección</v>
          </cell>
          <cell r="H260" t="str">
            <v>Existente</v>
          </cell>
        </row>
        <row r="261">
          <cell r="A261">
            <v>74</v>
          </cell>
          <cell r="B261">
            <v>1145052.71</v>
          </cell>
          <cell r="C261">
            <v>1003335.88</v>
          </cell>
          <cell r="D261">
            <v>1302.48</v>
          </cell>
          <cell r="E261">
            <v>1301.3800000000001</v>
          </cell>
          <cell r="F261">
            <v>1.0999999999999091</v>
          </cell>
          <cell r="G261" t="str">
            <v>Pozo de Inspección</v>
          </cell>
          <cell r="H261" t="str">
            <v>Existente</v>
          </cell>
        </row>
        <row r="262">
          <cell r="A262">
            <v>75</v>
          </cell>
          <cell r="B262">
            <v>1145040.47</v>
          </cell>
          <cell r="C262">
            <v>1003290.71</v>
          </cell>
          <cell r="D262">
            <v>1300.83</v>
          </cell>
          <cell r="E262">
            <v>1299.19</v>
          </cell>
          <cell r="F262">
            <v>1.6399999999998727</v>
          </cell>
          <cell r="G262" t="str">
            <v>Pozo de Inspección</v>
          </cell>
          <cell r="H262" t="str">
            <v>Existente</v>
          </cell>
        </row>
        <row r="263">
          <cell r="A263">
            <v>76</v>
          </cell>
          <cell r="B263">
            <v>1144975.6000000001</v>
          </cell>
          <cell r="C263">
            <v>1003294.91</v>
          </cell>
          <cell r="D263">
            <v>1298.8599999999999</v>
          </cell>
          <cell r="E263">
            <v>1297.3900000000001</v>
          </cell>
          <cell r="F263">
            <v>1.4699999999997999</v>
          </cell>
          <cell r="G263" t="str">
            <v>Pozo de Inspección</v>
          </cell>
          <cell r="H263" t="str">
            <v>Existente</v>
          </cell>
        </row>
        <row r="264">
          <cell r="A264">
            <v>77</v>
          </cell>
          <cell r="B264">
            <v>1144959.8500000001</v>
          </cell>
          <cell r="C264">
            <v>1003298.91</v>
          </cell>
          <cell r="D264">
            <v>1298.25</v>
          </cell>
          <cell r="E264">
            <v>1295.3599999999999</v>
          </cell>
          <cell r="F264">
            <v>2.8900000000001</v>
          </cell>
          <cell r="G264" t="str">
            <v>Pozo de Inspección</v>
          </cell>
          <cell r="H264" t="str">
            <v>Existente</v>
          </cell>
        </row>
        <row r="265">
          <cell r="A265">
            <v>78</v>
          </cell>
          <cell r="B265">
            <v>1144958.3999999999</v>
          </cell>
          <cell r="C265">
            <v>1003299.38</v>
          </cell>
          <cell r="D265">
            <v>1298.21</v>
          </cell>
          <cell r="E265">
            <v>1296.96</v>
          </cell>
          <cell r="F265">
            <v>1.25</v>
          </cell>
          <cell r="G265" t="str">
            <v>Pozo de Inspección</v>
          </cell>
          <cell r="H265" t="str">
            <v>Existente</v>
          </cell>
        </row>
        <row r="266">
          <cell r="A266">
            <v>79</v>
          </cell>
          <cell r="B266">
            <v>1144962.05</v>
          </cell>
          <cell r="C266">
            <v>1003290.35</v>
          </cell>
          <cell r="D266">
            <v>1298.42</v>
          </cell>
          <cell r="E266">
            <v>1295.81</v>
          </cell>
          <cell r="F266">
            <v>2.6100000000001273</v>
          </cell>
          <cell r="G266" t="str">
            <v>Pozo de Inspección</v>
          </cell>
          <cell r="H266" t="str">
            <v>Existente</v>
          </cell>
        </row>
        <row r="267">
          <cell r="A267">
            <v>80</v>
          </cell>
          <cell r="B267">
            <v>1145019.9099999999</v>
          </cell>
          <cell r="C267">
            <v>1003261.84</v>
          </cell>
          <cell r="D267">
            <v>1298.77</v>
          </cell>
          <cell r="E267">
            <v>1297.56</v>
          </cell>
          <cell r="F267">
            <v>1.2100000000000364</v>
          </cell>
          <cell r="G267" t="str">
            <v>Pozo de Inspección</v>
          </cell>
          <cell r="H267" t="str">
            <v>Existente</v>
          </cell>
        </row>
        <row r="268">
          <cell r="A268">
            <v>81</v>
          </cell>
          <cell r="B268">
            <v>1145970.43</v>
          </cell>
          <cell r="C268">
            <v>1003065.08</v>
          </cell>
          <cell r="D268">
            <v>1315.78</v>
          </cell>
          <cell r="E268">
            <v>1312.9</v>
          </cell>
          <cell r="F268">
            <v>2.8799999999998818</v>
          </cell>
          <cell r="G268" t="str">
            <v>Pozo de Inspección</v>
          </cell>
          <cell r="H268" t="str">
            <v>Existente</v>
          </cell>
        </row>
        <row r="269">
          <cell r="A269">
            <v>82</v>
          </cell>
          <cell r="B269">
            <v>1145898.53</v>
          </cell>
          <cell r="C269">
            <v>1003071.74</v>
          </cell>
          <cell r="D269">
            <v>1314.77</v>
          </cell>
          <cell r="E269">
            <v>1312.57</v>
          </cell>
          <cell r="F269">
            <v>2.2000000000000455</v>
          </cell>
          <cell r="G269" t="str">
            <v>Pozo de Inspección</v>
          </cell>
          <cell r="H269" t="str">
            <v>Existente</v>
          </cell>
        </row>
        <row r="270">
          <cell r="A270">
            <v>83</v>
          </cell>
          <cell r="B270">
            <v>1145827.6299999999</v>
          </cell>
          <cell r="C270">
            <v>1003078.55</v>
          </cell>
          <cell r="D270">
            <v>1314</v>
          </cell>
          <cell r="E270">
            <v>1311.66</v>
          </cell>
          <cell r="F270">
            <v>2.3399999999999181</v>
          </cell>
          <cell r="G270" t="str">
            <v>Pozo de Inspección</v>
          </cell>
          <cell r="H270" t="str">
            <v>Existente</v>
          </cell>
        </row>
        <row r="271">
          <cell r="A271">
            <v>84</v>
          </cell>
          <cell r="B271">
            <v>1145755.5</v>
          </cell>
          <cell r="C271">
            <v>1003084.57</v>
          </cell>
          <cell r="D271">
            <v>1312.65</v>
          </cell>
          <cell r="E271">
            <v>1309.74</v>
          </cell>
          <cell r="F271">
            <v>2.9100000000000819</v>
          </cell>
          <cell r="G271" t="str">
            <v>Pozo de Inspección</v>
          </cell>
          <cell r="H271" t="str">
            <v>Existente</v>
          </cell>
        </row>
        <row r="272">
          <cell r="A272">
            <v>85</v>
          </cell>
          <cell r="B272">
            <v>1145754.6100000001</v>
          </cell>
          <cell r="C272">
            <v>1003092.26</v>
          </cell>
          <cell r="D272">
            <v>1311.93</v>
          </cell>
          <cell r="E272">
            <v>1309.4100000000001</v>
          </cell>
          <cell r="F272">
            <v>2.5199999999999818</v>
          </cell>
          <cell r="G272" t="str">
            <v>Pozo de Inspección</v>
          </cell>
          <cell r="H272" t="str">
            <v>Existente</v>
          </cell>
        </row>
        <row r="273">
          <cell r="A273">
            <v>86</v>
          </cell>
          <cell r="B273">
            <v>1145676.8500000001</v>
          </cell>
          <cell r="C273">
            <v>1003091.59</v>
          </cell>
          <cell r="D273">
            <v>1311.35</v>
          </cell>
          <cell r="E273">
            <v>1305.6400000000001</v>
          </cell>
          <cell r="F273">
            <v>5.709999999999809</v>
          </cell>
          <cell r="G273" t="str">
            <v>Pozo de Inspección</v>
          </cell>
          <cell r="H273" t="str">
            <v>Existente</v>
          </cell>
        </row>
        <row r="274">
          <cell r="A274">
            <v>87</v>
          </cell>
          <cell r="B274">
            <v>1145683.83</v>
          </cell>
          <cell r="C274">
            <v>1003162.2</v>
          </cell>
          <cell r="D274">
            <v>1305.3599999999999</v>
          </cell>
          <cell r="E274">
            <v>1303.68</v>
          </cell>
          <cell r="F274">
            <v>1.6799999999998363</v>
          </cell>
          <cell r="G274" t="str">
            <v>Pozo de Inspección</v>
          </cell>
          <cell r="H274" t="str">
            <v>Existente</v>
          </cell>
        </row>
        <row r="275">
          <cell r="A275">
            <v>88</v>
          </cell>
          <cell r="B275">
            <v>1145684.71</v>
          </cell>
          <cell r="C275">
            <v>1003168.02</v>
          </cell>
          <cell r="D275">
            <v>1305.25</v>
          </cell>
          <cell r="E275">
            <v>1302.3499999999999</v>
          </cell>
          <cell r="F275">
            <v>2.9000000000000909</v>
          </cell>
          <cell r="G275" t="str">
            <v>Pozo de Inspección</v>
          </cell>
          <cell r="H275" t="str">
            <v>Existente</v>
          </cell>
        </row>
        <row r="276">
          <cell r="A276">
            <v>89</v>
          </cell>
          <cell r="B276">
            <v>1145759.22</v>
          </cell>
          <cell r="C276">
            <v>1003155.23</v>
          </cell>
          <cell r="D276">
            <v>1302.26</v>
          </cell>
          <cell r="E276">
            <v>1300</v>
          </cell>
          <cell r="F276">
            <v>2.2599999999999909</v>
          </cell>
          <cell r="G276" t="str">
            <v>Pozo de Inspección</v>
          </cell>
          <cell r="H276" t="str">
            <v>Existente</v>
          </cell>
        </row>
        <row r="277">
          <cell r="A277">
            <v>90</v>
          </cell>
          <cell r="B277">
            <v>1145757.6499999999</v>
          </cell>
          <cell r="C277">
            <v>1003157.18</v>
          </cell>
          <cell r="D277">
            <v>1302.25</v>
          </cell>
          <cell r="E277">
            <v>1300.0899999999999</v>
          </cell>
          <cell r="F277">
            <v>2.1600000000000819</v>
          </cell>
          <cell r="G277" t="str">
            <v>Pozo de Inspección</v>
          </cell>
          <cell r="H277" t="str">
            <v>Existente</v>
          </cell>
        </row>
        <row r="278">
          <cell r="A278">
            <v>91</v>
          </cell>
          <cell r="B278">
            <v>1145760.8</v>
          </cell>
          <cell r="C278">
            <v>1003156.62</v>
          </cell>
          <cell r="D278">
            <v>1302.19</v>
          </cell>
          <cell r="E278">
            <v>1296.05</v>
          </cell>
          <cell r="F278">
            <v>6.1400000000001</v>
          </cell>
          <cell r="G278" t="str">
            <v>Pozo de Inspección</v>
          </cell>
          <cell r="H278" t="str">
            <v>Existente</v>
          </cell>
        </row>
        <row r="279">
          <cell r="A279">
            <v>92</v>
          </cell>
          <cell r="B279">
            <v>1145762.26</v>
          </cell>
          <cell r="C279">
            <v>1003121.53</v>
          </cell>
          <cell r="D279">
            <v>1304.56</v>
          </cell>
          <cell r="E279">
            <v>1303.04</v>
          </cell>
          <cell r="F279">
            <v>1.5199999999999818</v>
          </cell>
          <cell r="G279" t="str">
            <v>Pozo de Inspección</v>
          </cell>
          <cell r="H279" t="str">
            <v>Existente</v>
          </cell>
        </row>
        <row r="280">
          <cell r="A280">
            <v>93</v>
          </cell>
          <cell r="B280">
            <v>1145808.05</v>
          </cell>
          <cell r="C280">
            <v>1003134.18</v>
          </cell>
          <cell r="D280">
            <v>1302.1300000000001</v>
          </cell>
          <cell r="E280">
            <v>1300.54</v>
          </cell>
          <cell r="F280">
            <v>1.5900000000001455</v>
          </cell>
          <cell r="G280" t="str">
            <v>Pozo de Inspección</v>
          </cell>
          <cell r="H280" t="str">
            <v>Existente</v>
          </cell>
        </row>
        <row r="281">
          <cell r="A281">
            <v>94</v>
          </cell>
          <cell r="B281">
            <v>1145814.1299999999</v>
          </cell>
          <cell r="C281">
            <v>1003150.72</v>
          </cell>
          <cell r="D281">
            <v>1303.2</v>
          </cell>
          <cell r="E281">
            <v>1296.0899999999999</v>
          </cell>
          <cell r="F281">
            <v>7.1100000000001273</v>
          </cell>
          <cell r="G281" t="str">
            <v>Pozo de Inspección</v>
          </cell>
          <cell r="H281" t="str">
            <v>Existente</v>
          </cell>
        </row>
        <row r="282">
          <cell r="A282">
            <v>95</v>
          </cell>
          <cell r="B282">
            <v>1145799.6000000001</v>
          </cell>
          <cell r="C282">
            <v>1003153.16</v>
          </cell>
          <cell r="D282">
            <v>1302.1400000000001</v>
          </cell>
          <cell r="E282">
            <v>1299.95</v>
          </cell>
          <cell r="F282">
            <v>2.1900000000000546</v>
          </cell>
          <cell r="G282" t="str">
            <v>Pozo de Inspección</v>
          </cell>
          <cell r="H282" t="str">
            <v>Existente</v>
          </cell>
        </row>
        <row r="283">
          <cell r="A283">
            <v>96</v>
          </cell>
          <cell r="B283">
            <v>1145833.74</v>
          </cell>
          <cell r="C283">
            <v>1003149.59</v>
          </cell>
          <cell r="D283">
            <v>1305.77</v>
          </cell>
          <cell r="E283">
            <v>1303.06</v>
          </cell>
          <cell r="F283">
            <v>2.7100000000000364</v>
          </cell>
          <cell r="G283" t="str">
            <v>Pozo de Inspección</v>
          </cell>
          <cell r="H283" t="str">
            <v>Existente</v>
          </cell>
        </row>
        <row r="284">
          <cell r="A284">
            <v>97</v>
          </cell>
          <cell r="B284">
            <v>1145860.7</v>
          </cell>
          <cell r="C284">
            <v>1003151.53</v>
          </cell>
          <cell r="D284">
            <v>1307.3399999999999</v>
          </cell>
          <cell r="E284">
            <v>1305.98</v>
          </cell>
          <cell r="F284">
            <v>1.3599999999999</v>
          </cell>
          <cell r="G284" t="str">
            <v>Pozo de Inspección</v>
          </cell>
          <cell r="H284" t="str">
            <v>Existente</v>
          </cell>
        </row>
        <row r="285">
          <cell r="A285">
            <v>98</v>
          </cell>
          <cell r="B285">
            <v>1145905.33</v>
          </cell>
          <cell r="C285">
            <v>1003144.05</v>
          </cell>
          <cell r="D285">
            <v>1310.84</v>
          </cell>
          <cell r="E285">
            <v>1306.3900000000001</v>
          </cell>
          <cell r="F285">
            <v>4.4499999999998181</v>
          </cell>
          <cell r="G285" t="str">
            <v>Pozo de Inspección</v>
          </cell>
          <cell r="H285" t="str">
            <v>Existente</v>
          </cell>
        </row>
        <row r="286">
          <cell r="A286">
            <v>99</v>
          </cell>
          <cell r="B286">
            <v>1145978.32</v>
          </cell>
          <cell r="C286">
            <v>1003138.27</v>
          </cell>
          <cell r="D286">
            <v>1310.6600000000001</v>
          </cell>
          <cell r="E286">
            <v>1307.5999999999999</v>
          </cell>
          <cell r="F286">
            <v>3.0600000000001728</v>
          </cell>
          <cell r="G286" t="str">
            <v>Pozo de Inspección</v>
          </cell>
          <cell r="H286" t="str">
            <v>Existente</v>
          </cell>
        </row>
        <row r="287">
          <cell r="A287">
            <v>100</v>
          </cell>
          <cell r="B287">
            <v>1145978.18</v>
          </cell>
          <cell r="C287">
            <v>1003136.56</v>
          </cell>
          <cell r="D287">
            <v>1310.6500000000001</v>
          </cell>
          <cell r="E287">
            <v>1308.8499999999999</v>
          </cell>
          <cell r="F287">
            <v>1.8000000000001819</v>
          </cell>
          <cell r="G287" t="str">
            <v>Pozo de Inspección</v>
          </cell>
          <cell r="H287" t="str">
            <v>Existente</v>
          </cell>
        </row>
        <row r="288">
          <cell r="A288">
            <v>101</v>
          </cell>
          <cell r="B288">
            <v>1145545.49</v>
          </cell>
          <cell r="C288">
            <v>1002865.25</v>
          </cell>
          <cell r="D288">
            <v>1303.48</v>
          </cell>
          <cell r="E288">
            <v>1301.68</v>
          </cell>
          <cell r="F288">
            <v>1.7999999999999545</v>
          </cell>
          <cell r="G288" t="str">
            <v>Pozo de Inspección</v>
          </cell>
          <cell r="H288" t="str">
            <v>Existente</v>
          </cell>
        </row>
        <row r="289">
          <cell r="A289">
            <v>102</v>
          </cell>
          <cell r="B289">
            <v>1145438.3700000001</v>
          </cell>
          <cell r="C289">
            <v>1002950.39</v>
          </cell>
          <cell r="D289">
            <v>1297.5999999999999</v>
          </cell>
          <cell r="E289">
            <v>1290.23</v>
          </cell>
          <cell r="F289">
            <v>7.3699999999998909</v>
          </cell>
          <cell r="G289" t="str">
            <v>Pozo de Inspección</v>
          </cell>
          <cell r="H289" t="str">
            <v>Existente</v>
          </cell>
        </row>
        <row r="290">
          <cell r="A290">
            <v>103</v>
          </cell>
          <cell r="B290">
            <v>1145437.8999999999</v>
          </cell>
          <cell r="C290">
            <v>1002934.21</v>
          </cell>
          <cell r="D290">
            <v>1296.45</v>
          </cell>
          <cell r="E290">
            <v>1284.8499999999999</v>
          </cell>
          <cell r="F290">
            <v>11.600000000000136</v>
          </cell>
          <cell r="G290" t="str">
            <v>Pozo de Inspección</v>
          </cell>
          <cell r="H290" t="str">
            <v>Existente</v>
          </cell>
        </row>
        <row r="291">
          <cell r="A291">
            <v>104</v>
          </cell>
          <cell r="B291">
            <v>1145468.3400000001</v>
          </cell>
          <cell r="C291">
            <v>1002929.43</v>
          </cell>
          <cell r="D291">
            <v>1297.25</v>
          </cell>
          <cell r="E291">
            <v>1285.8499999999999</v>
          </cell>
          <cell r="F291">
            <v>11.400000000000091</v>
          </cell>
          <cell r="G291" t="str">
            <v>Pozo de Inspección</v>
          </cell>
          <cell r="H291" t="str">
            <v>Existente</v>
          </cell>
        </row>
        <row r="292">
          <cell r="A292">
            <v>105</v>
          </cell>
          <cell r="B292">
            <v>1145497.05</v>
          </cell>
          <cell r="C292">
            <v>1002918.26</v>
          </cell>
          <cell r="D292">
            <v>1300.3599999999999</v>
          </cell>
          <cell r="E292">
            <v>1293.6600000000001</v>
          </cell>
          <cell r="F292">
            <v>6.6999999999998181</v>
          </cell>
          <cell r="G292" t="str">
            <v>Pozo de Inspección</v>
          </cell>
          <cell r="H292" t="str">
            <v>Existente</v>
          </cell>
        </row>
        <row r="293">
          <cell r="A293">
            <v>106</v>
          </cell>
          <cell r="B293">
            <v>1145500.68</v>
          </cell>
          <cell r="C293">
            <v>1002909.58</v>
          </cell>
          <cell r="D293">
            <v>1301.96</v>
          </cell>
          <cell r="E293">
            <v>1297.04</v>
          </cell>
          <cell r="F293">
            <v>4.9200000000000728</v>
          </cell>
          <cell r="G293" t="str">
            <v>Pozo de Inspección</v>
          </cell>
          <cell r="H293" t="str">
            <v>Nuevo</v>
          </cell>
        </row>
        <row r="294">
          <cell r="A294">
            <v>107</v>
          </cell>
          <cell r="B294">
            <v>1145385.55</v>
          </cell>
          <cell r="C294">
            <v>1002932.51</v>
          </cell>
          <cell r="D294">
            <v>1294.8599999999999</v>
          </cell>
          <cell r="E294">
            <v>1283.22</v>
          </cell>
          <cell r="F294">
            <v>11.639999999999873</v>
          </cell>
          <cell r="G294" t="str">
            <v>Pozo de Inspección</v>
          </cell>
          <cell r="H294" t="str">
            <v>Existente</v>
          </cell>
        </row>
        <row r="295">
          <cell r="A295">
            <v>108</v>
          </cell>
          <cell r="B295">
            <v>1145337.01</v>
          </cell>
          <cell r="C295">
            <v>1002934.08</v>
          </cell>
          <cell r="D295">
            <v>1287.77</v>
          </cell>
          <cell r="E295">
            <v>1284.2</v>
          </cell>
          <cell r="F295">
            <v>3.5699999999999363</v>
          </cell>
          <cell r="G295" t="str">
            <v>Pozo de Inspección</v>
          </cell>
          <cell r="H295" t="str">
            <v>Existente</v>
          </cell>
        </row>
        <row r="296">
          <cell r="A296">
            <v>109</v>
          </cell>
          <cell r="B296">
            <v>1145612.81</v>
          </cell>
          <cell r="C296">
            <v>1003216.05</v>
          </cell>
          <cell r="D296">
            <v>1299.9100000000001</v>
          </cell>
          <cell r="E296">
            <v>1293.69</v>
          </cell>
          <cell r="F296">
            <v>6.2200000000000273</v>
          </cell>
          <cell r="G296" t="str">
            <v>Pozo de Inspección</v>
          </cell>
          <cell r="H296" t="str">
            <v>Existente</v>
          </cell>
        </row>
        <row r="297">
          <cell r="A297">
            <v>110</v>
          </cell>
          <cell r="B297">
            <v>1145614.46</v>
          </cell>
          <cell r="C297">
            <v>1003217.81</v>
          </cell>
          <cell r="D297">
            <v>1299.8900000000001</v>
          </cell>
          <cell r="E297">
            <v>1297.3900000000001</v>
          </cell>
          <cell r="F297">
            <v>2.5</v>
          </cell>
          <cell r="G297" t="str">
            <v>Pozo de Inspección</v>
          </cell>
          <cell r="H297" t="str">
            <v>Existente</v>
          </cell>
        </row>
        <row r="298">
          <cell r="A298">
            <v>111</v>
          </cell>
          <cell r="B298">
            <v>1145614.74</v>
          </cell>
          <cell r="C298">
            <v>1003242.95</v>
          </cell>
          <cell r="D298">
            <v>1301.22</v>
          </cell>
          <cell r="E298">
            <v>1293.74</v>
          </cell>
          <cell r="F298">
            <v>7.4800000000000182</v>
          </cell>
          <cell r="G298" t="str">
            <v>Pozo de Inspección</v>
          </cell>
          <cell r="H298" t="str">
            <v>Existente</v>
          </cell>
        </row>
        <row r="299">
          <cell r="A299">
            <v>112</v>
          </cell>
          <cell r="B299">
            <v>1145615.78</v>
          </cell>
          <cell r="C299">
            <v>1003244.31</v>
          </cell>
          <cell r="D299">
            <v>1301.32</v>
          </cell>
          <cell r="E299">
            <v>1300</v>
          </cell>
          <cell r="F299">
            <v>1.3199999999999363</v>
          </cell>
          <cell r="G299" t="str">
            <v>Pozo de Inspección</v>
          </cell>
          <cell r="H299" t="str">
            <v>Existente</v>
          </cell>
        </row>
        <row r="300">
          <cell r="A300">
            <v>113</v>
          </cell>
          <cell r="B300">
            <v>1145618.28</v>
          </cell>
          <cell r="C300">
            <v>1003273.05</v>
          </cell>
          <cell r="D300">
            <v>1303.77</v>
          </cell>
          <cell r="E300">
            <v>1301.3</v>
          </cell>
          <cell r="F300">
            <v>2.4700000000000273</v>
          </cell>
          <cell r="G300" t="str">
            <v>Pozo de Inspección</v>
          </cell>
          <cell r="H300" t="str">
            <v>Existente</v>
          </cell>
        </row>
        <row r="301">
          <cell r="A301">
            <v>114</v>
          </cell>
          <cell r="B301">
            <v>1145619.02</v>
          </cell>
          <cell r="C301">
            <v>1003288.63</v>
          </cell>
          <cell r="D301">
            <v>1304.82</v>
          </cell>
          <cell r="E301">
            <v>1302.6500000000001</v>
          </cell>
          <cell r="F301">
            <v>2.1699999999998454</v>
          </cell>
          <cell r="G301" t="str">
            <v>Pozo de Inspección</v>
          </cell>
          <cell r="H301" t="str">
            <v>Existente</v>
          </cell>
        </row>
        <row r="302">
          <cell r="A302">
            <v>115</v>
          </cell>
          <cell r="B302">
            <v>1145613.8400000001</v>
          </cell>
          <cell r="C302">
            <v>1003295.08</v>
          </cell>
          <cell r="D302">
            <v>1305.28</v>
          </cell>
          <cell r="E302">
            <v>1304.26</v>
          </cell>
          <cell r="F302">
            <v>1.0199999999999818</v>
          </cell>
          <cell r="G302" t="str">
            <v>Pozo de Inspección</v>
          </cell>
          <cell r="H302" t="str">
            <v>Existente</v>
          </cell>
        </row>
        <row r="303">
          <cell r="A303">
            <v>116</v>
          </cell>
          <cell r="B303">
            <v>1145596.6599999999</v>
          </cell>
          <cell r="C303">
            <v>1003296.55</v>
          </cell>
          <cell r="D303">
            <v>1305.8399999999999</v>
          </cell>
          <cell r="E303">
            <v>1304.8599999999999</v>
          </cell>
          <cell r="F303">
            <v>0.98000000000001819</v>
          </cell>
          <cell r="G303" t="str">
            <v>Pozo de Inspección</v>
          </cell>
          <cell r="H303" t="str">
            <v>Existente</v>
          </cell>
        </row>
        <row r="304">
          <cell r="A304">
            <v>117</v>
          </cell>
          <cell r="B304">
            <v>1145580.72</v>
          </cell>
          <cell r="C304">
            <v>1003298.07</v>
          </cell>
          <cell r="D304">
            <v>1306.02</v>
          </cell>
          <cell r="E304">
            <v>1305.08</v>
          </cell>
          <cell r="F304">
            <v>0.94000000000005457</v>
          </cell>
          <cell r="G304" t="str">
            <v>Pozo de Inspección</v>
          </cell>
          <cell r="H304" t="str">
            <v>Existente</v>
          </cell>
        </row>
        <row r="305">
          <cell r="A305">
            <v>118</v>
          </cell>
          <cell r="B305">
            <v>1145562.58</v>
          </cell>
          <cell r="C305">
            <v>1003299.69</v>
          </cell>
          <cell r="D305">
            <v>1306.4100000000001</v>
          </cell>
          <cell r="E305">
            <v>1305.51</v>
          </cell>
          <cell r="F305">
            <v>0.90000000000009095</v>
          </cell>
          <cell r="G305" t="str">
            <v>Pozo de Inspección</v>
          </cell>
          <cell r="H305" t="str">
            <v>Existente</v>
          </cell>
        </row>
        <row r="306">
          <cell r="A306">
            <v>119</v>
          </cell>
          <cell r="B306">
            <v>1145545.58</v>
          </cell>
          <cell r="C306">
            <v>1003300.76</v>
          </cell>
          <cell r="D306">
            <v>1306.67</v>
          </cell>
          <cell r="E306">
            <v>1305.8</v>
          </cell>
          <cell r="F306">
            <v>0.87000000000011823</v>
          </cell>
          <cell r="G306" t="str">
            <v>Pozo de Inspección</v>
          </cell>
          <cell r="H306" t="str">
            <v>Existente</v>
          </cell>
        </row>
        <row r="307">
          <cell r="A307">
            <v>120</v>
          </cell>
          <cell r="B307">
            <v>1145533.58</v>
          </cell>
          <cell r="C307">
            <v>1003302.64</v>
          </cell>
          <cell r="D307">
            <v>1306.2</v>
          </cell>
          <cell r="E307">
            <v>1305.57</v>
          </cell>
          <cell r="F307">
            <v>0.63000000000010914</v>
          </cell>
          <cell r="G307" t="str">
            <v>Pozo de Inspección</v>
          </cell>
          <cell r="H307" t="str">
            <v>Existente</v>
          </cell>
        </row>
        <row r="308">
          <cell r="A308">
            <v>121</v>
          </cell>
          <cell r="B308">
            <v>1144961.28</v>
          </cell>
          <cell r="C308">
            <v>1003268.97</v>
          </cell>
          <cell r="D308">
            <v>1296.96</v>
          </cell>
          <cell r="E308">
            <v>1295.25</v>
          </cell>
          <cell r="F308">
            <v>1.7100000000000364</v>
          </cell>
          <cell r="G308" t="str">
            <v>Pozo de Inspección</v>
          </cell>
          <cell r="H308" t="str">
            <v>Existente</v>
          </cell>
        </row>
        <row r="309">
          <cell r="A309">
            <v>122</v>
          </cell>
          <cell r="B309">
            <v>1145017.01</v>
          </cell>
          <cell r="C309">
            <v>1003235.7</v>
          </cell>
          <cell r="D309">
            <v>1296.51</v>
          </cell>
          <cell r="E309">
            <v>1294.48</v>
          </cell>
          <cell r="F309">
            <v>2.0299999999999727</v>
          </cell>
          <cell r="G309" t="str">
            <v>Pozo de Inspección</v>
          </cell>
          <cell r="H309" t="str">
            <v>Existente</v>
          </cell>
        </row>
        <row r="310">
          <cell r="A310">
            <v>123</v>
          </cell>
          <cell r="B310">
            <v>1144958.67</v>
          </cell>
          <cell r="C310">
            <v>1003242.58</v>
          </cell>
          <cell r="D310">
            <v>1295.48</v>
          </cell>
          <cell r="E310">
            <v>1293.3599999999999</v>
          </cell>
          <cell r="F310">
            <v>2.1200000000001182</v>
          </cell>
          <cell r="G310" t="str">
            <v>Pozo de Inspección</v>
          </cell>
          <cell r="H310" t="str">
            <v>Existente</v>
          </cell>
        </row>
        <row r="311">
          <cell r="A311">
            <v>124</v>
          </cell>
          <cell r="B311">
            <v>1145008.53</v>
          </cell>
          <cell r="C311">
            <v>1003212.78</v>
          </cell>
          <cell r="D311">
            <v>1294.8599999999999</v>
          </cell>
          <cell r="E311">
            <v>1292.8599999999999</v>
          </cell>
          <cell r="F311">
            <v>2</v>
          </cell>
          <cell r="G311" t="str">
            <v>Pozo de Inspección</v>
          </cell>
          <cell r="H311" t="str">
            <v>Existente</v>
          </cell>
        </row>
        <row r="312">
          <cell r="A312">
            <v>125</v>
          </cell>
          <cell r="B312">
            <v>1144955.8600000001</v>
          </cell>
          <cell r="C312">
            <v>1003216.13</v>
          </cell>
          <cell r="D312">
            <v>1294.46</v>
          </cell>
          <cell r="E312">
            <v>1292.31</v>
          </cell>
          <cell r="F312">
            <v>2.1500000000000909</v>
          </cell>
          <cell r="G312" t="str">
            <v>Pozo de Inspección</v>
          </cell>
          <cell r="H312" t="str">
            <v>Existente</v>
          </cell>
        </row>
        <row r="313">
          <cell r="A313">
            <v>126</v>
          </cell>
          <cell r="B313">
            <v>1144954.1100000001</v>
          </cell>
          <cell r="C313">
            <v>1003191.06</v>
          </cell>
          <cell r="D313">
            <v>1285.43</v>
          </cell>
          <cell r="E313">
            <v>1283.43</v>
          </cell>
          <cell r="F313">
            <v>2</v>
          </cell>
          <cell r="G313" t="str">
            <v>Pozo de Inspección</v>
          </cell>
          <cell r="H313" t="str">
            <v>Existente</v>
          </cell>
        </row>
        <row r="314">
          <cell r="A314">
            <v>127</v>
          </cell>
          <cell r="B314">
            <v>1145061.56</v>
          </cell>
          <cell r="C314">
            <v>1003288.05</v>
          </cell>
          <cell r="D314">
            <v>1301.27</v>
          </cell>
          <cell r="E314">
            <v>1299.79</v>
          </cell>
          <cell r="F314">
            <v>1.4800000000000182</v>
          </cell>
          <cell r="G314" t="str">
            <v>Pozo de Inspección</v>
          </cell>
          <cell r="H314" t="str">
            <v>Existente</v>
          </cell>
        </row>
        <row r="315">
          <cell r="A315">
            <v>128</v>
          </cell>
          <cell r="B315">
            <v>1145086.98</v>
          </cell>
          <cell r="C315">
            <v>1003282.37</v>
          </cell>
          <cell r="D315">
            <v>1302.01</v>
          </cell>
          <cell r="E315">
            <v>1300.6400000000001</v>
          </cell>
          <cell r="F315">
            <v>1.3699999999998909</v>
          </cell>
          <cell r="G315" t="str">
            <v>Pozo de Inspección</v>
          </cell>
          <cell r="H315" t="str">
            <v>Existente</v>
          </cell>
        </row>
        <row r="316">
          <cell r="A316">
            <v>129</v>
          </cell>
          <cell r="B316">
            <v>1145087.6599999999</v>
          </cell>
          <cell r="C316">
            <v>1003278.59</v>
          </cell>
          <cell r="D316">
            <v>1302.06</v>
          </cell>
          <cell r="E316">
            <v>1297.93</v>
          </cell>
          <cell r="F316">
            <v>4.1299999999998818</v>
          </cell>
          <cell r="G316" t="str">
            <v>Pozo de Inspección</v>
          </cell>
          <cell r="H316" t="str">
            <v>Existente</v>
          </cell>
        </row>
        <row r="317">
          <cell r="A317">
            <v>130</v>
          </cell>
          <cell r="B317">
            <v>1145082.49</v>
          </cell>
          <cell r="C317">
            <v>1003274.71</v>
          </cell>
          <cell r="D317">
            <v>1301.52</v>
          </cell>
          <cell r="E317">
            <v>1297.6199999999999</v>
          </cell>
          <cell r="F317">
            <v>3.9000000000000909</v>
          </cell>
          <cell r="G317" t="str">
            <v>Pozo de Inspección</v>
          </cell>
          <cell r="H317" t="str">
            <v>Existente</v>
          </cell>
        </row>
        <row r="318">
          <cell r="A318">
            <v>131</v>
          </cell>
          <cell r="B318">
            <v>1145079.02</v>
          </cell>
          <cell r="C318">
            <v>1003228.3</v>
          </cell>
          <cell r="D318">
            <v>1295.49</v>
          </cell>
          <cell r="E318">
            <v>1291.54</v>
          </cell>
          <cell r="F318">
            <v>3.9500000000000455</v>
          </cell>
          <cell r="G318" t="str">
            <v>Pozo de Inspección</v>
          </cell>
          <cell r="H318" t="str">
            <v>Existente</v>
          </cell>
        </row>
        <row r="319">
          <cell r="A319">
            <v>132</v>
          </cell>
          <cell r="B319">
            <v>1145076.05</v>
          </cell>
          <cell r="C319">
            <v>1003220.22</v>
          </cell>
          <cell r="D319">
            <v>1295.52</v>
          </cell>
          <cell r="E319">
            <v>1293.18</v>
          </cell>
          <cell r="F319">
            <v>2.3399999999999181</v>
          </cell>
          <cell r="G319" t="str">
            <v>Pozo de Inspección</v>
          </cell>
          <cell r="H319" t="str">
            <v>Existente</v>
          </cell>
        </row>
        <row r="320">
          <cell r="A320">
            <v>133</v>
          </cell>
          <cell r="B320">
            <v>1145072.6100000001</v>
          </cell>
          <cell r="C320">
            <v>1003148.84</v>
          </cell>
          <cell r="D320">
            <v>1296.27</v>
          </cell>
          <cell r="E320">
            <v>1294.3399999999999</v>
          </cell>
          <cell r="F320">
            <v>1.9300000000000637</v>
          </cell>
          <cell r="G320" t="str">
            <v>Pozo de Inspección</v>
          </cell>
          <cell r="H320" t="str">
            <v>Existente</v>
          </cell>
        </row>
        <row r="321">
          <cell r="A321">
            <v>134</v>
          </cell>
          <cell r="B321">
            <v>1145047.46</v>
          </cell>
          <cell r="C321">
            <v>1003150.64</v>
          </cell>
          <cell r="D321">
            <v>1296.98</v>
          </cell>
          <cell r="E321">
            <v>1295.44</v>
          </cell>
          <cell r="F321">
            <v>1.5399999999999636</v>
          </cell>
          <cell r="G321" t="str">
            <v>Pozo de Inspección</v>
          </cell>
          <cell r="H321" t="str">
            <v>Existente</v>
          </cell>
        </row>
        <row r="322">
          <cell r="A322">
            <v>135</v>
          </cell>
          <cell r="B322">
            <v>1145065.03</v>
          </cell>
          <cell r="C322">
            <v>1003072.73</v>
          </cell>
          <cell r="D322">
            <v>1299.18</v>
          </cell>
          <cell r="E322">
            <v>1292.07</v>
          </cell>
          <cell r="F322">
            <v>7.1100000000001273</v>
          </cell>
          <cell r="G322" t="str">
            <v>Pozo de Inspección</v>
          </cell>
          <cell r="H322" t="str">
            <v>Existente</v>
          </cell>
        </row>
        <row r="323">
          <cell r="A323">
            <v>136</v>
          </cell>
          <cell r="B323">
            <v>1145058.69</v>
          </cell>
          <cell r="C323">
            <v>1002999.44</v>
          </cell>
          <cell r="D323">
            <v>1277.6500000000001</v>
          </cell>
          <cell r="E323">
            <v>1273.73</v>
          </cell>
          <cell r="F323">
            <v>3.9200000000000728</v>
          </cell>
          <cell r="G323" t="str">
            <v>Pozo de Inspección</v>
          </cell>
          <cell r="H323" t="str">
            <v>Existente</v>
          </cell>
        </row>
        <row r="324">
          <cell r="A324">
            <v>137</v>
          </cell>
          <cell r="B324">
            <v>1145139.54</v>
          </cell>
          <cell r="C324">
            <v>1003065.58</v>
          </cell>
          <cell r="D324">
            <v>1298.0899999999999</v>
          </cell>
          <cell r="E324">
            <v>1296.07</v>
          </cell>
          <cell r="F324">
            <v>2.0199999999999818</v>
          </cell>
          <cell r="G324" t="str">
            <v>Pozo de Inspección</v>
          </cell>
          <cell r="H324" t="str">
            <v>Existente</v>
          </cell>
        </row>
        <row r="325">
          <cell r="A325">
            <v>138</v>
          </cell>
          <cell r="B325">
            <v>1145141.19</v>
          </cell>
          <cell r="C325">
            <v>1003066.24</v>
          </cell>
          <cell r="D325">
            <v>1298.04</v>
          </cell>
          <cell r="E325">
            <v>1297.08</v>
          </cell>
          <cell r="F325">
            <v>0.96000000000003638</v>
          </cell>
          <cell r="G325" t="str">
            <v>Pozo de Inspección</v>
          </cell>
          <cell r="H325" t="str">
            <v>Existente</v>
          </cell>
        </row>
        <row r="326">
          <cell r="A326">
            <v>139</v>
          </cell>
          <cell r="B326">
            <v>1145146.6299999999</v>
          </cell>
          <cell r="C326">
            <v>1003127.62</v>
          </cell>
          <cell r="D326">
            <v>1299.1199999999999</v>
          </cell>
          <cell r="E326">
            <v>1297.1400000000001</v>
          </cell>
          <cell r="F326">
            <v>1.9799999999997908</v>
          </cell>
          <cell r="G326" t="str">
            <v>Pozo de Inspección</v>
          </cell>
          <cell r="H326" t="str">
            <v>Existente</v>
          </cell>
        </row>
        <row r="327">
          <cell r="A327">
            <v>140</v>
          </cell>
          <cell r="B327">
            <v>1145148.43</v>
          </cell>
          <cell r="C327">
            <v>1003142.13</v>
          </cell>
          <cell r="D327">
            <v>1299.06</v>
          </cell>
          <cell r="E327">
            <v>1297.1400000000001</v>
          </cell>
          <cell r="F327">
            <v>1.9199999999998454</v>
          </cell>
          <cell r="G327" t="str">
            <v>Pozo de Inspección</v>
          </cell>
          <cell r="H327" t="str">
            <v>Existente</v>
          </cell>
        </row>
        <row r="328">
          <cell r="A328">
            <v>141</v>
          </cell>
          <cell r="B328">
            <v>1145978.96</v>
          </cell>
          <cell r="C328">
            <v>1003148.18</v>
          </cell>
          <cell r="D328">
            <v>1309.57</v>
          </cell>
          <cell r="E328">
            <v>1305.96</v>
          </cell>
          <cell r="F328">
            <v>3.6099999999999</v>
          </cell>
          <cell r="G328" t="str">
            <v>Pozo de Inspección</v>
          </cell>
          <cell r="H328" t="str">
            <v>Existente</v>
          </cell>
        </row>
        <row r="329">
          <cell r="A329">
            <v>142</v>
          </cell>
          <cell r="B329">
            <v>1145984.23</v>
          </cell>
          <cell r="C329">
            <v>1003212.48</v>
          </cell>
          <cell r="D329">
            <v>1304.44</v>
          </cell>
          <cell r="E329">
            <v>1299.93</v>
          </cell>
          <cell r="F329">
            <v>4.5099999999999909</v>
          </cell>
          <cell r="G329" t="str">
            <v>Pozo de Inspección</v>
          </cell>
          <cell r="H329" t="str">
            <v>Existente</v>
          </cell>
        </row>
        <row r="330">
          <cell r="A330">
            <v>143</v>
          </cell>
          <cell r="B330">
            <v>1145953.6399999999</v>
          </cell>
          <cell r="C330">
            <v>1003214.99</v>
          </cell>
          <cell r="D330">
            <v>1304.3699999999999</v>
          </cell>
          <cell r="E330">
            <v>1299.3499999999999</v>
          </cell>
          <cell r="F330">
            <v>5.0199999999999818</v>
          </cell>
          <cell r="G330" t="str">
            <v>Pozo de Inspección</v>
          </cell>
          <cell r="H330" t="str">
            <v>Existente</v>
          </cell>
        </row>
        <row r="331">
          <cell r="A331">
            <v>144</v>
          </cell>
          <cell r="B331">
            <v>1145912.1100000001</v>
          </cell>
          <cell r="C331">
            <v>1003218.88</v>
          </cell>
          <cell r="D331">
            <v>1304.72</v>
          </cell>
          <cell r="E331">
            <v>1297.8699999999999</v>
          </cell>
          <cell r="F331">
            <v>6.8500000000001364</v>
          </cell>
          <cell r="G331" t="str">
            <v>Pozo de Inspección</v>
          </cell>
          <cell r="H331" t="str">
            <v>Existente</v>
          </cell>
        </row>
        <row r="332">
          <cell r="A332">
            <v>145</v>
          </cell>
          <cell r="B332">
            <v>1145912.23</v>
          </cell>
          <cell r="C332">
            <v>1003220.42</v>
          </cell>
          <cell r="D332">
            <v>1304.79</v>
          </cell>
          <cell r="E332">
            <v>1303.2</v>
          </cell>
          <cell r="F332">
            <v>1.5899999999999181</v>
          </cell>
          <cell r="G332" t="str">
            <v>Pozo de Inspección</v>
          </cell>
          <cell r="H332" t="str">
            <v>Existente</v>
          </cell>
        </row>
        <row r="333">
          <cell r="A333">
            <v>146</v>
          </cell>
          <cell r="B333">
            <v>1145840.3500000001</v>
          </cell>
          <cell r="C333">
            <v>1003228.39</v>
          </cell>
          <cell r="D333">
            <v>1303.98</v>
          </cell>
          <cell r="E333">
            <v>1299.78</v>
          </cell>
          <cell r="F333">
            <v>4.2000000000000455</v>
          </cell>
          <cell r="G333" t="str">
            <v>Pozo de Inspección</v>
          </cell>
          <cell r="H333" t="str">
            <v>Existente</v>
          </cell>
        </row>
        <row r="334">
          <cell r="A334">
            <v>147</v>
          </cell>
          <cell r="B334">
            <v>1145840.3500000001</v>
          </cell>
          <cell r="C334">
            <v>1003225.95</v>
          </cell>
          <cell r="D334">
            <v>1303.92</v>
          </cell>
          <cell r="E334">
            <v>1296.6099999999999</v>
          </cell>
          <cell r="F334">
            <v>7.3100000000001728</v>
          </cell>
          <cell r="G334" t="str">
            <v>Pozo de Inspección</v>
          </cell>
          <cell r="H334" t="str">
            <v>Existente</v>
          </cell>
        </row>
        <row r="335">
          <cell r="A335">
            <v>148</v>
          </cell>
          <cell r="B335">
            <v>1145813.8400000001</v>
          </cell>
          <cell r="C335">
            <v>1003228.49</v>
          </cell>
          <cell r="D335">
            <v>1303.51</v>
          </cell>
          <cell r="E335">
            <v>1294.8</v>
          </cell>
          <cell r="F335">
            <v>8.7100000000000364</v>
          </cell>
          <cell r="G335" t="str">
            <v>Pozo de Inspección</v>
          </cell>
          <cell r="H335" t="str">
            <v>Existente</v>
          </cell>
        </row>
        <row r="336">
          <cell r="A336">
            <v>149</v>
          </cell>
          <cell r="B336">
            <v>1145814.98</v>
          </cell>
          <cell r="C336">
            <v>1003230.12</v>
          </cell>
          <cell r="D336">
            <v>1303.46</v>
          </cell>
          <cell r="E336">
            <v>1300.21</v>
          </cell>
          <cell r="F336">
            <v>3.25</v>
          </cell>
          <cell r="G336" t="str">
            <v>Pozo de Inspección</v>
          </cell>
          <cell r="H336" t="str">
            <v>Existente</v>
          </cell>
        </row>
        <row r="337">
          <cell r="A337">
            <v>150</v>
          </cell>
          <cell r="B337">
            <v>1145767.67</v>
          </cell>
          <cell r="C337">
            <v>1003232.72</v>
          </cell>
          <cell r="D337">
            <v>1304.57</v>
          </cell>
          <cell r="E337">
            <v>1294.71</v>
          </cell>
          <cell r="F337">
            <v>9.8599999999999</v>
          </cell>
          <cell r="G337" t="str">
            <v>Pozo de Inspección</v>
          </cell>
          <cell r="H337" t="str">
            <v>Existente</v>
          </cell>
        </row>
        <row r="338">
          <cell r="A338">
            <v>151</v>
          </cell>
          <cell r="B338">
            <v>1145767.79</v>
          </cell>
          <cell r="C338">
            <v>1003235.4</v>
          </cell>
          <cell r="D338">
            <v>1304.6400000000001</v>
          </cell>
          <cell r="E338">
            <v>1301.51</v>
          </cell>
          <cell r="F338">
            <v>3.1300000000001091</v>
          </cell>
          <cell r="G338" t="str">
            <v>Pozo de Inspección</v>
          </cell>
          <cell r="H338" t="str">
            <v>Existente</v>
          </cell>
        </row>
        <row r="339">
          <cell r="A339">
            <v>152</v>
          </cell>
          <cell r="B339">
            <v>1145769.45</v>
          </cell>
          <cell r="C339">
            <v>1003234.02</v>
          </cell>
          <cell r="D339">
            <v>1304.6099999999999</v>
          </cell>
          <cell r="E339">
            <v>1301.43</v>
          </cell>
          <cell r="F339">
            <v>3.1799999999998363</v>
          </cell>
          <cell r="G339" t="str">
            <v>Pozo de Inspección</v>
          </cell>
          <cell r="H339" t="str">
            <v>Existente</v>
          </cell>
        </row>
        <row r="340">
          <cell r="A340">
            <v>153</v>
          </cell>
          <cell r="B340">
            <v>1145764.73</v>
          </cell>
          <cell r="C340">
            <v>1003222.6</v>
          </cell>
          <cell r="D340">
            <v>1304.19</v>
          </cell>
          <cell r="E340">
            <v>1302.71</v>
          </cell>
          <cell r="F340">
            <v>1.4800000000000182</v>
          </cell>
          <cell r="G340" t="str">
            <v>Pozo de Inspección</v>
          </cell>
          <cell r="H340" t="str">
            <v>Existente</v>
          </cell>
        </row>
        <row r="341">
          <cell r="A341">
            <v>154</v>
          </cell>
          <cell r="B341">
            <v>1145761.74</v>
          </cell>
          <cell r="C341">
            <v>1003231.82</v>
          </cell>
          <cell r="D341">
            <v>1304.68</v>
          </cell>
          <cell r="E341">
            <v>1303.07</v>
          </cell>
          <cell r="F341">
            <v>1.6100000000001273</v>
          </cell>
          <cell r="G341" t="str">
            <v>Pozo de Inspección</v>
          </cell>
          <cell r="H341" t="str">
            <v>Existente</v>
          </cell>
        </row>
        <row r="342">
          <cell r="A342">
            <v>155</v>
          </cell>
          <cell r="B342">
            <v>1145711.95</v>
          </cell>
          <cell r="C342">
            <v>1003238.71</v>
          </cell>
          <cell r="D342">
            <v>1303.8800000000001</v>
          </cell>
          <cell r="E342">
            <v>1302.23</v>
          </cell>
          <cell r="F342">
            <v>1.6500000000000909</v>
          </cell>
          <cell r="G342" t="str">
            <v>Pozo de Inspección</v>
          </cell>
          <cell r="H342" t="str">
            <v>Existente</v>
          </cell>
        </row>
        <row r="343">
          <cell r="A343">
            <v>156</v>
          </cell>
          <cell r="B343">
            <v>1145692.3</v>
          </cell>
          <cell r="C343">
            <v>1003240.14</v>
          </cell>
          <cell r="D343">
            <v>1303.54</v>
          </cell>
          <cell r="E343">
            <v>1293.83</v>
          </cell>
          <cell r="F343">
            <v>9.7100000000000364</v>
          </cell>
          <cell r="G343" t="str">
            <v>Pozo de Inspección</v>
          </cell>
          <cell r="H343" t="str">
            <v>Existente</v>
          </cell>
        </row>
        <row r="344">
          <cell r="A344">
            <v>157</v>
          </cell>
          <cell r="B344">
            <v>1145691.0900000001</v>
          </cell>
          <cell r="C344">
            <v>1003237.67</v>
          </cell>
          <cell r="D344">
            <v>1303.5</v>
          </cell>
          <cell r="E344">
            <v>1301.05</v>
          </cell>
          <cell r="F344">
            <v>2.4500000000000455</v>
          </cell>
          <cell r="G344" t="str">
            <v>Pozo de Inspección</v>
          </cell>
          <cell r="H344" t="str">
            <v>Existente</v>
          </cell>
        </row>
        <row r="345">
          <cell r="A345">
            <v>158</v>
          </cell>
          <cell r="B345">
            <v>1145692.8600000001</v>
          </cell>
          <cell r="C345">
            <v>1003253.49</v>
          </cell>
          <cell r="D345">
            <v>1303.8399999999999</v>
          </cell>
          <cell r="E345">
            <v>1302.03</v>
          </cell>
          <cell r="F345">
            <v>1.8099999999999454</v>
          </cell>
          <cell r="G345" t="str">
            <v>Pozo de Inspección</v>
          </cell>
          <cell r="H345" t="str">
            <v>Existente</v>
          </cell>
        </row>
        <row r="346">
          <cell r="A346">
            <v>159</v>
          </cell>
          <cell r="B346">
            <v>1145697.52</v>
          </cell>
          <cell r="C346">
            <v>1003315.72</v>
          </cell>
          <cell r="D346">
            <v>1310.71</v>
          </cell>
          <cell r="E346">
            <v>1309.1600000000001</v>
          </cell>
          <cell r="F346">
            <v>1.5499999999999545</v>
          </cell>
          <cell r="G346" t="str">
            <v>Pozo de Inspección</v>
          </cell>
          <cell r="H346" t="str">
            <v>Existente</v>
          </cell>
        </row>
        <row r="347">
          <cell r="A347">
            <v>160</v>
          </cell>
          <cell r="B347">
            <v>1145704.67</v>
          </cell>
          <cell r="C347">
            <v>1003387.97</v>
          </cell>
          <cell r="D347">
            <v>1311.05</v>
          </cell>
          <cell r="E347">
            <v>1307.77</v>
          </cell>
          <cell r="F347">
            <v>3.2799999999999727</v>
          </cell>
          <cell r="G347" t="str">
            <v>Pozo de Inspección</v>
          </cell>
          <cell r="H347" t="str">
            <v>Existente</v>
          </cell>
        </row>
        <row r="348">
          <cell r="A348">
            <v>161</v>
          </cell>
          <cell r="B348">
            <v>1145516.6599999999</v>
          </cell>
          <cell r="C348">
            <v>1003303.96</v>
          </cell>
          <cell r="D348">
            <v>1305</v>
          </cell>
          <cell r="E348">
            <v>1304.33</v>
          </cell>
          <cell r="F348">
            <v>0.67000000000007276</v>
          </cell>
          <cell r="G348" t="str">
            <v>Pozo de Inspección</v>
          </cell>
          <cell r="H348" t="str">
            <v>Existente</v>
          </cell>
        </row>
        <row r="349">
          <cell r="A349">
            <v>162</v>
          </cell>
          <cell r="B349">
            <v>1145499.02</v>
          </cell>
          <cell r="C349">
            <v>1003305.49</v>
          </cell>
          <cell r="D349">
            <v>1303.28</v>
          </cell>
          <cell r="E349">
            <v>1302.57</v>
          </cell>
          <cell r="F349">
            <v>0.71000000000003638</v>
          </cell>
          <cell r="G349" t="str">
            <v>Pozo de Inspección</v>
          </cell>
          <cell r="H349" t="str">
            <v>Existente</v>
          </cell>
        </row>
        <row r="350">
          <cell r="A350">
            <v>163</v>
          </cell>
          <cell r="B350">
            <v>1145481.68</v>
          </cell>
          <cell r="C350">
            <v>1003308.52</v>
          </cell>
          <cell r="D350">
            <v>1302.27</v>
          </cell>
          <cell r="E350">
            <v>1301.52</v>
          </cell>
          <cell r="F350">
            <v>0.75</v>
          </cell>
          <cell r="G350" t="str">
            <v>Pozo de Inspección</v>
          </cell>
          <cell r="H350" t="str">
            <v>Existente</v>
          </cell>
        </row>
        <row r="351">
          <cell r="A351">
            <v>164</v>
          </cell>
          <cell r="B351">
            <v>1145472.8500000001</v>
          </cell>
          <cell r="C351">
            <v>1003308.81</v>
          </cell>
          <cell r="D351">
            <v>1302.1500000000001</v>
          </cell>
          <cell r="E351">
            <v>1300.27</v>
          </cell>
          <cell r="F351">
            <v>1.8800000000001091</v>
          </cell>
          <cell r="G351" t="str">
            <v>Pozo de Inspección</v>
          </cell>
          <cell r="H351" t="str">
            <v>Existente</v>
          </cell>
        </row>
        <row r="352">
          <cell r="A352">
            <v>165</v>
          </cell>
          <cell r="B352">
            <v>1145456.27</v>
          </cell>
          <cell r="C352">
            <v>1003312.22</v>
          </cell>
          <cell r="D352">
            <v>1302.23</v>
          </cell>
          <cell r="E352">
            <v>1300.3900000000001</v>
          </cell>
          <cell r="F352">
            <v>1.8399999999999181</v>
          </cell>
          <cell r="G352" t="str">
            <v>Pozo de Inspección</v>
          </cell>
          <cell r="H352" t="str">
            <v>Existente</v>
          </cell>
        </row>
        <row r="353">
          <cell r="A353">
            <v>166</v>
          </cell>
          <cell r="B353">
            <v>1145484.3400000001</v>
          </cell>
          <cell r="C353">
            <v>1003328.04</v>
          </cell>
          <cell r="D353">
            <v>1302</v>
          </cell>
          <cell r="E353">
            <v>1300.19</v>
          </cell>
          <cell r="F353">
            <v>1.8099999999999454</v>
          </cell>
          <cell r="G353" t="str">
            <v>Pozo de Inspección</v>
          </cell>
          <cell r="H353" t="str">
            <v>Existente</v>
          </cell>
        </row>
        <row r="354">
          <cell r="A354">
            <v>167</v>
          </cell>
          <cell r="B354">
            <v>1145474.76</v>
          </cell>
          <cell r="C354">
            <v>1003327.83</v>
          </cell>
          <cell r="D354">
            <v>1301.24</v>
          </cell>
          <cell r="E354">
            <v>1298.92</v>
          </cell>
          <cell r="F354">
            <v>2.3199999999999363</v>
          </cell>
          <cell r="G354" t="str">
            <v>Pozo de Inspección</v>
          </cell>
          <cell r="H354" t="str">
            <v>Existente</v>
          </cell>
        </row>
        <row r="355">
          <cell r="A355">
            <v>168</v>
          </cell>
          <cell r="B355">
            <v>1145456.92</v>
          </cell>
          <cell r="C355">
            <v>1003330.93</v>
          </cell>
          <cell r="D355">
            <v>1302.49</v>
          </cell>
          <cell r="E355">
            <v>1300.83</v>
          </cell>
          <cell r="F355">
            <v>1.6600000000000819</v>
          </cell>
          <cell r="G355" t="str">
            <v>Pozo de Inspección</v>
          </cell>
          <cell r="H355" t="str">
            <v>Existente</v>
          </cell>
        </row>
        <row r="356">
          <cell r="A356">
            <v>169</v>
          </cell>
          <cell r="B356">
            <v>1145475.46</v>
          </cell>
          <cell r="C356">
            <v>1003336.86</v>
          </cell>
          <cell r="D356">
            <v>1299.76</v>
          </cell>
          <cell r="E356">
            <v>1297.6600000000001</v>
          </cell>
          <cell r="F356">
            <v>2.0999999999999091</v>
          </cell>
          <cell r="G356" t="str">
            <v>Pozo de Inspección</v>
          </cell>
          <cell r="H356" t="str">
            <v>Existente</v>
          </cell>
        </row>
        <row r="357">
          <cell r="A357">
            <v>170</v>
          </cell>
          <cell r="B357">
            <v>1145467.74</v>
          </cell>
          <cell r="C357">
            <v>1003337.96</v>
          </cell>
          <cell r="D357">
            <v>1299</v>
          </cell>
          <cell r="E357">
            <v>1296.8900000000001</v>
          </cell>
          <cell r="F357">
            <v>2.1099999999999</v>
          </cell>
          <cell r="G357" t="str">
            <v>Pozo de Inspección</v>
          </cell>
          <cell r="H357" t="str">
            <v>Existente</v>
          </cell>
        </row>
        <row r="358">
          <cell r="A358">
            <v>171</v>
          </cell>
          <cell r="B358">
            <v>1145620.25</v>
          </cell>
          <cell r="C358">
            <v>1003322.94</v>
          </cell>
          <cell r="D358">
            <v>1307.31</v>
          </cell>
          <cell r="E358">
            <v>1304.02</v>
          </cell>
          <cell r="F358">
            <v>3.2899999999999636</v>
          </cell>
          <cell r="G358" t="str">
            <v>Pozo de Inspección</v>
          </cell>
          <cell r="H358" t="str">
            <v>Existente</v>
          </cell>
        </row>
        <row r="359">
          <cell r="A359">
            <v>172</v>
          </cell>
          <cell r="B359">
            <v>1145614.17</v>
          </cell>
          <cell r="C359">
            <v>1003323.33</v>
          </cell>
          <cell r="D359">
            <v>1307.46</v>
          </cell>
          <cell r="E359">
            <v>1305.51</v>
          </cell>
          <cell r="F359">
            <v>1.9500000000000455</v>
          </cell>
          <cell r="G359" t="str">
            <v>Pozo de Inspección</v>
          </cell>
          <cell r="H359" t="str">
            <v>Existente</v>
          </cell>
        </row>
        <row r="360">
          <cell r="A360">
            <v>173</v>
          </cell>
          <cell r="B360">
            <v>1145605.2</v>
          </cell>
          <cell r="C360">
            <v>1003331.03</v>
          </cell>
          <cell r="D360">
            <v>1308.0899999999999</v>
          </cell>
          <cell r="E360">
            <v>1305.8499999999999</v>
          </cell>
          <cell r="F360">
            <v>2.2400000000000091</v>
          </cell>
          <cell r="G360" t="str">
            <v>Pozo de Inspección</v>
          </cell>
          <cell r="H360" t="str">
            <v>Existente</v>
          </cell>
        </row>
        <row r="361">
          <cell r="A361">
            <v>174</v>
          </cell>
          <cell r="B361">
            <v>1145544.1299999999</v>
          </cell>
          <cell r="C361">
            <v>1003329.6</v>
          </cell>
          <cell r="D361">
            <v>1306.3599999999999</v>
          </cell>
          <cell r="E361">
            <v>1304.07</v>
          </cell>
          <cell r="F361">
            <v>2.2899999999999636</v>
          </cell>
          <cell r="G361" t="str">
            <v>Pozo de Inspección</v>
          </cell>
          <cell r="H361" t="str">
            <v>Existente</v>
          </cell>
        </row>
        <row r="362">
          <cell r="A362">
            <v>175</v>
          </cell>
          <cell r="B362">
            <v>1145547.75</v>
          </cell>
          <cell r="C362">
            <v>1003321.49</v>
          </cell>
          <cell r="D362">
            <v>1306.6600000000001</v>
          </cell>
          <cell r="E362">
            <v>1305.7</v>
          </cell>
          <cell r="F362">
            <v>0.96000000000003638</v>
          </cell>
          <cell r="G362" t="str">
            <v>Pozo de Inspección</v>
          </cell>
          <cell r="H362" t="str">
            <v>Existente</v>
          </cell>
        </row>
        <row r="363">
          <cell r="A363">
            <v>176</v>
          </cell>
          <cell r="B363">
            <v>1145534.45</v>
          </cell>
          <cell r="C363">
            <v>1003322.84</v>
          </cell>
          <cell r="D363">
            <v>1306.46</v>
          </cell>
          <cell r="E363">
            <v>1305.3800000000001</v>
          </cell>
          <cell r="F363">
            <v>1.0799999999999272</v>
          </cell>
          <cell r="G363" t="str">
            <v>Pozo de Inspección</v>
          </cell>
          <cell r="H363" t="str">
            <v>Existente</v>
          </cell>
        </row>
        <row r="364">
          <cell r="A364">
            <v>177</v>
          </cell>
          <cell r="B364">
            <v>1145501.73</v>
          </cell>
          <cell r="C364">
            <v>1003326.27</v>
          </cell>
          <cell r="D364">
            <v>1302.99</v>
          </cell>
          <cell r="E364">
            <v>1301.82</v>
          </cell>
          <cell r="F364">
            <v>1.1700000000000728</v>
          </cell>
          <cell r="G364" t="str">
            <v>Pozo de Inspección</v>
          </cell>
          <cell r="H364" t="str">
            <v>Existente</v>
          </cell>
        </row>
        <row r="365">
          <cell r="A365">
            <v>178</v>
          </cell>
          <cell r="B365">
            <v>1145517.8400000001</v>
          </cell>
          <cell r="C365">
            <v>1003325.18</v>
          </cell>
          <cell r="D365">
            <v>1304.3399999999999</v>
          </cell>
          <cell r="E365">
            <v>1303.22</v>
          </cell>
          <cell r="F365">
            <v>1.1199999999998909</v>
          </cell>
          <cell r="G365" t="str">
            <v>Pozo de Inspección</v>
          </cell>
          <cell r="H365" t="str">
            <v>Existente</v>
          </cell>
        </row>
        <row r="366">
          <cell r="A366">
            <v>179</v>
          </cell>
          <cell r="B366">
            <v>1145401.0900000001</v>
          </cell>
          <cell r="C366">
            <v>1003347.08</v>
          </cell>
          <cell r="D366">
            <v>1294.8399999999999</v>
          </cell>
          <cell r="E366">
            <v>1292.42</v>
          </cell>
          <cell r="F366">
            <v>2.4199999999998454</v>
          </cell>
          <cell r="G366" t="str">
            <v>Pozo de Inspección</v>
          </cell>
          <cell r="H366" t="str">
            <v>Existente</v>
          </cell>
        </row>
        <row r="367">
          <cell r="A367">
            <v>180</v>
          </cell>
          <cell r="B367">
            <v>1145392.51</v>
          </cell>
          <cell r="C367">
            <v>1003343.37</v>
          </cell>
          <cell r="D367">
            <v>1294.96</v>
          </cell>
          <cell r="E367">
            <v>1293.03</v>
          </cell>
          <cell r="F367">
            <v>1.9300000000000637</v>
          </cell>
          <cell r="G367" t="str">
            <v>Pozo de Inspección</v>
          </cell>
          <cell r="H367" t="str">
            <v>Existente</v>
          </cell>
        </row>
        <row r="368">
          <cell r="A368">
            <v>181</v>
          </cell>
          <cell r="B368">
            <v>1145117.21</v>
          </cell>
          <cell r="C368">
            <v>1003224.81</v>
          </cell>
          <cell r="D368">
            <v>1290.73</v>
          </cell>
          <cell r="E368">
            <v>1287.19</v>
          </cell>
          <cell r="F368">
            <v>3.5399999999999636</v>
          </cell>
          <cell r="G368" t="str">
            <v>Pozo de Inspección</v>
          </cell>
          <cell r="H368" t="str">
            <v>Existente</v>
          </cell>
        </row>
        <row r="369">
          <cell r="A369">
            <v>182</v>
          </cell>
          <cell r="B369">
            <v>1145115.1299999999</v>
          </cell>
          <cell r="C369">
            <v>1003203.57</v>
          </cell>
          <cell r="D369">
            <v>1287.1099999999999</v>
          </cell>
          <cell r="E369">
            <v>1285.51</v>
          </cell>
          <cell r="F369">
            <v>1.5999999999999091</v>
          </cell>
          <cell r="G369" t="str">
            <v>Pozo de Inspección</v>
          </cell>
          <cell r="H369" t="str">
            <v>Existente</v>
          </cell>
        </row>
        <row r="370">
          <cell r="A370">
            <v>183</v>
          </cell>
          <cell r="B370">
            <v>1145162.43</v>
          </cell>
          <cell r="C370">
            <v>1003198.39</v>
          </cell>
          <cell r="D370">
            <v>1291.78</v>
          </cell>
          <cell r="E370">
            <v>1290.07</v>
          </cell>
          <cell r="F370">
            <v>1.7100000000000364</v>
          </cell>
          <cell r="G370" t="str">
            <v>Pozo de Inspección</v>
          </cell>
          <cell r="H370" t="str">
            <v>Existente</v>
          </cell>
        </row>
        <row r="371">
          <cell r="A371">
            <v>184</v>
          </cell>
          <cell r="B371">
            <v>1145156.46</v>
          </cell>
          <cell r="C371">
            <v>1003220.27</v>
          </cell>
          <cell r="D371">
            <v>1296.22</v>
          </cell>
          <cell r="E371">
            <v>1290.92</v>
          </cell>
          <cell r="F371">
            <v>5.2999999999999545</v>
          </cell>
          <cell r="G371" t="str">
            <v>Pozo de Inspección</v>
          </cell>
          <cell r="H371" t="str">
            <v>Existente</v>
          </cell>
        </row>
        <row r="372">
          <cell r="A372">
            <v>185</v>
          </cell>
          <cell r="B372">
            <v>1145161.17</v>
          </cell>
          <cell r="C372">
            <v>1003263.27</v>
          </cell>
          <cell r="D372">
            <v>1302.43</v>
          </cell>
          <cell r="E372">
            <v>1297.97</v>
          </cell>
          <cell r="F372">
            <v>4.4600000000000364</v>
          </cell>
          <cell r="G372" t="str">
            <v>Pozo de Inspección</v>
          </cell>
          <cell r="H372" t="str">
            <v>Existente</v>
          </cell>
        </row>
        <row r="373">
          <cell r="A373">
            <v>186</v>
          </cell>
          <cell r="B373">
            <v>1145181.26</v>
          </cell>
          <cell r="C373">
            <v>1003264.75</v>
          </cell>
          <cell r="D373">
            <v>1301.95</v>
          </cell>
          <cell r="E373">
            <v>1299.3900000000001</v>
          </cell>
          <cell r="F373">
            <v>2.5599999999999454</v>
          </cell>
          <cell r="G373" t="str">
            <v>Pozo de Inspección</v>
          </cell>
          <cell r="H373" t="str">
            <v>Existente</v>
          </cell>
        </row>
        <row r="374">
          <cell r="A374">
            <v>187</v>
          </cell>
          <cell r="B374">
            <v>1145189.8600000001</v>
          </cell>
          <cell r="C374">
            <v>1003282.88</v>
          </cell>
          <cell r="D374">
            <v>1296.96</v>
          </cell>
          <cell r="E374">
            <v>1294.76</v>
          </cell>
          <cell r="F374">
            <v>2.2000000000000455</v>
          </cell>
          <cell r="G374" t="str">
            <v>Pozo de Inspección</v>
          </cell>
          <cell r="H374" t="str">
            <v>Existente</v>
          </cell>
        </row>
        <row r="375">
          <cell r="A375">
            <v>188</v>
          </cell>
          <cell r="B375">
            <v>1145198.32</v>
          </cell>
          <cell r="C375">
            <v>1003300.28</v>
          </cell>
          <cell r="D375">
            <v>1290.81</v>
          </cell>
          <cell r="E375">
            <v>1287.82</v>
          </cell>
          <cell r="F375">
            <v>2.9900000000000091</v>
          </cell>
          <cell r="G375" t="str">
            <v>Pozo de Inspección</v>
          </cell>
          <cell r="H375" t="str">
            <v>Existente</v>
          </cell>
        </row>
        <row r="376">
          <cell r="A376">
            <v>189</v>
          </cell>
          <cell r="B376">
            <v>1145223.6799999999</v>
          </cell>
          <cell r="C376">
            <v>1003293.12</v>
          </cell>
          <cell r="D376">
            <v>1289.75</v>
          </cell>
          <cell r="E376">
            <v>1285.76</v>
          </cell>
          <cell r="F376">
            <v>3.9900000000000091</v>
          </cell>
          <cell r="G376" t="str">
            <v>Pozo de Inspección</v>
          </cell>
          <cell r="H376" t="str">
            <v>Existente</v>
          </cell>
        </row>
        <row r="377">
          <cell r="A377">
            <v>190</v>
          </cell>
          <cell r="B377">
            <v>1145220.3700000001</v>
          </cell>
          <cell r="C377">
            <v>1003283.94</v>
          </cell>
          <cell r="D377">
            <v>1291.76</v>
          </cell>
          <cell r="E377">
            <v>1290.29</v>
          </cell>
          <cell r="F377">
            <v>1.4700000000000273</v>
          </cell>
          <cell r="G377" t="str">
            <v>Pozo de Inspección</v>
          </cell>
          <cell r="H377" t="str">
            <v>Existente</v>
          </cell>
        </row>
        <row r="378">
          <cell r="A378">
            <v>191</v>
          </cell>
          <cell r="B378">
            <v>1145214.44</v>
          </cell>
          <cell r="C378">
            <v>1003270.65</v>
          </cell>
          <cell r="D378">
            <v>1297</v>
          </cell>
          <cell r="E378">
            <v>1295.1199999999999</v>
          </cell>
          <cell r="F378">
            <v>1.8800000000001091</v>
          </cell>
          <cell r="G378" t="str">
            <v>Pozo de Inspección</v>
          </cell>
          <cell r="H378" t="str">
            <v>Existente</v>
          </cell>
        </row>
        <row r="379">
          <cell r="A379">
            <v>192</v>
          </cell>
          <cell r="B379">
            <v>1145206.3700000001</v>
          </cell>
          <cell r="C379">
            <v>1003254.17</v>
          </cell>
          <cell r="D379">
            <v>1301.69</v>
          </cell>
          <cell r="E379">
            <v>1300.0899999999999</v>
          </cell>
          <cell r="F379">
            <v>1.6000000000001364</v>
          </cell>
          <cell r="G379" t="str">
            <v>Pozo de Inspección</v>
          </cell>
          <cell r="H379" t="str">
            <v>Existente</v>
          </cell>
        </row>
        <row r="380">
          <cell r="A380">
            <v>193</v>
          </cell>
          <cell r="B380">
            <v>1145231.81</v>
          </cell>
          <cell r="C380">
            <v>1003242.57</v>
          </cell>
          <cell r="D380">
            <v>1301.6300000000001</v>
          </cell>
          <cell r="E380">
            <v>1298.6199999999999</v>
          </cell>
          <cell r="F380">
            <v>3.0100000000002183</v>
          </cell>
          <cell r="G380" t="str">
            <v>Pozo de Inspección</v>
          </cell>
          <cell r="H380" t="str">
            <v>Existente</v>
          </cell>
        </row>
        <row r="381">
          <cell r="A381">
            <v>194</v>
          </cell>
          <cell r="B381">
            <v>1145249.44</v>
          </cell>
          <cell r="C381">
            <v>1003282.43</v>
          </cell>
          <cell r="D381">
            <v>1291.99</v>
          </cell>
          <cell r="E381">
            <v>1289.33</v>
          </cell>
          <cell r="F381">
            <v>2.6600000000000819</v>
          </cell>
          <cell r="G381" t="str">
            <v>Pozo de Inspección</v>
          </cell>
          <cell r="H381" t="str">
            <v>Existente</v>
          </cell>
        </row>
        <row r="382">
          <cell r="A382">
            <v>195</v>
          </cell>
          <cell r="B382">
            <v>1145234.68</v>
          </cell>
          <cell r="C382">
            <v>1003229.6</v>
          </cell>
          <cell r="D382">
            <v>1302.5999999999999</v>
          </cell>
          <cell r="E382">
            <v>1299.44</v>
          </cell>
          <cell r="F382">
            <v>3.1599999999998545</v>
          </cell>
          <cell r="G382" t="str">
            <v>Pozo de Inspección</v>
          </cell>
          <cell r="H382" t="str">
            <v>Existente</v>
          </cell>
        </row>
        <row r="383">
          <cell r="A383">
            <v>196</v>
          </cell>
          <cell r="B383">
            <v>1145298.8</v>
          </cell>
          <cell r="C383">
            <v>1003203.9</v>
          </cell>
          <cell r="D383">
            <v>1302.83</v>
          </cell>
          <cell r="E383">
            <v>1301.4000000000001</v>
          </cell>
          <cell r="F383">
            <v>1.4299999999998363</v>
          </cell>
          <cell r="G383" t="str">
            <v>Pozo de Inspección</v>
          </cell>
          <cell r="H383" t="str">
            <v>Existente</v>
          </cell>
        </row>
        <row r="384">
          <cell r="A384">
            <v>197</v>
          </cell>
          <cell r="B384">
            <v>1145305.96</v>
          </cell>
          <cell r="C384">
            <v>1003199.13</v>
          </cell>
          <cell r="D384">
            <v>1302.95</v>
          </cell>
          <cell r="E384">
            <v>1300.57</v>
          </cell>
          <cell r="F384">
            <v>2.3800000000001091</v>
          </cell>
          <cell r="G384" t="str">
            <v>Pozo de Inspección</v>
          </cell>
          <cell r="H384" t="str">
            <v>Existente</v>
          </cell>
        </row>
        <row r="385">
          <cell r="A385">
            <v>198</v>
          </cell>
          <cell r="B385">
            <v>1145230.96</v>
          </cell>
          <cell r="C385">
            <v>1003210.8</v>
          </cell>
          <cell r="D385">
            <v>1300.47</v>
          </cell>
          <cell r="E385">
            <v>1297.8599999999999</v>
          </cell>
          <cell r="F385">
            <v>2.6100000000001273</v>
          </cell>
          <cell r="G385" t="str">
            <v>Pozo de Inspección</v>
          </cell>
          <cell r="H385" t="str">
            <v>Existente</v>
          </cell>
        </row>
        <row r="386">
          <cell r="A386">
            <v>200</v>
          </cell>
          <cell r="B386">
            <v>1145223.44</v>
          </cell>
          <cell r="C386">
            <v>1003133.71</v>
          </cell>
          <cell r="D386">
            <v>1300.94</v>
          </cell>
          <cell r="E386">
            <v>1299.25</v>
          </cell>
          <cell r="F386">
            <v>1.6900000000000546</v>
          </cell>
          <cell r="G386" t="str">
            <v>Pozo de Inspección</v>
          </cell>
          <cell r="H386" t="str">
            <v>Existente</v>
          </cell>
        </row>
        <row r="387">
          <cell r="A387">
            <v>201</v>
          </cell>
          <cell r="B387">
            <v>1146342.03</v>
          </cell>
          <cell r="C387">
            <v>1003029.37</v>
          </cell>
          <cell r="D387">
            <v>1315.63</v>
          </cell>
          <cell r="E387">
            <v>1311.67</v>
          </cell>
          <cell r="F387">
            <v>3.9600000000000364</v>
          </cell>
          <cell r="G387" t="str">
            <v>Pozo de Inspección</v>
          </cell>
          <cell r="H387" t="str">
            <v>Existente</v>
          </cell>
        </row>
        <row r="388">
          <cell r="A388">
            <v>202</v>
          </cell>
          <cell r="B388">
            <v>1146342.79</v>
          </cell>
          <cell r="C388">
            <v>1003044.8</v>
          </cell>
          <cell r="D388">
            <v>1316.29</v>
          </cell>
          <cell r="E388">
            <v>1313.03</v>
          </cell>
          <cell r="F388">
            <v>3.2599999999999909</v>
          </cell>
          <cell r="G388" t="str">
            <v>Pozo de Inspección</v>
          </cell>
          <cell r="H388" t="str">
            <v>Existente</v>
          </cell>
        </row>
        <row r="389">
          <cell r="A389">
            <v>203</v>
          </cell>
          <cell r="B389">
            <v>1146352.21</v>
          </cell>
          <cell r="C389">
            <v>1003005.74</v>
          </cell>
          <cell r="D389">
            <v>1314.39</v>
          </cell>
          <cell r="E389">
            <v>1313.1</v>
          </cell>
          <cell r="F389">
            <v>1.290000000000191</v>
          </cell>
          <cell r="G389" t="str">
            <v>Pozo de Inspección</v>
          </cell>
          <cell r="H389" t="str">
            <v>Existente</v>
          </cell>
        </row>
        <row r="390">
          <cell r="A390">
            <v>204</v>
          </cell>
          <cell r="B390">
            <v>1146446.31</v>
          </cell>
          <cell r="C390">
            <v>1002997.62</v>
          </cell>
          <cell r="D390">
            <v>1317.32</v>
          </cell>
          <cell r="E390">
            <v>1314.61</v>
          </cell>
          <cell r="F390">
            <v>2.7100000000000364</v>
          </cell>
          <cell r="G390" t="str">
            <v>Pozo de Inspección</v>
          </cell>
          <cell r="H390" t="str">
            <v>Existente</v>
          </cell>
        </row>
        <row r="391">
          <cell r="A391">
            <v>205</v>
          </cell>
          <cell r="B391">
            <v>1146449.73</v>
          </cell>
          <cell r="C391">
            <v>1003035.34</v>
          </cell>
          <cell r="D391">
            <v>1318.96</v>
          </cell>
          <cell r="E391">
            <v>1317.25</v>
          </cell>
          <cell r="F391">
            <v>1.7100000000000364</v>
          </cell>
          <cell r="G391" t="str">
            <v>Pozo de Inspección</v>
          </cell>
          <cell r="H391" t="str">
            <v>Existente</v>
          </cell>
        </row>
        <row r="392">
          <cell r="A392">
            <v>206</v>
          </cell>
          <cell r="B392">
            <v>1146462.3500000001</v>
          </cell>
          <cell r="C392">
            <v>1003034.29</v>
          </cell>
          <cell r="D392">
            <v>1319.04</v>
          </cell>
          <cell r="E392">
            <v>1317.58</v>
          </cell>
          <cell r="F392">
            <v>1.4600000000000364</v>
          </cell>
          <cell r="G392" t="str">
            <v>Pozo de Inspección</v>
          </cell>
          <cell r="H392" t="str">
            <v>Existente</v>
          </cell>
        </row>
        <row r="393">
          <cell r="A393">
            <v>207</v>
          </cell>
          <cell r="B393">
            <v>1146414.5900000001</v>
          </cell>
          <cell r="C393">
            <v>1003038.77</v>
          </cell>
          <cell r="D393">
            <v>1318.64</v>
          </cell>
          <cell r="E393">
            <v>1316.4</v>
          </cell>
          <cell r="F393">
            <v>2.2400000000000091</v>
          </cell>
          <cell r="G393" t="str">
            <v>Pozo de Inspección</v>
          </cell>
          <cell r="H393" t="str">
            <v>Existente</v>
          </cell>
        </row>
        <row r="394">
          <cell r="A394">
            <v>208</v>
          </cell>
          <cell r="B394">
            <v>1146346.95</v>
          </cell>
          <cell r="C394">
            <v>1003103.45</v>
          </cell>
          <cell r="D394">
            <v>1318.55</v>
          </cell>
          <cell r="E394">
            <v>1316.99</v>
          </cell>
          <cell r="F394">
            <v>1.5599999999999454</v>
          </cell>
          <cell r="G394" t="str">
            <v>Pozo de Inspección</v>
          </cell>
          <cell r="H394" t="str">
            <v>Existente</v>
          </cell>
        </row>
        <row r="395">
          <cell r="A395">
            <v>209</v>
          </cell>
          <cell r="B395">
            <v>1146345.57</v>
          </cell>
          <cell r="C395">
            <v>1003096.85</v>
          </cell>
          <cell r="D395">
            <v>1318.26</v>
          </cell>
          <cell r="E395">
            <v>1316.66</v>
          </cell>
          <cell r="F395">
            <v>1.5999999999999091</v>
          </cell>
          <cell r="G395" t="str">
            <v>Pozo de Inspección</v>
          </cell>
          <cell r="H395" t="str">
            <v>Existente</v>
          </cell>
        </row>
        <row r="396">
          <cell r="A396">
            <v>210</v>
          </cell>
          <cell r="B396">
            <v>1146342.8500000001</v>
          </cell>
          <cell r="C396">
            <v>1003103.79</v>
          </cell>
          <cell r="D396">
            <v>1318.42</v>
          </cell>
          <cell r="E396">
            <v>1317.14</v>
          </cell>
          <cell r="F396">
            <v>1.2799999999999727</v>
          </cell>
          <cell r="G396" t="str">
            <v>Pozo de Inspección</v>
          </cell>
          <cell r="H396" t="str">
            <v>Existente</v>
          </cell>
        </row>
        <row r="397">
          <cell r="A397">
            <v>211</v>
          </cell>
          <cell r="B397">
            <v>1146270.05</v>
          </cell>
          <cell r="C397">
            <v>1003109.42</v>
          </cell>
          <cell r="D397">
            <v>1315.61</v>
          </cell>
          <cell r="E397">
            <v>1313.94</v>
          </cell>
          <cell r="F397">
            <v>1.6699999999998454</v>
          </cell>
          <cell r="G397" t="str">
            <v>Pozo de Inspección</v>
          </cell>
          <cell r="H397" t="str">
            <v>Existente</v>
          </cell>
        </row>
        <row r="398">
          <cell r="A398">
            <v>212</v>
          </cell>
          <cell r="B398">
            <v>1146265.6599999999</v>
          </cell>
          <cell r="C398">
            <v>1003086.16</v>
          </cell>
          <cell r="D398">
            <v>1315</v>
          </cell>
          <cell r="E398">
            <v>1313.24</v>
          </cell>
          <cell r="F398">
            <v>1.7599999999999909</v>
          </cell>
          <cell r="G398" t="str">
            <v>Pozo de Inspección</v>
          </cell>
          <cell r="H398" t="str">
            <v>Existente</v>
          </cell>
        </row>
        <row r="399">
          <cell r="A399">
            <v>213</v>
          </cell>
          <cell r="B399">
            <v>1146247.19</v>
          </cell>
          <cell r="C399">
            <v>1003112.41</v>
          </cell>
          <cell r="D399">
            <v>1315.51</v>
          </cell>
          <cell r="E399">
            <v>1313.61</v>
          </cell>
          <cell r="F399">
            <v>1.9000000000000909</v>
          </cell>
          <cell r="G399" t="str">
            <v>Pozo de Inspección</v>
          </cell>
          <cell r="H399" t="str">
            <v>Existente</v>
          </cell>
        </row>
        <row r="400">
          <cell r="A400">
            <v>214</v>
          </cell>
          <cell r="B400">
            <v>1146194.56</v>
          </cell>
          <cell r="C400">
            <v>1003118.6</v>
          </cell>
          <cell r="D400">
            <v>1315.68</v>
          </cell>
          <cell r="E400">
            <v>1312.27</v>
          </cell>
          <cell r="F400">
            <v>3.4100000000000819</v>
          </cell>
          <cell r="G400" t="str">
            <v>Pozo de Inspección</v>
          </cell>
          <cell r="H400" t="str">
            <v>Existente</v>
          </cell>
        </row>
        <row r="401">
          <cell r="A401">
            <v>217</v>
          </cell>
          <cell r="B401">
            <v>1146050.01</v>
          </cell>
          <cell r="C401">
            <v>1003131.64</v>
          </cell>
          <cell r="D401">
            <v>1311.22</v>
          </cell>
          <cell r="E401">
            <v>1308.8599999999999</v>
          </cell>
          <cell r="F401">
            <v>2.3600000000001273</v>
          </cell>
          <cell r="G401" t="str">
            <v>Pozo de Inspección</v>
          </cell>
          <cell r="H401" t="str">
            <v>Existente</v>
          </cell>
        </row>
        <row r="402">
          <cell r="A402">
            <v>218</v>
          </cell>
          <cell r="B402">
            <v>1146448.19</v>
          </cell>
          <cell r="C402">
            <v>1004059.35</v>
          </cell>
          <cell r="D402">
            <v>1311.77</v>
          </cell>
          <cell r="E402">
            <v>1310.72</v>
          </cell>
          <cell r="F402">
            <v>1.0499999999999545</v>
          </cell>
          <cell r="G402" t="str">
            <v>Pozo de Inspección</v>
          </cell>
          <cell r="H402" t="str">
            <v>Existente</v>
          </cell>
        </row>
        <row r="403">
          <cell r="A403">
            <v>219</v>
          </cell>
          <cell r="B403">
            <v>1146495.8400000001</v>
          </cell>
          <cell r="C403">
            <v>1004070.55</v>
          </cell>
          <cell r="D403">
            <v>1311.74</v>
          </cell>
          <cell r="E403">
            <v>1309.33</v>
          </cell>
          <cell r="F403">
            <v>2.4100000000000819</v>
          </cell>
          <cell r="G403" t="str">
            <v>Pozo de Inspección</v>
          </cell>
          <cell r="H403" t="str">
            <v>Existente</v>
          </cell>
        </row>
        <row r="404">
          <cell r="A404">
            <v>220</v>
          </cell>
          <cell r="B404">
            <v>1146509.6499999999</v>
          </cell>
          <cell r="C404">
            <v>1004046.89</v>
          </cell>
          <cell r="D404">
            <v>1311.74</v>
          </cell>
          <cell r="E404">
            <v>1307.04</v>
          </cell>
          <cell r="F404">
            <v>4.7000000000000455</v>
          </cell>
          <cell r="G404" t="str">
            <v>Pozo de Inspección</v>
          </cell>
          <cell r="H404" t="str">
            <v>Existente</v>
          </cell>
        </row>
        <row r="405">
          <cell r="A405">
            <v>221</v>
          </cell>
          <cell r="B405">
            <v>1145383.44</v>
          </cell>
          <cell r="C405">
            <v>1003316.5</v>
          </cell>
          <cell r="D405">
            <v>1295.49</v>
          </cell>
          <cell r="E405">
            <v>1294.05</v>
          </cell>
          <cell r="F405">
            <v>1.4400000000000546</v>
          </cell>
          <cell r="G405" t="str">
            <v>Pozo de Inspección</v>
          </cell>
          <cell r="H405" t="str">
            <v>Existente</v>
          </cell>
        </row>
        <row r="406">
          <cell r="A406">
            <v>222</v>
          </cell>
          <cell r="B406">
            <v>1145403.48</v>
          </cell>
          <cell r="C406">
            <v>1003377.13</v>
          </cell>
          <cell r="D406">
            <v>1293.4100000000001</v>
          </cell>
          <cell r="E406">
            <v>1291.26</v>
          </cell>
          <cell r="F406">
            <v>2.1500000000000909</v>
          </cell>
          <cell r="G406" t="str">
            <v>Pozo de Inspección</v>
          </cell>
          <cell r="H406" t="str">
            <v>Existente</v>
          </cell>
        </row>
        <row r="407">
          <cell r="A407">
            <v>223</v>
          </cell>
          <cell r="B407">
            <v>1145401.45</v>
          </cell>
          <cell r="C407">
            <v>1003352.29</v>
          </cell>
          <cell r="D407">
            <v>1294.71</v>
          </cell>
          <cell r="E407">
            <v>1292.4000000000001</v>
          </cell>
          <cell r="F407">
            <v>2.3099999999999454</v>
          </cell>
          <cell r="G407" t="str">
            <v>Pozo de Inspección</v>
          </cell>
          <cell r="H407" t="str">
            <v>Existente</v>
          </cell>
        </row>
        <row r="408">
          <cell r="A408">
            <v>224</v>
          </cell>
          <cell r="B408">
            <v>1145410.32</v>
          </cell>
          <cell r="C408">
            <v>1003418.92</v>
          </cell>
          <cell r="D408">
            <v>1293.01</v>
          </cell>
          <cell r="E408">
            <v>1290.04</v>
          </cell>
          <cell r="F408">
            <v>2.9700000000000273</v>
          </cell>
          <cell r="G408" t="str">
            <v>Pozo de Inspección</v>
          </cell>
          <cell r="H408" t="str">
            <v>Existente</v>
          </cell>
        </row>
        <row r="409">
          <cell r="A409">
            <v>225</v>
          </cell>
          <cell r="B409">
            <v>1145445.01</v>
          </cell>
          <cell r="C409">
            <v>1003522.5</v>
          </cell>
          <cell r="D409">
            <v>1302.48</v>
          </cell>
          <cell r="E409">
            <v>1299.0899999999999</v>
          </cell>
          <cell r="F409">
            <v>3.3900000000001</v>
          </cell>
          <cell r="G409" t="str">
            <v>Pozo de Inspección</v>
          </cell>
          <cell r="H409" t="str">
            <v>Existente</v>
          </cell>
        </row>
        <row r="410">
          <cell r="A410">
            <v>226</v>
          </cell>
          <cell r="B410">
            <v>1145457.94</v>
          </cell>
          <cell r="C410">
            <v>1003423.62</v>
          </cell>
          <cell r="D410">
            <v>1294.8</v>
          </cell>
          <cell r="E410">
            <v>1287.8900000000001</v>
          </cell>
          <cell r="F410">
            <v>6.9099999999998545</v>
          </cell>
          <cell r="G410" t="str">
            <v>Pozo de Inspección</v>
          </cell>
          <cell r="H410" t="str">
            <v>Existente</v>
          </cell>
        </row>
        <row r="411">
          <cell r="A411">
            <v>227</v>
          </cell>
          <cell r="B411">
            <v>1145461.8500000001</v>
          </cell>
          <cell r="C411">
            <v>1003425.11</v>
          </cell>
          <cell r="D411">
            <v>1294.8800000000001</v>
          </cell>
          <cell r="E411">
            <v>1292.3</v>
          </cell>
          <cell r="F411">
            <v>2.5800000000001546</v>
          </cell>
          <cell r="G411" t="str">
            <v>Pozo de Inspección</v>
          </cell>
          <cell r="H411" t="str">
            <v>Existente</v>
          </cell>
        </row>
        <row r="412">
          <cell r="A412">
            <v>228</v>
          </cell>
          <cell r="B412">
            <v>1145485.58</v>
          </cell>
          <cell r="C412">
            <v>1003399.43</v>
          </cell>
          <cell r="D412">
            <v>1292.67</v>
          </cell>
          <cell r="E412">
            <v>1289.27</v>
          </cell>
          <cell r="F412">
            <v>3.4000000000000909</v>
          </cell>
          <cell r="G412" t="str">
            <v>Pozo de Inspección</v>
          </cell>
          <cell r="H412" t="str">
            <v>Existente</v>
          </cell>
        </row>
        <row r="413">
          <cell r="A413">
            <v>229</v>
          </cell>
          <cell r="B413">
            <v>1145476.21</v>
          </cell>
          <cell r="C413">
            <v>1003386.21</v>
          </cell>
          <cell r="D413">
            <v>1293.69</v>
          </cell>
          <cell r="E413">
            <v>1283.8399999999999</v>
          </cell>
          <cell r="F413">
            <v>9.8500000000001364</v>
          </cell>
          <cell r="G413" t="str">
            <v>Pozo de Inspección</v>
          </cell>
          <cell r="H413" t="str">
            <v>Existente</v>
          </cell>
        </row>
        <row r="414">
          <cell r="A414">
            <v>230</v>
          </cell>
          <cell r="B414">
            <v>1145507.96</v>
          </cell>
          <cell r="C414">
            <v>1003392.98</v>
          </cell>
          <cell r="D414">
            <v>1292.75</v>
          </cell>
          <cell r="E414">
            <v>1290.74</v>
          </cell>
          <cell r="F414">
            <v>2.0099999999999909</v>
          </cell>
          <cell r="G414" t="str">
            <v>Pozo de Inspección</v>
          </cell>
          <cell r="H414" t="str">
            <v>Existente</v>
          </cell>
        </row>
        <row r="415">
          <cell r="A415">
            <v>231</v>
          </cell>
          <cell r="B415">
            <v>1145512.1000000001</v>
          </cell>
          <cell r="C415">
            <v>1003385.92</v>
          </cell>
          <cell r="D415">
            <v>1294.32</v>
          </cell>
          <cell r="E415">
            <v>1292.1099999999999</v>
          </cell>
          <cell r="F415">
            <v>2.2100000000000364</v>
          </cell>
          <cell r="G415" t="str">
            <v>Pozo de Inspección</v>
          </cell>
          <cell r="H415" t="str">
            <v>Existente</v>
          </cell>
        </row>
        <row r="416">
          <cell r="A416">
            <v>232</v>
          </cell>
          <cell r="B416">
            <v>1145518.82</v>
          </cell>
          <cell r="C416">
            <v>1003434.66</v>
          </cell>
          <cell r="D416">
            <v>1293.05</v>
          </cell>
          <cell r="E416">
            <v>1290.1199999999999</v>
          </cell>
          <cell r="F416">
            <v>2.9300000000000637</v>
          </cell>
          <cell r="G416" t="str">
            <v>Pozo de Inspección</v>
          </cell>
          <cell r="H416" t="str">
            <v>Existente</v>
          </cell>
        </row>
        <row r="417">
          <cell r="A417">
            <v>233</v>
          </cell>
          <cell r="B417">
            <v>1145531.93</v>
          </cell>
          <cell r="C417">
            <v>1003410.41</v>
          </cell>
          <cell r="D417">
            <v>1293.23</v>
          </cell>
          <cell r="E417">
            <v>1291.07</v>
          </cell>
          <cell r="F417">
            <v>2.1600000000000819</v>
          </cell>
          <cell r="G417" t="str">
            <v>Pozo de Inspección</v>
          </cell>
          <cell r="H417" t="str">
            <v>Existente</v>
          </cell>
        </row>
        <row r="418">
          <cell r="A418">
            <v>234</v>
          </cell>
          <cell r="B418">
            <v>1145570.56</v>
          </cell>
          <cell r="C418">
            <v>1003410.97</v>
          </cell>
          <cell r="D418">
            <v>1295.93</v>
          </cell>
          <cell r="E418">
            <v>1292.75</v>
          </cell>
          <cell r="F418">
            <v>3.1800000000000637</v>
          </cell>
          <cell r="G418" t="str">
            <v>Pozo de Inspección</v>
          </cell>
          <cell r="H418" t="str">
            <v>Existente</v>
          </cell>
        </row>
        <row r="419">
          <cell r="A419">
            <v>235</v>
          </cell>
          <cell r="B419">
            <v>1145574.96</v>
          </cell>
          <cell r="C419">
            <v>1003408.96</v>
          </cell>
          <cell r="D419">
            <v>1296.42</v>
          </cell>
          <cell r="E419">
            <v>1293.8399999999999</v>
          </cell>
          <cell r="F419">
            <v>2.5800000000001546</v>
          </cell>
          <cell r="G419" t="str">
            <v>Pozo de Inspección</v>
          </cell>
          <cell r="H419" t="str">
            <v>Existente</v>
          </cell>
        </row>
        <row r="420">
          <cell r="A420">
            <v>236</v>
          </cell>
          <cell r="B420">
            <v>1145581.98</v>
          </cell>
          <cell r="C420">
            <v>1003423.83</v>
          </cell>
          <cell r="D420">
            <v>1295.8900000000001</v>
          </cell>
          <cell r="E420">
            <v>1293.8699999999999</v>
          </cell>
          <cell r="F420">
            <v>2.0200000000002092</v>
          </cell>
          <cell r="G420" t="str">
            <v>Pozo de Inspección</v>
          </cell>
          <cell r="H420" t="str">
            <v>Existente</v>
          </cell>
        </row>
        <row r="421">
          <cell r="A421">
            <v>237</v>
          </cell>
          <cell r="B421">
            <v>1145601</v>
          </cell>
          <cell r="C421">
            <v>1003397.18</v>
          </cell>
          <cell r="D421">
            <v>1299.6400000000001</v>
          </cell>
          <cell r="E421">
            <v>1298.01</v>
          </cell>
          <cell r="F421">
            <v>1.6300000000001091</v>
          </cell>
          <cell r="G421" t="str">
            <v>Pozo de Inspección</v>
          </cell>
          <cell r="H421" t="str">
            <v>Existente</v>
          </cell>
        </row>
        <row r="422">
          <cell r="A422">
            <v>238</v>
          </cell>
          <cell r="B422">
            <v>1145552.98</v>
          </cell>
          <cell r="C422">
            <v>1003375.36</v>
          </cell>
          <cell r="D422">
            <v>1300.54</v>
          </cell>
          <cell r="E422">
            <v>1298.6199999999999</v>
          </cell>
          <cell r="F422">
            <v>1.9200000000000728</v>
          </cell>
          <cell r="G422" t="str">
            <v>Pozo de Inspección</v>
          </cell>
          <cell r="H422" t="str">
            <v>Existente</v>
          </cell>
        </row>
        <row r="423">
          <cell r="A423">
            <v>239</v>
          </cell>
          <cell r="B423">
            <v>1145628.1100000001</v>
          </cell>
          <cell r="C423">
            <v>1003397.09</v>
          </cell>
          <cell r="D423">
            <v>1307.4100000000001</v>
          </cell>
          <cell r="E423">
            <v>1304.8499999999999</v>
          </cell>
          <cell r="F423">
            <v>2.5600000000001728</v>
          </cell>
          <cell r="G423" t="str">
            <v>Pozo de Inspección</v>
          </cell>
          <cell r="H423" t="str">
            <v>Existente</v>
          </cell>
        </row>
        <row r="424">
          <cell r="A424">
            <v>240</v>
          </cell>
          <cell r="B424">
            <v>1145636.07</v>
          </cell>
          <cell r="C424">
            <v>1003441.08</v>
          </cell>
          <cell r="D424">
            <v>1306.75</v>
          </cell>
          <cell r="E424">
            <v>1305.55</v>
          </cell>
          <cell r="F424">
            <v>1.2000000000000455</v>
          </cell>
          <cell r="G424" t="str">
            <v>Pozo de Inspección</v>
          </cell>
          <cell r="H424" t="str">
            <v>Existente</v>
          </cell>
        </row>
        <row r="425">
          <cell r="A425">
            <v>241</v>
          </cell>
          <cell r="B425">
            <v>1145215.94</v>
          </cell>
          <cell r="C425">
            <v>1003058.91</v>
          </cell>
          <cell r="D425">
            <v>1299.1099999999999</v>
          </cell>
          <cell r="E425">
            <v>1296.23</v>
          </cell>
          <cell r="F425">
            <v>2.8799999999998818</v>
          </cell>
          <cell r="G425" t="str">
            <v>Pozo de Inspección</v>
          </cell>
          <cell r="H425" t="str">
            <v>Existente</v>
          </cell>
        </row>
        <row r="426">
          <cell r="A426">
            <v>242</v>
          </cell>
          <cell r="B426">
            <v>1145239.52</v>
          </cell>
          <cell r="C426">
            <v>1003056.92</v>
          </cell>
          <cell r="D426">
            <v>1298.0899999999999</v>
          </cell>
          <cell r="E426">
            <v>1296.8900000000001</v>
          </cell>
          <cell r="F426">
            <v>1.1999999999998181</v>
          </cell>
          <cell r="G426" t="str">
            <v>Pozo de Inspección</v>
          </cell>
          <cell r="H426" t="str">
            <v>Existente</v>
          </cell>
        </row>
        <row r="427">
          <cell r="A427">
            <v>243</v>
          </cell>
          <cell r="B427">
            <v>1145266.97</v>
          </cell>
          <cell r="C427">
            <v>1003055.66</v>
          </cell>
          <cell r="D427">
            <v>1297.32</v>
          </cell>
          <cell r="E427">
            <v>1291.7</v>
          </cell>
          <cell r="F427">
            <v>5.6199999999998909</v>
          </cell>
          <cell r="G427" t="str">
            <v>Pozo de Inspección</v>
          </cell>
          <cell r="H427" t="str">
            <v>Existente</v>
          </cell>
        </row>
        <row r="428">
          <cell r="A428">
            <v>244</v>
          </cell>
          <cell r="B428">
            <v>1145290.29</v>
          </cell>
          <cell r="C428">
            <v>1003053.88</v>
          </cell>
          <cell r="D428">
            <v>1299.44</v>
          </cell>
          <cell r="E428">
            <v>1297.5</v>
          </cell>
          <cell r="F428">
            <v>1.9400000000000546</v>
          </cell>
          <cell r="G428" t="str">
            <v>Pozo de Inspección</v>
          </cell>
          <cell r="H428" t="str">
            <v>Existente</v>
          </cell>
        </row>
        <row r="429">
          <cell r="A429">
            <v>245</v>
          </cell>
          <cell r="B429">
            <v>1145294.8600000001</v>
          </cell>
          <cell r="C429">
            <v>1003059.23</v>
          </cell>
          <cell r="D429">
            <v>1300.0999999999999</v>
          </cell>
          <cell r="E429">
            <v>1298.21</v>
          </cell>
          <cell r="F429">
            <v>1.8899999999998727</v>
          </cell>
          <cell r="G429" t="str">
            <v>Pozo de Inspección</v>
          </cell>
          <cell r="H429" t="str">
            <v>Existente</v>
          </cell>
        </row>
        <row r="430">
          <cell r="A430">
            <v>246</v>
          </cell>
          <cell r="B430">
            <v>1145298.49</v>
          </cell>
          <cell r="C430">
            <v>1003097.41</v>
          </cell>
          <cell r="D430">
            <v>1302.54</v>
          </cell>
          <cell r="E430">
            <v>1300.47</v>
          </cell>
          <cell r="F430">
            <v>2.0699999999999363</v>
          </cell>
          <cell r="G430" t="str">
            <v>Pozo de Inspección</v>
          </cell>
          <cell r="H430" t="str">
            <v>Existente</v>
          </cell>
        </row>
        <row r="431">
          <cell r="A431">
            <v>247</v>
          </cell>
          <cell r="B431">
            <v>1145298.83</v>
          </cell>
          <cell r="C431">
            <v>1003127.35</v>
          </cell>
          <cell r="D431">
            <v>1304.74</v>
          </cell>
          <cell r="E431">
            <v>1303.04</v>
          </cell>
          <cell r="F431">
            <v>1.7000000000000455</v>
          </cell>
          <cell r="G431" t="str">
            <v>Pozo de Inspección</v>
          </cell>
          <cell r="H431" t="str">
            <v>Existente</v>
          </cell>
        </row>
        <row r="432">
          <cell r="A432">
            <v>248</v>
          </cell>
          <cell r="B432">
            <v>1145261.1299999999</v>
          </cell>
          <cell r="C432">
            <v>1003130.56</v>
          </cell>
          <cell r="D432">
            <v>1302.21</v>
          </cell>
          <cell r="E432">
            <v>1300.53</v>
          </cell>
          <cell r="F432">
            <v>1.6800000000000637</v>
          </cell>
          <cell r="G432" t="str">
            <v>Pozo de Inspección</v>
          </cell>
          <cell r="H432" t="str">
            <v>Existente</v>
          </cell>
        </row>
        <row r="433">
          <cell r="A433">
            <v>249</v>
          </cell>
          <cell r="B433">
            <v>1145787.1200000001</v>
          </cell>
          <cell r="C433">
            <v>1003417.9</v>
          </cell>
          <cell r="D433">
            <v>1312.18</v>
          </cell>
          <cell r="E433">
            <v>1310.6600000000001</v>
          </cell>
          <cell r="F433">
            <v>1.5199999999999818</v>
          </cell>
          <cell r="G433" t="str">
            <v>Pozo de Inspección</v>
          </cell>
          <cell r="H433" t="str">
            <v>Existente</v>
          </cell>
        </row>
        <row r="434">
          <cell r="A434">
            <v>250</v>
          </cell>
          <cell r="B434">
            <v>1145723.27</v>
          </cell>
          <cell r="C434">
            <v>1003389.68</v>
          </cell>
          <cell r="D434">
            <v>1311.03</v>
          </cell>
          <cell r="E434">
            <v>1308.8900000000001</v>
          </cell>
          <cell r="F434">
            <v>2.1399999999998727</v>
          </cell>
          <cell r="G434" t="str">
            <v>Pozo de Inspección</v>
          </cell>
          <cell r="H434" t="str">
            <v>Existente</v>
          </cell>
        </row>
        <row r="435">
          <cell r="A435">
            <v>251</v>
          </cell>
          <cell r="B435">
            <v>1146355.83</v>
          </cell>
          <cell r="C435">
            <v>1003920.09</v>
          </cell>
          <cell r="D435">
            <v>1309.71</v>
          </cell>
          <cell r="E435">
            <v>1308.05</v>
          </cell>
          <cell r="F435">
            <v>1.6600000000000819</v>
          </cell>
          <cell r="G435" t="str">
            <v>Pozo de Inspección</v>
          </cell>
          <cell r="H435" t="str">
            <v>Existente</v>
          </cell>
        </row>
        <row r="436">
          <cell r="A436">
            <v>252</v>
          </cell>
          <cell r="B436">
            <v>1146354.27</v>
          </cell>
          <cell r="C436">
            <v>1003918.96</v>
          </cell>
          <cell r="D436">
            <v>1309.7</v>
          </cell>
          <cell r="E436">
            <v>1308.5899999999999</v>
          </cell>
          <cell r="F436">
            <v>1.1100000000001273</v>
          </cell>
          <cell r="G436" t="str">
            <v>Pozo de Inspección</v>
          </cell>
          <cell r="H436" t="str">
            <v>Existente</v>
          </cell>
        </row>
        <row r="437">
          <cell r="A437">
            <v>253</v>
          </cell>
          <cell r="B437">
            <v>1146344.7</v>
          </cell>
          <cell r="C437">
            <v>1003920.28</v>
          </cell>
          <cell r="D437">
            <v>1309.8</v>
          </cell>
          <cell r="E437">
            <v>1308.96</v>
          </cell>
          <cell r="F437">
            <v>0.83999999999991815</v>
          </cell>
          <cell r="G437" t="str">
            <v>Pozo de Inspección</v>
          </cell>
          <cell r="H437" t="str">
            <v>Existente</v>
          </cell>
        </row>
        <row r="438">
          <cell r="A438">
            <v>254</v>
          </cell>
          <cell r="B438">
            <v>1146343.97</v>
          </cell>
          <cell r="C438">
            <v>1003918.84</v>
          </cell>
          <cell r="D438">
            <v>1309.82</v>
          </cell>
          <cell r="E438">
            <v>1308.32</v>
          </cell>
          <cell r="F438">
            <v>1.5</v>
          </cell>
          <cell r="G438" t="str">
            <v>Pozo de Inspección</v>
          </cell>
          <cell r="H438" t="str">
            <v>Existente</v>
          </cell>
        </row>
        <row r="439">
          <cell r="A439">
            <v>255</v>
          </cell>
          <cell r="B439">
            <v>1146347.6399999999</v>
          </cell>
          <cell r="C439">
            <v>1003944.13</v>
          </cell>
          <cell r="D439">
            <v>1309.75</v>
          </cell>
          <cell r="E439">
            <v>1308.32</v>
          </cell>
          <cell r="F439">
            <v>1.4300000000000637</v>
          </cell>
          <cell r="G439" t="str">
            <v>Pozo de Inspección</v>
          </cell>
          <cell r="H439" t="str">
            <v>Existente</v>
          </cell>
        </row>
        <row r="440">
          <cell r="A440">
            <v>256</v>
          </cell>
          <cell r="B440">
            <v>1146349.32</v>
          </cell>
          <cell r="C440">
            <v>1003945.47</v>
          </cell>
          <cell r="D440">
            <v>1309.75</v>
          </cell>
          <cell r="E440">
            <v>1307.8800000000001</v>
          </cell>
          <cell r="F440">
            <v>1.8699999999998909</v>
          </cell>
          <cell r="G440" t="str">
            <v>Pozo de Inspección</v>
          </cell>
          <cell r="H440" t="str">
            <v>Existente</v>
          </cell>
        </row>
        <row r="441">
          <cell r="A441">
            <v>257</v>
          </cell>
          <cell r="B441">
            <v>1146341.73</v>
          </cell>
          <cell r="C441">
            <v>1003953.2</v>
          </cell>
          <cell r="D441">
            <v>1309.75</v>
          </cell>
          <cell r="E441">
            <v>1307.1600000000001</v>
          </cell>
          <cell r="F441">
            <v>2.5899999999999181</v>
          </cell>
          <cell r="G441" t="str">
            <v>Pozo de Inspección</v>
          </cell>
          <cell r="H441" t="str">
            <v>Existente</v>
          </cell>
        </row>
        <row r="442">
          <cell r="A442">
            <v>258</v>
          </cell>
          <cell r="B442">
            <v>1146342.33</v>
          </cell>
          <cell r="C442">
            <v>1003949.15</v>
          </cell>
          <cell r="D442">
            <v>1309.78</v>
          </cell>
          <cell r="E442">
            <v>1307.8599999999999</v>
          </cell>
          <cell r="F442">
            <v>1.9200000000000728</v>
          </cell>
          <cell r="G442" t="str">
            <v>Pozo de Inspección</v>
          </cell>
          <cell r="H442" t="str">
            <v>Existente</v>
          </cell>
        </row>
        <row r="443">
          <cell r="A443">
            <v>259</v>
          </cell>
          <cell r="B443">
            <v>1146338.8</v>
          </cell>
          <cell r="C443">
            <v>1003944.81</v>
          </cell>
          <cell r="D443">
            <v>1309.96</v>
          </cell>
          <cell r="E443">
            <v>1308.53</v>
          </cell>
          <cell r="F443">
            <v>1.4300000000000637</v>
          </cell>
          <cell r="G443" t="str">
            <v>Pozo de Inspección</v>
          </cell>
          <cell r="H443" t="str">
            <v>Existente</v>
          </cell>
        </row>
        <row r="444">
          <cell r="A444">
            <v>260</v>
          </cell>
          <cell r="B444">
            <v>1146317.78</v>
          </cell>
          <cell r="C444">
            <v>1003943.47</v>
          </cell>
          <cell r="D444">
            <v>1309.6300000000001</v>
          </cell>
          <cell r="E444">
            <v>1307.53</v>
          </cell>
          <cell r="F444">
            <v>2.1000000000001364</v>
          </cell>
          <cell r="G444" t="str">
            <v>Pozo de Inspección</v>
          </cell>
          <cell r="H444" t="str">
            <v>Existente</v>
          </cell>
        </row>
        <row r="445">
          <cell r="A445">
            <v>261</v>
          </cell>
          <cell r="B445">
            <v>1145620.17</v>
          </cell>
          <cell r="C445">
            <v>1003449.56</v>
          </cell>
          <cell r="D445">
            <v>1306.48</v>
          </cell>
          <cell r="E445">
            <v>1305.55</v>
          </cell>
          <cell r="F445">
            <v>0.93000000000006366</v>
          </cell>
          <cell r="G445" t="str">
            <v>Pozo de Inspección</v>
          </cell>
          <cell r="H445" t="str">
            <v>Existente</v>
          </cell>
        </row>
        <row r="446">
          <cell r="A446">
            <v>262</v>
          </cell>
          <cell r="B446">
            <v>1145596.55</v>
          </cell>
          <cell r="C446">
            <v>1003462.64</v>
          </cell>
          <cell r="D446">
            <v>1306.55</v>
          </cell>
          <cell r="E446">
            <v>1305.19</v>
          </cell>
          <cell r="F446">
            <v>1.3599999999999</v>
          </cell>
          <cell r="G446" t="str">
            <v>Pozo de Inspección</v>
          </cell>
          <cell r="H446" t="str">
            <v>Existente</v>
          </cell>
        </row>
        <row r="447">
          <cell r="A447">
            <v>263</v>
          </cell>
          <cell r="B447">
            <v>1145568.3500000001</v>
          </cell>
          <cell r="C447">
            <v>1003478.09</v>
          </cell>
          <cell r="D447">
            <v>1306.6099999999999</v>
          </cell>
          <cell r="E447">
            <v>1304.6199999999999</v>
          </cell>
          <cell r="F447">
            <v>1.9900000000000091</v>
          </cell>
          <cell r="G447" t="str">
            <v>Pozo de Inspección</v>
          </cell>
          <cell r="H447" t="str">
            <v>Existente</v>
          </cell>
        </row>
        <row r="448">
          <cell r="A448">
            <v>264</v>
          </cell>
          <cell r="B448">
            <v>1145544.54</v>
          </cell>
          <cell r="C448">
            <v>1003491.56</v>
          </cell>
          <cell r="D448">
            <v>1306.95</v>
          </cell>
          <cell r="E448">
            <v>1304.0899999999999</v>
          </cell>
          <cell r="F448">
            <v>2.8600000000001273</v>
          </cell>
          <cell r="G448" t="str">
            <v>Pozo de Inspección</v>
          </cell>
          <cell r="H448" t="str">
            <v>Existente</v>
          </cell>
        </row>
        <row r="449">
          <cell r="A449">
            <v>265</v>
          </cell>
          <cell r="B449">
            <v>1145517.55</v>
          </cell>
          <cell r="C449">
            <v>1003506.59</v>
          </cell>
          <cell r="D449">
            <v>1306.58</v>
          </cell>
          <cell r="E449">
            <v>1303.98</v>
          </cell>
          <cell r="F449">
            <v>2.5999999999999091</v>
          </cell>
          <cell r="G449" t="str">
            <v>Pozo de Inspección</v>
          </cell>
          <cell r="H449" t="str">
            <v>Existente</v>
          </cell>
        </row>
        <row r="450">
          <cell r="A450">
            <v>266</v>
          </cell>
          <cell r="B450">
            <v>1145484.31</v>
          </cell>
          <cell r="C450">
            <v>1003518.61</v>
          </cell>
          <cell r="D450">
            <v>1305.69</v>
          </cell>
          <cell r="E450">
            <v>1303.74</v>
          </cell>
          <cell r="F450">
            <v>1.9500000000000455</v>
          </cell>
          <cell r="G450" t="str">
            <v>Pozo de Inspección</v>
          </cell>
          <cell r="H450" t="str">
            <v>Existente</v>
          </cell>
        </row>
        <row r="451">
          <cell r="A451">
            <v>267</v>
          </cell>
          <cell r="B451">
            <v>1145480.8</v>
          </cell>
          <cell r="C451">
            <v>1003366.99</v>
          </cell>
          <cell r="D451">
            <v>1296.46</v>
          </cell>
          <cell r="E451">
            <v>1294.8800000000001</v>
          </cell>
          <cell r="F451">
            <v>1.5799999999999272</v>
          </cell>
          <cell r="G451" t="str">
            <v>Pozo de Inspección</v>
          </cell>
          <cell r="H451" t="str">
            <v>Existente</v>
          </cell>
        </row>
        <row r="452">
          <cell r="A452">
            <v>268</v>
          </cell>
          <cell r="B452">
            <v>1145443.03</v>
          </cell>
          <cell r="C452">
            <v>1003371.54</v>
          </cell>
          <cell r="D452">
            <v>1295.82</v>
          </cell>
          <cell r="E452">
            <v>1293.95</v>
          </cell>
          <cell r="F452">
            <v>1.8699999999998909</v>
          </cell>
          <cell r="G452" t="str">
            <v>Pozo de Inspección</v>
          </cell>
          <cell r="H452" t="str">
            <v>Existente</v>
          </cell>
        </row>
        <row r="453">
          <cell r="A453">
            <v>269</v>
          </cell>
          <cell r="B453">
            <v>1145955.18</v>
          </cell>
          <cell r="C453">
            <v>1003454.52</v>
          </cell>
          <cell r="D453">
            <v>1304.18</v>
          </cell>
          <cell r="E453">
            <v>1301.44</v>
          </cell>
          <cell r="F453">
            <v>2.7400000000000091</v>
          </cell>
          <cell r="G453" t="str">
            <v>Pozo de Inspección</v>
          </cell>
          <cell r="H453" t="str">
            <v>Existente</v>
          </cell>
        </row>
        <row r="454">
          <cell r="A454">
            <v>270</v>
          </cell>
          <cell r="B454">
            <v>1145960.3700000001</v>
          </cell>
          <cell r="C454">
            <v>1003449.33</v>
          </cell>
          <cell r="D454">
            <v>1307.24</v>
          </cell>
          <cell r="E454">
            <v>1303.6400000000001</v>
          </cell>
          <cell r="F454">
            <v>3.5999999999999091</v>
          </cell>
          <cell r="G454" t="str">
            <v>Pozo de Inspección</v>
          </cell>
          <cell r="H454" t="str">
            <v>Existente</v>
          </cell>
        </row>
        <row r="455">
          <cell r="A455">
            <v>271</v>
          </cell>
          <cell r="B455">
            <v>1146681.99</v>
          </cell>
          <cell r="C455">
            <v>1003381.59</v>
          </cell>
          <cell r="D455">
            <v>1316.81</v>
          </cell>
          <cell r="E455">
            <v>1315</v>
          </cell>
          <cell r="F455">
            <v>1.8099999999999454</v>
          </cell>
          <cell r="G455" t="str">
            <v>Pozo de Inspección</v>
          </cell>
          <cell r="H455" t="str">
            <v>Existente</v>
          </cell>
        </row>
        <row r="456">
          <cell r="A456">
            <v>272</v>
          </cell>
          <cell r="B456">
            <v>1146687.29</v>
          </cell>
          <cell r="C456">
            <v>1003361.77</v>
          </cell>
          <cell r="D456">
            <v>1316.96</v>
          </cell>
          <cell r="E456">
            <v>1315.45</v>
          </cell>
          <cell r="F456">
            <v>1.5099999999999909</v>
          </cell>
          <cell r="G456" t="str">
            <v>Pozo de Inspección</v>
          </cell>
          <cell r="H456" t="str">
            <v>Existente</v>
          </cell>
        </row>
        <row r="457">
          <cell r="A457">
            <v>273</v>
          </cell>
          <cell r="B457">
            <v>1146695.07</v>
          </cell>
          <cell r="C457">
            <v>1003333.8</v>
          </cell>
          <cell r="D457">
            <v>1319.41</v>
          </cell>
          <cell r="E457">
            <v>1317.94</v>
          </cell>
          <cell r="F457">
            <v>1.4700000000000273</v>
          </cell>
          <cell r="G457" t="str">
            <v>Pozo de Inspección</v>
          </cell>
          <cell r="H457" t="str">
            <v>Existente</v>
          </cell>
        </row>
        <row r="458">
          <cell r="A458">
            <v>274</v>
          </cell>
          <cell r="B458">
            <v>1146650.77</v>
          </cell>
          <cell r="C458">
            <v>1003379.18</v>
          </cell>
          <cell r="D458">
            <v>1317.09</v>
          </cell>
          <cell r="E458">
            <v>1315.58</v>
          </cell>
          <cell r="F458">
            <v>1.5099999999999909</v>
          </cell>
          <cell r="G458" t="str">
            <v>Pozo de Inspección</v>
          </cell>
          <cell r="H458" t="str">
            <v>Existente</v>
          </cell>
        </row>
        <row r="459">
          <cell r="A459">
            <v>275</v>
          </cell>
          <cell r="B459">
            <v>1146641</v>
          </cell>
          <cell r="C459">
            <v>1003382.55</v>
          </cell>
          <cell r="D459">
            <v>1317.4</v>
          </cell>
          <cell r="E459">
            <v>1316.54</v>
          </cell>
          <cell r="F459">
            <v>0.86000000000012733</v>
          </cell>
          <cell r="G459" t="str">
            <v>Pozo de Inspección</v>
          </cell>
          <cell r="H459" t="str">
            <v>Existente</v>
          </cell>
        </row>
        <row r="460">
          <cell r="A460">
            <v>276</v>
          </cell>
          <cell r="B460">
            <v>1146600.23</v>
          </cell>
          <cell r="C460">
            <v>1003385.22</v>
          </cell>
          <cell r="D460">
            <v>1317.96</v>
          </cell>
          <cell r="E460">
            <v>1315.75</v>
          </cell>
          <cell r="F460">
            <v>2.2100000000000364</v>
          </cell>
          <cell r="G460" t="str">
            <v>Pozo de Inspección</v>
          </cell>
          <cell r="H460" t="str">
            <v>Existente</v>
          </cell>
        </row>
        <row r="461">
          <cell r="A461">
            <v>277</v>
          </cell>
          <cell r="B461">
            <v>1146603.45</v>
          </cell>
          <cell r="C461">
            <v>1003416.21</v>
          </cell>
          <cell r="D461">
            <v>1317.23</v>
          </cell>
          <cell r="E461">
            <v>1316.31</v>
          </cell>
          <cell r="F461">
            <v>0.92000000000007276</v>
          </cell>
          <cell r="G461" t="str">
            <v>Pozo de Inspección</v>
          </cell>
          <cell r="H461" t="str">
            <v>Existente</v>
          </cell>
        </row>
        <row r="462">
          <cell r="A462">
            <v>278</v>
          </cell>
          <cell r="B462">
            <v>1146604.8400000001</v>
          </cell>
          <cell r="C462">
            <v>1003436.49</v>
          </cell>
          <cell r="D462">
            <v>1314.1</v>
          </cell>
          <cell r="E462">
            <v>1313.16</v>
          </cell>
          <cell r="F462">
            <v>0.9399999999998272</v>
          </cell>
          <cell r="G462" t="str">
            <v>Cámara de Caida</v>
          </cell>
          <cell r="H462" t="str">
            <v>Existente</v>
          </cell>
        </row>
        <row r="463">
          <cell r="A463">
            <v>279</v>
          </cell>
          <cell r="B463">
            <v>1146630.69</v>
          </cell>
          <cell r="C463">
            <v>1003433.83</v>
          </cell>
          <cell r="D463">
            <v>1316</v>
          </cell>
          <cell r="E463">
            <v>1314.97</v>
          </cell>
          <cell r="F463">
            <v>1.0299999999999727</v>
          </cell>
          <cell r="G463" t="str">
            <v>Cámara de Caida</v>
          </cell>
          <cell r="H463" t="str">
            <v>Existente</v>
          </cell>
        </row>
        <row r="464">
          <cell r="A464">
            <v>280</v>
          </cell>
          <cell r="B464">
            <v>1146606.0800000001</v>
          </cell>
          <cell r="C464">
            <v>1003453.7</v>
          </cell>
          <cell r="D464">
            <v>1311.57</v>
          </cell>
          <cell r="E464">
            <v>1308.24</v>
          </cell>
          <cell r="F464">
            <v>3.3299999999999272</v>
          </cell>
          <cell r="G464" t="str">
            <v>Cámara de Caida</v>
          </cell>
          <cell r="H464" t="str">
            <v>Existente</v>
          </cell>
        </row>
        <row r="465">
          <cell r="A465">
            <v>281</v>
          </cell>
          <cell r="B465">
            <v>1145221.8500000001</v>
          </cell>
          <cell r="C465">
            <v>1002988.35</v>
          </cell>
          <cell r="D465">
            <v>1279.49</v>
          </cell>
          <cell r="E465">
            <v>1277.8499999999999</v>
          </cell>
          <cell r="F465">
            <v>1.6400000000001</v>
          </cell>
          <cell r="G465" t="str">
            <v>Pozo de Inspección</v>
          </cell>
          <cell r="H465" t="str">
            <v>Existente</v>
          </cell>
        </row>
        <row r="466">
          <cell r="A466">
            <v>282</v>
          </cell>
          <cell r="B466">
            <v>1145157.24</v>
          </cell>
          <cell r="C466">
            <v>1003001.81</v>
          </cell>
          <cell r="D466">
            <v>1278.6199999999999</v>
          </cell>
          <cell r="E466">
            <v>1275.73</v>
          </cell>
          <cell r="F466">
            <v>2.8899999999998727</v>
          </cell>
          <cell r="G466" t="str">
            <v>Pozo de Inspección</v>
          </cell>
          <cell r="H466" t="str">
            <v>Existente</v>
          </cell>
        </row>
        <row r="467">
          <cell r="A467">
            <v>283</v>
          </cell>
          <cell r="B467">
            <v>1145160.79</v>
          </cell>
          <cell r="C467">
            <v>1002992.29</v>
          </cell>
          <cell r="D467">
            <v>1283.79</v>
          </cell>
          <cell r="E467">
            <v>1278.6099999999999</v>
          </cell>
          <cell r="F467">
            <v>5.1800000000000637</v>
          </cell>
          <cell r="G467" t="str">
            <v>Pozo de Inspección</v>
          </cell>
          <cell r="H467" t="str">
            <v>Existente</v>
          </cell>
        </row>
        <row r="468">
          <cell r="A468">
            <v>284</v>
          </cell>
          <cell r="B468">
            <v>1145164.6000000001</v>
          </cell>
          <cell r="C468">
            <v>1002981.94</v>
          </cell>
          <cell r="D468">
            <v>1290.3399999999999</v>
          </cell>
          <cell r="E468">
            <v>1285.8900000000001</v>
          </cell>
          <cell r="F468">
            <v>4.4499999999998181</v>
          </cell>
          <cell r="G468" t="str">
            <v>Pozo de Inspección</v>
          </cell>
          <cell r="H468" t="str">
            <v>Existente</v>
          </cell>
        </row>
        <row r="469">
          <cell r="A469">
            <v>285</v>
          </cell>
          <cell r="B469">
            <v>1145167.4099999999</v>
          </cell>
          <cell r="C469">
            <v>1002969.84</v>
          </cell>
          <cell r="D469">
            <v>1297.01</v>
          </cell>
          <cell r="E469">
            <v>1293.1300000000001</v>
          </cell>
          <cell r="F469">
            <v>3.8799999999998818</v>
          </cell>
          <cell r="G469" t="str">
            <v>Pozo de Inspección</v>
          </cell>
          <cell r="H469" t="str">
            <v>Existente</v>
          </cell>
        </row>
        <row r="470">
          <cell r="A470">
            <v>286</v>
          </cell>
          <cell r="B470">
            <v>1145135.3799999999</v>
          </cell>
          <cell r="C470">
            <v>1002998.52</v>
          </cell>
          <cell r="D470">
            <v>1277.01</v>
          </cell>
          <cell r="E470">
            <v>1275.25</v>
          </cell>
          <cell r="F470">
            <v>1.7599999999999909</v>
          </cell>
          <cell r="G470" t="str">
            <v>Pozo de Inspección</v>
          </cell>
          <cell r="H470" t="str">
            <v>Existente</v>
          </cell>
        </row>
        <row r="471">
          <cell r="A471">
            <v>287</v>
          </cell>
          <cell r="B471">
            <v>1145122.3999999999</v>
          </cell>
          <cell r="C471">
            <v>1002997.06</v>
          </cell>
          <cell r="D471">
            <v>1276.33</v>
          </cell>
          <cell r="E471">
            <v>1274.9100000000001</v>
          </cell>
          <cell r="F471">
            <v>1.4199999999998454</v>
          </cell>
          <cell r="G471" t="str">
            <v>Pozo de Inspección</v>
          </cell>
          <cell r="H471" t="str">
            <v>Existente</v>
          </cell>
        </row>
        <row r="472">
          <cell r="A472">
            <v>288</v>
          </cell>
          <cell r="B472">
            <v>1145084.77</v>
          </cell>
          <cell r="C472">
            <v>1002989.65</v>
          </cell>
          <cell r="D472">
            <v>1276.6400000000001</v>
          </cell>
          <cell r="E472">
            <v>1274.0999999999999</v>
          </cell>
          <cell r="F472">
            <v>2.540000000000191</v>
          </cell>
          <cell r="G472" t="str">
            <v>Pozo de Inspección</v>
          </cell>
          <cell r="H472" t="str">
            <v>Existente</v>
          </cell>
        </row>
        <row r="473">
          <cell r="A473">
            <v>289</v>
          </cell>
          <cell r="B473">
            <v>1145077.08</v>
          </cell>
          <cell r="C473">
            <v>1002993.27</v>
          </cell>
          <cell r="D473">
            <v>1278.0999999999999</v>
          </cell>
          <cell r="E473">
            <v>1274.06</v>
          </cell>
          <cell r="F473">
            <v>4.0399999999999636</v>
          </cell>
          <cell r="G473" t="str">
            <v>Pozo de Inspección</v>
          </cell>
          <cell r="H473" t="str">
            <v>Existente</v>
          </cell>
        </row>
        <row r="474">
          <cell r="A474">
            <v>290</v>
          </cell>
          <cell r="B474">
            <v>1145067.7</v>
          </cell>
          <cell r="C474">
            <v>1002996.6</v>
          </cell>
          <cell r="D474">
            <v>1277.29</v>
          </cell>
          <cell r="E474">
            <v>1273.8699999999999</v>
          </cell>
          <cell r="F474">
            <v>3.4200000000000728</v>
          </cell>
          <cell r="G474" t="str">
            <v>Cámara de Caida</v>
          </cell>
          <cell r="H474" t="str">
            <v>Existente</v>
          </cell>
        </row>
        <row r="475">
          <cell r="A475">
            <v>291</v>
          </cell>
          <cell r="B475">
            <v>1144896</v>
          </cell>
          <cell r="C475">
            <v>1002307.11</v>
          </cell>
          <cell r="D475">
            <v>1289.97</v>
          </cell>
          <cell r="E475">
            <v>1287.9100000000001</v>
          </cell>
          <cell r="F475">
            <v>2.0599999999999454</v>
          </cell>
          <cell r="G475" t="str">
            <v>Pozo de Inspección</v>
          </cell>
          <cell r="H475" t="str">
            <v>Existente</v>
          </cell>
        </row>
        <row r="476">
          <cell r="A476">
            <v>292</v>
          </cell>
          <cell r="B476">
            <v>1144881.6200000001</v>
          </cell>
          <cell r="C476">
            <v>1002274.9</v>
          </cell>
          <cell r="D476">
            <v>1286.96</v>
          </cell>
          <cell r="E476">
            <v>1284.94</v>
          </cell>
          <cell r="F476">
            <v>2.0199999999999818</v>
          </cell>
          <cell r="G476" t="str">
            <v>Pozo de Inspección</v>
          </cell>
          <cell r="H476" t="str">
            <v>Existente</v>
          </cell>
        </row>
        <row r="477">
          <cell r="A477">
            <v>293</v>
          </cell>
          <cell r="B477">
            <v>1144940.48</v>
          </cell>
          <cell r="C477">
            <v>1002314.02</v>
          </cell>
          <cell r="D477">
            <v>1285.8599999999999</v>
          </cell>
          <cell r="E477">
            <v>1283.8699999999999</v>
          </cell>
          <cell r="F477">
            <v>1.9900000000000091</v>
          </cell>
          <cell r="G477" t="str">
            <v>Pozo de Inspección</v>
          </cell>
          <cell r="H477" t="str">
            <v>Existente</v>
          </cell>
        </row>
        <row r="478">
          <cell r="A478">
            <v>294</v>
          </cell>
          <cell r="B478">
            <v>1144963.99</v>
          </cell>
          <cell r="C478">
            <v>1002330.97</v>
          </cell>
          <cell r="D478">
            <v>1286.71</v>
          </cell>
          <cell r="E478">
            <v>1285.01</v>
          </cell>
          <cell r="F478">
            <v>1.7000000000000455</v>
          </cell>
          <cell r="G478" t="str">
            <v>Pozo de Inspección</v>
          </cell>
          <cell r="H478" t="str">
            <v>Existente</v>
          </cell>
        </row>
        <row r="479">
          <cell r="A479">
            <v>295</v>
          </cell>
          <cell r="B479">
            <v>1144975.2</v>
          </cell>
          <cell r="C479">
            <v>1002314.3</v>
          </cell>
          <cell r="D479">
            <v>1283.8900000000001</v>
          </cell>
          <cell r="E479">
            <v>1282.31</v>
          </cell>
          <cell r="F479">
            <v>1.5800000000001546</v>
          </cell>
          <cell r="G479" t="str">
            <v>Pozo de Inspección</v>
          </cell>
          <cell r="H479" t="str">
            <v>Existente</v>
          </cell>
        </row>
        <row r="480">
          <cell r="A480">
            <v>296</v>
          </cell>
          <cell r="B480">
            <v>1144951.18</v>
          </cell>
          <cell r="C480">
            <v>1002298.16</v>
          </cell>
          <cell r="D480">
            <v>1283.27</v>
          </cell>
          <cell r="E480">
            <v>1280.81</v>
          </cell>
          <cell r="F480">
            <v>2.4600000000000364</v>
          </cell>
          <cell r="G480" t="str">
            <v>Pozo de Inspección</v>
          </cell>
          <cell r="H480" t="str">
            <v>Existente</v>
          </cell>
        </row>
        <row r="481">
          <cell r="A481">
            <v>297</v>
          </cell>
          <cell r="B481">
            <v>1144892.51</v>
          </cell>
          <cell r="C481">
            <v>1002258.92</v>
          </cell>
          <cell r="D481">
            <v>1283.79</v>
          </cell>
          <cell r="E481">
            <v>1281.8599999999999</v>
          </cell>
          <cell r="F481">
            <v>1.9300000000000637</v>
          </cell>
          <cell r="G481" t="str">
            <v>Pozo de Inspección</v>
          </cell>
          <cell r="H481" t="str">
            <v>Existente</v>
          </cell>
        </row>
        <row r="482">
          <cell r="A482">
            <v>298</v>
          </cell>
          <cell r="B482">
            <v>1144903.53</v>
          </cell>
          <cell r="C482">
            <v>1002244.13</v>
          </cell>
          <cell r="D482">
            <v>1280.2</v>
          </cell>
          <cell r="E482">
            <v>1278.45</v>
          </cell>
          <cell r="F482">
            <v>1.75</v>
          </cell>
          <cell r="G482" t="str">
            <v>Pozo de Inspección</v>
          </cell>
          <cell r="H482" t="str">
            <v>Existente</v>
          </cell>
        </row>
        <row r="483">
          <cell r="A483">
            <v>299</v>
          </cell>
          <cell r="B483">
            <v>1144920.99</v>
          </cell>
          <cell r="C483">
            <v>1002237.03</v>
          </cell>
          <cell r="D483">
            <v>1278.19</v>
          </cell>
          <cell r="E483">
            <v>1276.5999999999999</v>
          </cell>
          <cell r="F483">
            <v>1.5900000000001455</v>
          </cell>
          <cell r="G483" t="str">
            <v>Pozo de Inspección</v>
          </cell>
          <cell r="H483" t="str">
            <v>Existente</v>
          </cell>
        </row>
        <row r="484">
          <cell r="A484">
            <v>300</v>
          </cell>
          <cell r="B484">
            <v>1144966.03</v>
          </cell>
          <cell r="C484">
            <v>1002267.5</v>
          </cell>
          <cell r="D484">
            <v>1278.76</v>
          </cell>
          <cell r="E484">
            <v>1275.8800000000001</v>
          </cell>
          <cell r="F484">
            <v>2.8799999999998818</v>
          </cell>
          <cell r="G484" t="str">
            <v>Cámara de Caida</v>
          </cell>
          <cell r="H484" t="str">
            <v>Existente</v>
          </cell>
        </row>
        <row r="485">
          <cell r="A485">
            <v>301</v>
          </cell>
          <cell r="B485">
            <v>1145707.6499999999</v>
          </cell>
          <cell r="C485">
            <v>1003392.45</v>
          </cell>
          <cell r="D485">
            <v>1310.75</v>
          </cell>
          <cell r="E485">
            <v>1309</v>
          </cell>
          <cell r="F485">
            <v>1.75</v>
          </cell>
          <cell r="G485" t="str">
            <v>Pozo de Inspección</v>
          </cell>
          <cell r="H485" t="str">
            <v>Existente</v>
          </cell>
        </row>
        <row r="486">
          <cell r="A486">
            <v>302</v>
          </cell>
          <cell r="B486">
            <v>1145768.57</v>
          </cell>
          <cell r="C486">
            <v>1003308.75</v>
          </cell>
          <cell r="D486">
            <v>1310.3699999999999</v>
          </cell>
          <cell r="E486">
            <v>1308.01</v>
          </cell>
          <cell r="F486">
            <v>2.3599999999999</v>
          </cell>
          <cell r="G486" t="str">
            <v>Pozo de Inspección</v>
          </cell>
          <cell r="H486" t="str">
            <v>Existente</v>
          </cell>
        </row>
        <row r="487">
          <cell r="A487">
            <v>303</v>
          </cell>
          <cell r="B487">
            <v>1145773.22</v>
          </cell>
          <cell r="C487">
            <v>1003303.03</v>
          </cell>
          <cell r="D487">
            <v>1310.08</v>
          </cell>
          <cell r="E487">
            <v>1307.45</v>
          </cell>
          <cell r="F487">
            <v>2.6299999999998818</v>
          </cell>
          <cell r="G487" t="str">
            <v>Pozo de Inspección</v>
          </cell>
          <cell r="H487" t="str">
            <v>Existente</v>
          </cell>
        </row>
        <row r="488">
          <cell r="A488">
            <v>304</v>
          </cell>
          <cell r="B488">
            <v>1145918.74</v>
          </cell>
          <cell r="C488">
            <v>1003292.82</v>
          </cell>
          <cell r="D488">
            <v>1310.78</v>
          </cell>
          <cell r="E488">
            <v>1307.93</v>
          </cell>
          <cell r="F488">
            <v>2.8499999999999091</v>
          </cell>
          <cell r="G488" t="str">
            <v>Pozo de Inspección</v>
          </cell>
          <cell r="H488" t="str">
            <v>Existente</v>
          </cell>
        </row>
        <row r="489">
          <cell r="A489">
            <v>305</v>
          </cell>
          <cell r="B489">
            <v>1145989.22</v>
          </cell>
          <cell r="C489">
            <v>1003288.6</v>
          </cell>
          <cell r="D489">
            <v>1312.56</v>
          </cell>
          <cell r="E489">
            <v>1310.1600000000001</v>
          </cell>
          <cell r="F489">
            <v>2.3999999999998636</v>
          </cell>
          <cell r="G489" t="str">
            <v>Pozo de Inspección</v>
          </cell>
          <cell r="H489" t="str">
            <v>Existente</v>
          </cell>
        </row>
        <row r="490">
          <cell r="A490">
            <v>306</v>
          </cell>
          <cell r="B490">
            <v>1145994.79</v>
          </cell>
          <cell r="C490">
            <v>1003349.37</v>
          </cell>
          <cell r="D490">
            <v>1314.13</v>
          </cell>
          <cell r="E490">
            <v>1312.58</v>
          </cell>
          <cell r="F490">
            <v>1.5500000000001819</v>
          </cell>
          <cell r="G490" t="str">
            <v>Pozo de Inspección</v>
          </cell>
          <cell r="H490" t="str">
            <v>Existente</v>
          </cell>
        </row>
        <row r="491">
          <cell r="A491">
            <v>307</v>
          </cell>
          <cell r="B491">
            <v>1146029.23</v>
          </cell>
          <cell r="C491">
            <v>1003360.91</v>
          </cell>
          <cell r="D491">
            <v>1314.4</v>
          </cell>
          <cell r="E491">
            <v>1313</v>
          </cell>
          <cell r="F491">
            <v>1.4000000000000909</v>
          </cell>
          <cell r="G491" t="str">
            <v>Pozo de Inspección</v>
          </cell>
          <cell r="H491" t="str">
            <v>Existente</v>
          </cell>
        </row>
        <row r="492">
          <cell r="A492">
            <v>308</v>
          </cell>
          <cell r="B492">
            <v>1145987.51</v>
          </cell>
          <cell r="C492">
            <v>1003365.48</v>
          </cell>
          <cell r="D492">
            <v>1313.98</v>
          </cell>
          <cell r="E492">
            <v>1312.39</v>
          </cell>
          <cell r="F492">
            <v>1.5899999999999181</v>
          </cell>
          <cell r="G492" t="str">
            <v>Pozo de Inspección</v>
          </cell>
          <cell r="H492" t="str">
            <v>Existente</v>
          </cell>
        </row>
        <row r="493">
          <cell r="A493">
            <v>309</v>
          </cell>
          <cell r="B493">
            <v>1145926.0900000001</v>
          </cell>
          <cell r="C493">
            <v>1003370.78</v>
          </cell>
          <cell r="D493">
            <v>1313</v>
          </cell>
          <cell r="E493">
            <v>1309.19</v>
          </cell>
          <cell r="F493">
            <v>3.8099999999999454</v>
          </cell>
          <cell r="G493" t="str">
            <v>Pozo de Inspección</v>
          </cell>
          <cell r="H493" t="str">
            <v>Existente</v>
          </cell>
        </row>
        <row r="494">
          <cell r="A494">
            <v>310</v>
          </cell>
          <cell r="B494">
            <v>1145854.07</v>
          </cell>
          <cell r="C494">
            <v>1003377.91</v>
          </cell>
          <cell r="D494">
            <v>1312.23</v>
          </cell>
          <cell r="E494">
            <v>1310.73</v>
          </cell>
          <cell r="F494">
            <v>1.5</v>
          </cell>
          <cell r="G494" t="str">
            <v>Pozo de Inspección</v>
          </cell>
          <cell r="H494" t="str">
            <v>Existente</v>
          </cell>
        </row>
        <row r="495">
          <cell r="A495">
            <v>311</v>
          </cell>
          <cell r="B495">
            <v>1146403.05</v>
          </cell>
          <cell r="C495">
            <v>1003719.32</v>
          </cell>
          <cell r="D495">
            <v>1312.96</v>
          </cell>
          <cell r="E495">
            <v>1310.24</v>
          </cell>
          <cell r="F495">
            <v>2.7200000000000273</v>
          </cell>
          <cell r="G495" t="str">
            <v>Pozo de Inspección</v>
          </cell>
          <cell r="H495" t="str">
            <v>Existente</v>
          </cell>
        </row>
        <row r="496">
          <cell r="A496">
            <v>312</v>
          </cell>
          <cell r="B496">
            <v>1146406.43</v>
          </cell>
          <cell r="C496">
            <v>1003693.51</v>
          </cell>
          <cell r="D496">
            <v>1312.64</v>
          </cell>
          <cell r="E496">
            <v>1309.4000000000001</v>
          </cell>
          <cell r="F496">
            <v>3.2400000000000091</v>
          </cell>
          <cell r="G496" t="str">
            <v>Pozo de Inspección</v>
          </cell>
          <cell r="H496" t="str">
            <v>Existente</v>
          </cell>
        </row>
        <row r="497">
          <cell r="A497">
            <v>313</v>
          </cell>
          <cell r="B497">
            <v>1146398.31</v>
          </cell>
          <cell r="C497">
            <v>1003745.87</v>
          </cell>
          <cell r="D497">
            <v>1312.94</v>
          </cell>
          <cell r="E497">
            <v>1312.22</v>
          </cell>
          <cell r="F497">
            <v>0.72000000000002728</v>
          </cell>
          <cell r="G497" t="str">
            <v>Pozo de Inspección</v>
          </cell>
          <cell r="H497" t="str">
            <v>Existente</v>
          </cell>
        </row>
        <row r="498">
          <cell r="A498">
            <v>314</v>
          </cell>
          <cell r="B498">
            <v>1146395.2</v>
          </cell>
          <cell r="C498">
            <v>1003774.62</v>
          </cell>
          <cell r="D498">
            <v>1312.66</v>
          </cell>
          <cell r="E498">
            <v>1311.38</v>
          </cell>
          <cell r="F498">
            <v>1.2799999999999727</v>
          </cell>
          <cell r="G498" t="str">
            <v>Pozo de Inspección</v>
          </cell>
          <cell r="H498" t="str">
            <v>Existente</v>
          </cell>
        </row>
        <row r="499">
          <cell r="A499">
            <v>315</v>
          </cell>
          <cell r="B499">
            <v>1146402</v>
          </cell>
          <cell r="C499">
            <v>1003777.84</v>
          </cell>
          <cell r="D499">
            <v>1312.62</v>
          </cell>
          <cell r="E499">
            <v>1310.3800000000001</v>
          </cell>
          <cell r="F499">
            <v>2.2399999999997817</v>
          </cell>
          <cell r="G499" t="str">
            <v>Pozo de Inspección</v>
          </cell>
          <cell r="H499" t="str">
            <v>Existente</v>
          </cell>
        </row>
        <row r="500">
          <cell r="A500">
            <v>316</v>
          </cell>
          <cell r="B500">
            <v>1146388.45</v>
          </cell>
          <cell r="C500">
            <v>1003810.54</v>
          </cell>
          <cell r="D500">
            <v>1312.25</v>
          </cell>
          <cell r="E500">
            <v>1310.4100000000001</v>
          </cell>
          <cell r="F500">
            <v>1.8399999999999181</v>
          </cell>
          <cell r="G500" t="str">
            <v>Pozo de Inspección</v>
          </cell>
          <cell r="H500" t="str">
            <v>Existente</v>
          </cell>
        </row>
        <row r="501">
          <cell r="A501">
            <v>317</v>
          </cell>
          <cell r="B501">
            <v>1146381.8799999999</v>
          </cell>
          <cell r="C501">
            <v>1003807.04</v>
          </cell>
          <cell r="D501">
            <v>1312.14</v>
          </cell>
          <cell r="E501">
            <v>1310.46</v>
          </cell>
          <cell r="F501">
            <v>1.6800000000000637</v>
          </cell>
          <cell r="G501" t="str">
            <v>Pozo de Inspección</v>
          </cell>
          <cell r="H501" t="str">
            <v>Existente</v>
          </cell>
        </row>
        <row r="502">
          <cell r="A502">
            <v>319</v>
          </cell>
          <cell r="B502">
            <v>1146456.1399999999</v>
          </cell>
          <cell r="C502">
            <v>1003842.57</v>
          </cell>
          <cell r="D502">
            <v>1312</v>
          </cell>
          <cell r="E502">
            <v>1308.0999999999999</v>
          </cell>
          <cell r="F502">
            <v>3.9000000000000909</v>
          </cell>
          <cell r="G502" t="str">
            <v>Pozo de Inspección</v>
          </cell>
          <cell r="H502" t="str">
            <v>Existente</v>
          </cell>
        </row>
        <row r="503">
          <cell r="A503">
            <v>320</v>
          </cell>
          <cell r="B503">
            <v>1146398.3400000001</v>
          </cell>
          <cell r="C503">
            <v>1003836.16</v>
          </cell>
          <cell r="D503">
            <v>1312.18</v>
          </cell>
          <cell r="E503">
            <v>1308.3</v>
          </cell>
          <cell r="F503">
            <v>3.8800000000001091</v>
          </cell>
          <cell r="G503" t="str">
            <v>Pozo de Inspección</v>
          </cell>
          <cell r="H503" t="str">
            <v>Existente</v>
          </cell>
        </row>
        <row r="504">
          <cell r="A504">
            <v>321</v>
          </cell>
          <cell r="B504">
            <v>1146291.52</v>
          </cell>
          <cell r="C504">
            <v>1003937.32</v>
          </cell>
          <cell r="D504">
            <v>1309.4000000000001</v>
          </cell>
          <cell r="E504">
            <v>1307.1199999999999</v>
          </cell>
          <cell r="F504">
            <v>2.2800000000002001</v>
          </cell>
          <cell r="G504" t="str">
            <v>Pozo de Inspección</v>
          </cell>
          <cell r="H504" t="str">
            <v>Existente</v>
          </cell>
        </row>
        <row r="505">
          <cell r="A505">
            <v>322</v>
          </cell>
          <cell r="B505">
            <v>1146281.07</v>
          </cell>
          <cell r="C505">
            <v>1003939</v>
          </cell>
          <cell r="D505">
            <v>1309.32</v>
          </cell>
          <cell r="E505">
            <v>1304.92</v>
          </cell>
          <cell r="F505">
            <v>4.3999999999998636</v>
          </cell>
          <cell r="G505" t="str">
            <v>Pozo de Inspección</v>
          </cell>
          <cell r="H505" t="str">
            <v>Existente</v>
          </cell>
        </row>
        <row r="506">
          <cell r="A506">
            <v>323</v>
          </cell>
          <cell r="B506">
            <v>1146282.94</v>
          </cell>
          <cell r="C506">
            <v>1003931.22</v>
          </cell>
          <cell r="D506">
            <v>1309.54</v>
          </cell>
          <cell r="E506">
            <v>1306.81</v>
          </cell>
          <cell r="F506">
            <v>2.7300000000000182</v>
          </cell>
          <cell r="G506" t="str">
            <v>Pozo de Inspección</v>
          </cell>
          <cell r="H506" t="str">
            <v>Existente</v>
          </cell>
        </row>
        <row r="507">
          <cell r="A507">
            <v>324</v>
          </cell>
          <cell r="B507">
            <v>1146267.97</v>
          </cell>
          <cell r="C507">
            <v>1003928.74</v>
          </cell>
          <cell r="D507">
            <v>1309.44</v>
          </cell>
          <cell r="E507">
            <v>1306.8599999999999</v>
          </cell>
          <cell r="F507">
            <v>2.5800000000001546</v>
          </cell>
          <cell r="G507" t="str">
            <v>Pozo de Inspección</v>
          </cell>
          <cell r="H507" t="str">
            <v>Existente</v>
          </cell>
        </row>
        <row r="508">
          <cell r="A508">
            <v>325</v>
          </cell>
          <cell r="B508">
            <v>1146269.82</v>
          </cell>
          <cell r="C508">
            <v>1003927.79</v>
          </cell>
          <cell r="D508">
            <v>1309.45</v>
          </cell>
          <cell r="E508">
            <v>1307.75</v>
          </cell>
          <cell r="F508">
            <v>1.7000000000000455</v>
          </cell>
          <cell r="G508" t="str">
            <v>Pozo de Inspección</v>
          </cell>
          <cell r="H508" t="str">
            <v>Existente</v>
          </cell>
        </row>
        <row r="509">
          <cell r="A509">
            <v>326</v>
          </cell>
          <cell r="B509">
            <v>1146268.31</v>
          </cell>
          <cell r="C509">
            <v>1003923.37</v>
          </cell>
          <cell r="D509">
            <v>1309.5</v>
          </cell>
          <cell r="E509">
            <v>1307.1500000000001</v>
          </cell>
          <cell r="F509">
            <v>2.3499999999999091</v>
          </cell>
          <cell r="G509" t="str">
            <v>Pozo de Inspección</v>
          </cell>
          <cell r="H509" t="str">
            <v>Existente</v>
          </cell>
        </row>
        <row r="510">
          <cell r="A510">
            <v>327</v>
          </cell>
          <cell r="B510">
            <v>1146276.53</v>
          </cell>
          <cell r="C510">
            <v>1003905.5</v>
          </cell>
          <cell r="D510">
            <v>1309.6300000000001</v>
          </cell>
          <cell r="E510">
            <v>1308.0899999999999</v>
          </cell>
          <cell r="F510">
            <v>1.540000000000191</v>
          </cell>
          <cell r="G510" t="str">
            <v>Pozo de Inspección</v>
          </cell>
          <cell r="H510" t="str">
            <v>Existente</v>
          </cell>
        </row>
        <row r="511">
          <cell r="A511">
            <v>328</v>
          </cell>
          <cell r="B511">
            <v>1146275.82</v>
          </cell>
          <cell r="C511">
            <v>1003903.61</v>
          </cell>
          <cell r="D511">
            <v>1309.6400000000001</v>
          </cell>
          <cell r="E511">
            <v>1307.21</v>
          </cell>
          <cell r="F511">
            <v>2.4300000000000637</v>
          </cell>
          <cell r="G511" t="str">
            <v>Pozo de Inspección</v>
          </cell>
          <cell r="H511" t="str">
            <v>Existente</v>
          </cell>
        </row>
        <row r="512">
          <cell r="A512">
            <v>329</v>
          </cell>
          <cell r="B512">
            <v>1146265.3700000001</v>
          </cell>
          <cell r="C512">
            <v>1003930.87</v>
          </cell>
          <cell r="D512">
            <v>1309.53</v>
          </cell>
          <cell r="E512">
            <v>1306.6199999999999</v>
          </cell>
          <cell r="F512">
            <v>2.9100000000000819</v>
          </cell>
          <cell r="G512" t="str">
            <v>Pozo de Inspección</v>
          </cell>
          <cell r="H512" t="str">
            <v>Existente</v>
          </cell>
        </row>
        <row r="513">
          <cell r="A513">
            <v>330</v>
          </cell>
          <cell r="B513">
            <v>1146216.22</v>
          </cell>
          <cell r="C513">
            <v>1003921.68</v>
          </cell>
          <cell r="D513">
            <v>1309.83</v>
          </cell>
          <cell r="E513">
            <v>1306.03</v>
          </cell>
          <cell r="F513">
            <v>3.7999999999999545</v>
          </cell>
          <cell r="G513" t="str">
            <v>Pozo de Inspección</v>
          </cell>
          <cell r="H513" t="str">
            <v>Existente</v>
          </cell>
        </row>
        <row r="514">
          <cell r="A514">
            <v>331</v>
          </cell>
          <cell r="B514">
            <v>1145963.79</v>
          </cell>
          <cell r="C514">
            <v>1003446.11</v>
          </cell>
          <cell r="D514">
            <v>1309.26</v>
          </cell>
          <cell r="E514">
            <v>1305.9100000000001</v>
          </cell>
          <cell r="F514">
            <v>3.3499999999999091</v>
          </cell>
          <cell r="G514" t="str">
            <v>Pozo de Inspección</v>
          </cell>
          <cell r="H514" t="str">
            <v>Existente</v>
          </cell>
        </row>
        <row r="515">
          <cell r="A515">
            <v>332</v>
          </cell>
          <cell r="B515">
            <v>1145976.1499999999</v>
          </cell>
          <cell r="C515">
            <v>1003442.31</v>
          </cell>
          <cell r="D515">
            <v>1311.84</v>
          </cell>
          <cell r="E515">
            <v>1308.51</v>
          </cell>
          <cell r="F515">
            <v>3.3299999999999272</v>
          </cell>
          <cell r="G515" t="str">
            <v>Pozo de Inspección</v>
          </cell>
          <cell r="H515" t="str">
            <v>Existente</v>
          </cell>
        </row>
        <row r="516">
          <cell r="A516">
            <v>333</v>
          </cell>
          <cell r="B516">
            <v>1145922.1399999999</v>
          </cell>
          <cell r="C516">
            <v>1003491.07</v>
          </cell>
          <cell r="D516">
            <v>1300.6300000000001</v>
          </cell>
          <cell r="E516">
            <v>1299.46</v>
          </cell>
          <cell r="F516">
            <v>1.1700000000000728</v>
          </cell>
          <cell r="G516" t="str">
            <v>Pozo de Inspección</v>
          </cell>
          <cell r="H516" t="str">
            <v>Existente</v>
          </cell>
        </row>
        <row r="517">
          <cell r="A517">
            <v>334</v>
          </cell>
          <cell r="B517">
            <v>1145950.07</v>
          </cell>
          <cell r="C517">
            <v>1003452.47</v>
          </cell>
          <cell r="D517">
            <v>1302.5899999999999</v>
          </cell>
          <cell r="E517">
            <v>1299.6199999999999</v>
          </cell>
          <cell r="F517">
            <v>2.9700000000000273</v>
          </cell>
          <cell r="G517" t="str">
            <v>Pozo de Inspección</v>
          </cell>
          <cell r="H517" t="str">
            <v>Existente</v>
          </cell>
        </row>
        <row r="518">
          <cell r="A518">
            <v>335</v>
          </cell>
          <cell r="B518">
            <v>1145932.3</v>
          </cell>
          <cell r="C518">
            <v>1003495.3</v>
          </cell>
          <cell r="D518">
            <v>1302.44</v>
          </cell>
          <cell r="E518">
            <v>1301.4000000000001</v>
          </cell>
          <cell r="F518">
            <v>1.0399999999999636</v>
          </cell>
          <cell r="G518" t="str">
            <v>Pozo de Inspección</v>
          </cell>
          <cell r="H518" t="str">
            <v>Existente</v>
          </cell>
        </row>
        <row r="519">
          <cell r="A519">
            <v>336</v>
          </cell>
          <cell r="B519">
            <v>1145946.8400000001</v>
          </cell>
          <cell r="C519">
            <v>1003594.78</v>
          </cell>
          <cell r="D519">
            <v>1310.2</v>
          </cell>
          <cell r="E519">
            <v>1308.8499999999999</v>
          </cell>
          <cell r="F519">
            <v>1.3500000000001364</v>
          </cell>
          <cell r="G519" t="str">
            <v>Pozo de Inspección</v>
          </cell>
          <cell r="H519" t="str">
            <v>Existente</v>
          </cell>
        </row>
        <row r="520">
          <cell r="A520">
            <v>337</v>
          </cell>
          <cell r="B520">
            <v>1145944.74</v>
          </cell>
          <cell r="C520">
            <v>1003571.27</v>
          </cell>
          <cell r="D520">
            <v>1310.72</v>
          </cell>
          <cell r="E520">
            <v>1307.76</v>
          </cell>
          <cell r="F520">
            <v>2.9600000000000364</v>
          </cell>
          <cell r="G520" t="str">
            <v>Pozo de Inspección</v>
          </cell>
          <cell r="H520" t="str">
            <v>Existente</v>
          </cell>
        </row>
        <row r="521">
          <cell r="A521">
            <v>338</v>
          </cell>
          <cell r="B521">
            <v>1145938.8600000001</v>
          </cell>
          <cell r="C521">
            <v>1003523.08</v>
          </cell>
          <cell r="D521">
            <v>1311.42</v>
          </cell>
          <cell r="E521">
            <v>1307.69</v>
          </cell>
          <cell r="F521">
            <v>3.7300000000000182</v>
          </cell>
          <cell r="G521" t="str">
            <v>Pozo de Inspección</v>
          </cell>
          <cell r="H521" t="str">
            <v>Existente</v>
          </cell>
        </row>
        <row r="522">
          <cell r="A522">
            <v>339</v>
          </cell>
          <cell r="B522">
            <v>1145974.06</v>
          </cell>
          <cell r="C522">
            <v>1003568.49</v>
          </cell>
          <cell r="D522">
            <v>1312.35</v>
          </cell>
          <cell r="E522">
            <v>1308.51</v>
          </cell>
          <cell r="F522">
            <v>3.8399999999999181</v>
          </cell>
          <cell r="G522" t="str">
            <v>Pozo de Inspección</v>
          </cell>
          <cell r="H522" t="str">
            <v>Existente</v>
          </cell>
        </row>
        <row r="523">
          <cell r="A523">
            <v>340</v>
          </cell>
          <cell r="B523">
            <v>1145976.04</v>
          </cell>
          <cell r="C523">
            <v>1003592.83</v>
          </cell>
          <cell r="D523">
            <v>1309.98</v>
          </cell>
          <cell r="E523">
            <v>1308.56</v>
          </cell>
          <cell r="F523">
            <v>1.4200000000000728</v>
          </cell>
          <cell r="G523" t="str">
            <v>Pozo de Inspección</v>
          </cell>
          <cell r="H523" t="str">
            <v>Existente</v>
          </cell>
        </row>
        <row r="524">
          <cell r="A524">
            <v>341</v>
          </cell>
          <cell r="B524">
            <v>1146673.95</v>
          </cell>
          <cell r="C524">
            <v>1003412.53</v>
          </cell>
          <cell r="D524">
            <v>1316.17</v>
          </cell>
          <cell r="E524">
            <v>1314.16</v>
          </cell>
          <cell r="F524">
            <v>2.0099999999999909</v>
          </cell>
          <cell r="G524" t="str">
            <v>Pozo de Inspección</v>
          </cell>
          <cell r="H524" t="str">
            <v>Existente</v>
          </cell>
        </row>
        <row r="525">
          <cell r="A525">
            <v>342</v>
          </cell>
          <cell r="B525">
            <v>1146647.18</v>
          </cell>
          <cell r="C525">
            <v>1003414.28</v>
          </cell>
          <cell r="D525">
            <v>1316.56</v>
          </cell>
          <cell r="E525">
            <v>1314.75</v>
          </cell>
          <cell r="F525">
            <v>1.8099999999999454</v>
          </cell>
          <cell r="G525" t="str">
            <v>Pozo de Inspección</v>
          </cell>
          <cell r="H525" t="str">
            <v>Existente</v>
          </cell>
        </row>
        <row r="526">
          <cell r="A526">
            <v>343</v>
          </cell>
          <cell r="B526">
            <v>1146666.02</v>
          </cell>
          <cell r="C526">
            <v>1003442.44</v>
          </cell>
          <cell r="D526">
            <v>1314.25</v>
          </cell>
          <cell r="E526">
            <v>1309.02</v>
          </cell>
          <cell r="F526">
            <v>5.2300000000000182</v>
          </cell>
          <cell r="G526" t="str">
            <v>Pozo de Inspección</v>
          </cell>
          <cell r="H526" t="str">
            <v>Existente</v>
          </cell>
        </row>
        <row r="527">
          <cell r="A527">
            <v>344</v>
          </cell>
          <cell r="B527">
            <v>1146562.54</v>
          </cell>
          <cell r="C527">
            <v>1003400.69</v>
          </cell>
          <cell r="D527">
            <v>1314.11</v>
          </cell>
          <cell r="E527">
            <v>1312.41</v>
          </cell>
          <cell r="F527">
            <v>1.6999999999998181</v>
          </cell>
          <cell r="G527" t="str">
            <v>Pozo de Inspección</v>
          </cell>
          <cell r="H527" t="str">
            <v>Existente</v>
          </cell>
        </row>
        <row r="528">
          <cell r="A528">
            <v>345</v>
          </cell>
          <cell r="B528">
            <v>1146564.52</v>
          </cell>
          <cell r="C528">
            <v>1003420.8</v>
          </cell>
          <cell r="D528">
            <v>1312.1</v>
          </cell>
          <cell r="E528">
            <v>1310.3399999999999</v>
          </cell>
          <cell r="F528">
            <v>1.7599999999999909</v>
          </cell>
          <cell r="G528" t="str">
            <v>Pozo de Inspección</v>
          </cell>
          <cell r="H528" t="str">
            <v>Existente</v>
          </cell>
        </row>
        <row r="529">
          <cell r="A529">
            <v>346</v>
          </cell>
          <cell r="B529">
            <v>1146561.8500000001</v>
          </cell>
          <cell r="C529">
            <v>1003453.3</v>
          </cell>
          <cell r="D529">
            <v>1305.1400000000001</v>
          </cell>
          <cell r="E529">
            <v>1303.93</v>
          </cell>
          <cell r="F529">
            <v>1.2100000000000364</v>
          </cell>
          <cell r="G529" t="str">
            <v>Pozo de Inspección</v>
          </cell>
          <cell r="H529" t="str">
            <v>Existente</v>
          </cell>
        </row>
        <row r="530">
          <cell r="A530">
            <v>347</v>
          </cell>
          <cell r="B530">
            <v>1146523.6299999999</v>
          </cell>
          <cell r="C530">
            <v>1003390.66</v>
          </cell>
          <cell r="D530">
            <v>1316.45</v>
          </cell>
          <cell r="E530">
            <v>1314.03</v>
          </cell>
          <cell r="F530">
            <v>2.4200000000000728</v>
          </cell>
          <cell r="G530" t="str">
            <v>Pozo de Inspección</v>
          </cell>
          <cell r="H530" t="str">
            <v>Existente</v>
          </cell>
        </row>
        <row r="531">
          <cell r="A531">
            <v>348</v>
          </cell>
          <cell r="B531">
            <v>1146525.93</v>
          </cell>
          <cell r="C531">
            <v>1003406.1</v>
          </cell>
          <cell r="D531">
            <v>1313.03</v>
          </cell>
          <cell r="E531">
            <v>1311.96</v>
          </cell>
          <cell r="F531">
            <v>1.0699999999999363</v>
          </cell>
          <cell r="G531" t="str">
            <v>Pozo de Inspección</v>
          </cell>
          <cell r="H531" t="str">
            <v>Existente</v>
          </cell>
        </row>
        <row r="532">
          <cell r="A532">
            <v>349</v>
          </cell>
          <cell r="B532">
            <v>1146528.49</v>
          </cell>
          <cell r="C532">
            <v>1003453.6</v>
          </cell>
          <cell r="D532">
            <v>1295.4100000000001</v>
          </cell>
          <cell r="E532">
            <v>1293.58</v>
          </cell>
          <cell r="F532">
            <v>1.8300000000001546</v>
          </cell>
          <cell r="G532" t="str">
            <v>Pozo de Inspección</v>
          </cell>
          <cell r="H532" t="str">
            <v>Existente</v>
          </cell>
        </row>
        <row r="533">
          <cell r="A533">
            <v>350</v>
          </cell>
          <cell r="B533">
            <v>1146448.8999999999</v>
          </cell>
          <cell r="C533">
            <v>1003366.59</v>
          </cell>
          <cell r="D533">
            <v>1311.86</v>
          </cell>
          <cell r="E533">
            <v>1310.67</v>
          </cell>
          <cell r="F533">
            <v>1.1899999999998272</v>
          </cell>
          <cell r="G533" t="str">
            <v>Pozo de Inspección</v>
          </cell>
          <cell r="H533" t="str">
            <v>Existente</v>
          </cell>
        </row>
        <row r="534">
          <cell r="A534">
            <v>351</v>
          </cell>
          <cell r="B534">
            <v>1145208.6299999999</v>
          </cell>
          <cell r="C534">
            <v>1002905.11</v>
          </cell>
          <cell r="D534">
            <v>1300.97</v>
          </cell>
          <cell r="E534">
            <v>1295.3800000000001</v>
          </cell>
          <cell r="F534">
            <v>5.5899999999999181</v>
          </cell>
          <cell r="G534" t="str">
            <v>Pozo de Inspección</v>
          </cell>
          <cell r="H534" t="str">
            <v>Existente</v>
          </cell>
        </row>
        <row r="535">
          <cell r="A535">
            <v>352</v>
          </cell>
          <cell r="B535">
            <v>1145180.43</v>
          </cell>
          <cell r="C535">
            <v>1002877.42</v>
          </cell>
          <cell r="D535">
            <v>1299.3699999999999</v>
          </cell>
          <cell r="E535">
            <v>1295.6099999999999</v>
          </cell>
          <cell r="F535">
            <v>3.7599999999999909</v>
          </cell>
          <cell r="G535" t="str">
            <v>Pozo de Inspección</v>
          </cell>
          <cell r="H535" t="str">
            <v>Existente</v>
          </cell>
        </row>
        <row r="536">
          <cell r="A536">
            <v>353</v>
          </cell>
          <cell r="B536">
            <v>1145309.03</v>
          </cell>
          <cell r="C536">
            <v>1002865.99</v>
          </cell>
          <cell r="D536">
            <v>1300.02</v>
          </cell>
          <cell r="E536">
            <v>1298.8599999999999</v>
          </cell>
          <cell r="F536">
            <v>1.1600000000000819</v>
          </cell>
          <cell r="G536" t="str">
            <v>Pozo de Inspección</v>
          </cell>
          <cell r="H536" t="str">
            <v>Existente</v>
          </cell>
        </row>
        <row r="537">
          <cell r="A537">
            <v>354</v>
          </cell>
          <cell r="B537">
            <v>1145153.78</v>
          </cell>
          <cell r="C537">
            <v>1002832.78</v>
          </cell>
          <cell r="D537">
            <v>1301.76</v>
          </cell>
          <cell r="E537">
            <v>1299.32</v>
          </cell>
          <cell r="F537">
            <v>2.4400000000000546</v>
          </cell>
          <cell r="G537" t="str">
            <v>Pozo de Inspección</v>
          </cell>
          <cell r="H537" t="str">
            <v>Existente</v>
          </cell>
        </row>
        <row r="538">
          <cell r="A538">
            <v>355</v>
          </cell>
          <cell r="B538">
            <v>1145288.67</v>
          </cell>
          <cell r="C538">
            <v>1002867.16</v>
          </cell>
          <cell r="D538">
            <v>1299.98</v>
          </cell>
          <cell r="E538">
            <v>1298.8</v>
          </cell>
          <cell r="F538">
            <v>1.1800000000000637</v>
          </cell>
          <cell r="G538" t="str">
            <v>Pozo de Inspección</v>
          </cell>
          <cell r="H538" t="str">
            <v>Existente</v>
          </cell>
        </row>
        <row r="539">
          <cell r="A539">
            <v>356</v>
          </cell>
          <cell r="B539">
            <v>1145273.44</v>
          </cell>
          <cell r="C539">
            <v>1002870.42</v>
          </cell>
          <cell r="D539">
            <v>1300.22</v>
          </cell>
          <cell r="E539">
            <v>1298.06</v>
          </cell>
          <cell r="F539">
            <v>2.1600000000000819</v>
          </cell>
          <cell r="G539" t="str">
            <v>Pozo de Inspección</v>
          </cell>
          <cell r="H539" t="str">
            <v>Existente</v>
          </cell>
        </row>
        <row r="540">
          <cell r="A540">
            <v>357</v>
          </cell>
          <cell r="B540">
            <v>1145284.1499999999</v>
          </cell>
          <cell r="C540">
            <v>1002802.02</v>
          </cell>
          <cell r="D540">
            <v>1303.17</v>
          </cell>
          <cell r="E540">
            <v>1298.99</v>
          </cell>
          <cell r="F540">
            <v>4.1800000000000637</v>
          </cell>
          <cell r="G540" t="str">
            <v>Pozo de Inspección</v>
          </cell>
          <cell r="H540" t="str">
            <v>Existente</v>
          </cell>
        </row>
        <row r="541">
          <cell r="A541">
            <v>358</v>
          </cell>
          <cell r="B541">
            <v>1145289.1000000001</v>
          </cell>
          <cell r="C541">
            <v>1002784.84</v>
          </cell>
          <cell r="D541">
            <v>1303.71</v>
          </cell>
          <cell r="E541">
            <v>1299.5</v>
          </cell>
          <cell r="F541">
            <v>4.2100000000000364</v>
          </cell>
          <cell r="G541" t="str">
            <v>Pozo de Inspección</v>
          </cell>
          <cell r="H541" t="str">
            <v>Existente</v>
          </cell>
        </row>
        <row r="542">
          <cell r="A542">
            <v>359</v>
          </cell>
          <cell r="B542">
            <v>1145307.99</v>
          </cell>
          <cell r="C542">
            <v>1002790.34</v>
          </cell>
          <cell r="D542">
            <v>1303.8599999999999</v>
          </cell>
          <cell r="E542">
            <v>1299.8900000000001</v>
          </cell>
          <cell r="F542">
            <v>3.9699999999997999</v>
          </cell>
          <cell r="G542" t="str">
            <v>Pozo de Inspección</v>
          </cell>
          <cell r="H542" t="str">
            <v>Existente</v>
          </cell>
        </row>
        <row r="543">
          <cell r="A543">
            <v>360</v>
          </cell>
          <cell r="B543">
            <v>1145251.22</v>
          </cell>
          <cell r="C543">
            <v>1002831.91</v>
          </cell>
          <cell r="D543">
            <v>1302.55</v>
          </cell>
          <cell r="E543">
            <v>1300.7</v>
          </cell>
          <cell r="F543">
            <v>1.8499999999999091</v>
          </cell>
          <cell r="G543" t="str">
            <v>Pozo de Inspección</v>
          </cell>
          <cell r="H543" t="str">
            <v>Existente</v>
          </cell>
        </row>
        <row r="544">
          <cell r="A544">
            <v>361</v>
          </cell>
          <cell r="B544">
            <v>1144967.72</v>
          </cell>
          <cell r="C544">
            <v>1002272.9</v>
          </cell>
          <cell r="D544">
            <v>1278.96</v>
          </cell>
          <cell r="E544">
            <v>1275.6500000000001</v>
          </cell>
          <cell r="F544">
            <v>3.3099999999999454</v>
          </cell>
          <cell r="G544" t="str">
            <v>Pozo de Inspección</v>
          </cell>
          <cell r="H544" t="str">
            <v>Existente</v>
          </cell>
        </row>
        <row r="545">
          <cell r="A545">
            <v>362</v>
          </cell>
          <cell r="B545">
            <v>1144980.33</v>
          </cell>
          <cell r="C545">
            <v>1002297.47</v>
          </cell>
          <cell r="D545">
            <v>1280.68</v>
          </cell>
          <cell r="E545">
            <v>1278.93</v>
          </cell>
          <cell r="F545">
            <v>1.75</v>
          </cell>
          <cell r="G545" t="str">
            <v>Pozo de Inspección</v>
          </cell>
          <cell r="H545" t="str">
            <v>Existente</v>
          </cell>
        </row>
        <row r="546">
          <cell r="A546">
            <v>363</v>
          </cell>
          <cell r="B546">
            <v>1144961.5900000001</v>
          </cell>
          <cell r="C546">
            <v>1002282.33</v>
          </cell>
          <cell r="D546">
            <v>1280.31</v>
          </cell>
          <cell r="E546">
            <v>1277.53</v>
          </cell>
          <cell r="F546">
            <v>2.7799999999999727</v>
          </cell>
          <cell r="G546" t="str">
            <v>Pozo de Inspección</v>
          </cell>
          <cell r="H546" t="str">
            <v>Existente</v>
          </cell>
        </row>
        <row r="547">
          <cell r="A547">
            <v>364</v>
          </cell>
          <cell r="B547">
            <v>1144880.48</v>
          </cell>
          <cell r="C547">
            <v>1002297.03</v>
          </cell>
          <cell r="D547">
            <v>1289.72</v>
          </cell>
          <cell r="E547">
            <v>1288.1199999999999</v>
          </cell>
          <cell r="F547">
            <v>1.6000000000001364</v>
          </cell>
          <cell r="G547" t="str">
            <v>Pozo de Inspección</v>
          </cell>
          <cell r="H547" t="str">
            <v>Existente</v>
          </cell>
        </row>
        <row r="548">
          <cell r="A548">
            <v>365</v>
          </cell>
          <cell r="B548">
            <v>1144843.33</v>
          </cell>
          <cell r="C548">
            <v>1002350.91</v>
          </cell>
          <cell r="D548">
            <v>1292.04</v>
          </cell>
          <cell r="E548">
            <v>1290.6099999999999</v>
          </cell>
          <cell r="F548">
            <v>1.4300000000000637</v>
          </cell>
          <cell r="G548" t="str">
            <v>Pozo de Inspección</v>
          </cell>
          <cell r="H548" t="str">
            <v>Existente</v>
          </cell>
        </row>
        <row r="549">
          <cell r="A549">
            <v>366</v>
          </cell>
          <cell r="B549">
            <v>1144859.51</v>
          </cell>
          <cell r="C549">
            <v>1002361.44</v>
          </cell>
          <cell r="D549">
            <v>1292.53</v>
          </cell>
          <cell r="E549">
            <v>1291.24</v>
          </cell>
          <cell r="F549">
            <v>1.2899999999999636</v>
          </cell>
          <cell r="G549" t="str">
            <v>Pozo de Inspección</v>
          </cell>
          <cell r="H549" t="str">
            <v>Existente</v>
          </cell>
        </row>
        <row r="550">
          <cell r="A550">
            <v>367</v>
          </cell>
          <cell r="B550">
            <v>1144946.19</v>
          </cell>
          <cell r="C550">
            <v>1002343.14</v>
          </cell>
          <cell r="D550">
            <v>1290.6199999999999</v>
          </cell>
          <cell r="E550">
            <v>1289.1300000000001</v>
          </cell>
          <cell r="F550">
            <v>1.4899999999997817</v>
          </cell>
          <cell r="G550" t="str">
            <v>Pozo de Inspección</v>
          </cell>
          <cell r="H550" t="str">
            <v>Existente</v>
          </cell>
        </row>
        <row r="551">
          <cell r="A551">
            <v>368</v>
          </cell>
          <cell r="B551">
            <v>1144920.6200000001</v>
          </cell>
          <cell r="C551">
            <v>1002326.4</v>
          </cell>
          <cell r="D551">
            <v>1290.6600000000001</v>
          </cell>
          <cell r="E551">
            <v>1287.1400000000001</v>
          </cell>
          <cell r="F551">
            <v>3.5199999999999818</v>
          </cell>
          <cell r="G551" t="str">
            <v>Pozo de Inspección</v>
          </cell>
          <cell r="H551" t="str">
            <v>Existente</v>
          </cell>
        </row>
        <row r="552">
          <cell r="A552">
            <v>369</v>
          </cell>
          <cell r="B552">
            <v>1144885.44</v>
          </cell>
          <cell r="C552">
            <v>1002378.87</v>
          </cell>
          <cell r="D552">
            <v>1293.6099999999999</v>
          </cell>
          <cell r="E552">
            <v>1292.17</v>
          </cell>
          <cell r="F552">
            <v>1.4399999999998272</v>
          </cell>
          <cell r="G552" t="str">
            <v>Pozo de Inspección</v>
          </cell>
          <cell r="H552" t="str">
            <v>Existente</v>
          </cell>
        </row>
        <row r="553">
          <cell r="A553">
            <v>370</v>
          </cell>
          <cell r="B553">
            <v>1144947</v>
          </cell>
          <cell r="C553">
            <v>1002354</v>
          </cell>
          <cell r="D553">
            <v>1290.3</v>
          </cell>
          <cell r="E553">
            <v>1288.83</v>
          </cell>
          <cell r="F553">
            <v>1.4700000000000273</v>
          </cell>
          <cell r="G553" t="str">
            <v>Pozo de Inspección</v>
          </cell>
          <cell r="H553" t="str">
            <v>Existente</v>
          </cell>
        </row>
        <row r="554">
          <cell r="A554">
            <v>371</v>
          </cell>
          <cell r="B554">
            <v>1145781.27</v>
          </cell>
          <cell r="C554">
            <v>1003385.29</v>
          </cell>
          <cell r="D554">
            <v>1311.93</v>
          </cell>
          <cell r="E554">
            <v>1308.6199999999999</v>
          </cell>
          <cell r="F554">
            <v>3.3100000000001728</v>
          </cell>
          <cell r="G554" t="str">
            <v>Pozo de Inspección</v>
          </cell>
          <cell r="H554" t="str">
            <v>Existente</v>
          </cell>
        </row>
        <row r="555">
          <cell r="A555">
            <v>372</v>
          </cell>
          <cell r="B555">
            <v>1145964.07</v>
          </cell>
          <cell r="C555">
            <v>1002992.76</v>
          </cell>
          <cell r="D555">
            <v>1314.05</v>
          </cell>
          <cell r="E555">
            <v>1311.64</v>
          </cell>
          <cell r="F555">
            <v>2.4099999999998545</v>
          </cell>
          <cell r="G555" t="str">
            <v>Pozo de Inspección</v>
          </cell>
          <cell r="H555" t="str">
            <v>Existente</v>
          </cell>
        </row>
        <row r="556">
          <cell r="A556">
            <v>373</v>
          </cell>
          <cell r="B556">
            <v>1145891.8700000001</v>
          </cell>
          <cell r="C556">
            <v>1002997.9</v>
          </cell>
          <cell r="D556">
            <v>1313.42</v>
          </cell>
          <cell r="E556">
            <v>1311.27</v>
          </cell>
          <cell r="F556">
            <v>2.1500000000000909</v>
          </cell>
          <cell r="G556" t="str">
            <v>Pozo de Inspección</v>
          </cell>
          <cell r="H556" t="str">
            <v>Existente</v>
          </cell>
        </row>
        <row r="557">
          <cell r="A557">
            <v>374</v>
          </cell>
          <cell r="B557">
            <v>1145890.4099999999</v>
          </cell>
          <cell r="C557">
            <v>1002999.76</v>
          </cell>
          <cell r="D557">
            <v>1313.43</v>
          </cell>
          <cell r="E557">
            <v>1311.46</v>
          </cell>
          <cell r="F557">
            <v>1.9700000000000273</v>
          </cell>
          <cell r="G557" t="str">
            <v>Pozo de Inspección</v>
          </cell>
          <cell r="H557" t="str">
            <v>Existente</v>
          </cell>
        </row>
        <row r="558">
          <cell r="A558">
            <v>375</v>
          </cell>
          <cell r="B558">
            <v>1145820.04</v>
          </cell>
          <cell r="C558">
            <v>1003005.51</v>
          </cell>
          <cell r="D558">
            <v>1313.05</v>
          </cell>
          <cell r="E558">
            <v>1310.6400000000001</v>
          </cell>
          <cell r="F558">
            <v>2.4099999999998545</v>
          </cell>
          <cell r="G558" t="str">
            <v>Pozo de Inspección</v>
          </cell>
          <cell r="H558" t="str">
            <v>Existente</v>
          </cell>
        </row>
        <row r="559">
          <cell r="A559">
            <v>376</v>
          </cell>
          <cell r="B559">
            <v>1145717.76</v>
          </cell>
          <cell r="C559">
            <v>1003015.26</v>
          </cell>
          <cell r="D559">
            <v>1307.98</v>
          </cell>
          <cell r="E559">
            <v>1306.48</v>
          </cell>
          <cell r="F559">
            <v>1.5</v>
          </cell>
          <cell r="G559" t="str">
            <v>Pozo de Inspección</v>
          </cell>
          <cell r="H559" t="str">
            <v>Existente</v>
          </cell>
        </row>
        <row r="560">
          <cell r="A560">
            <v>377</v>
          </cell>
          <cell r="B560">
            <v>1145668.49</v>
          </cell>
          <cell r="C560">
            <v>1003019.46</v>
          </cell>
          <cell r="D560">
            <v>1308.6500000000001</v>
          </cell>
          <cell r="E560">
            <v>1307.3900000000001</v>
          </cell>
          <cell r="F560">
            <v>1.2599999999999909</v>
          </cell>
          <cell r="G560" t="str">
            <v>Pozo de Inspección</v>
          </cell>
          <cell r="H560" t="str">
            <v>Existente</v>
          </cell>
        </row>
        <row r="561">
          <cell r="A561">
            <v>378</v>
          </cell>
          <cell r="B561">
            <v>1145663.43</v>
          </cell>
          <cell r="C561">
            <v>1002947.79</v>
          </cell>
          <cell r="D561">
            <v>1307.67</v>
          </cell>
          <cell r="E561">
            <v>1303.26</v>
          </cell>
          <cell r="F561">
            <v>4.4100000000000819</v>
          </cell>
          <cell r="G561" t="str">
            <v>Pozo de Inspección</v>
          </cell>
          <cell r="H561" t="str">
            <v>Existente</v>
          </cell>
        </row>
        <row r="562">
          <cell r="A562">
            <v>380</v>
          </cell>
          <cell r="B562">
            <v>1145704.94</v>
          </cell>
          <cell r="C562">
            <v>1002942.52</v>
          </cell>
          <cell r="D562">
            <v>1303.8599999999999</v>
          </cell>
          <cell r="E562">
            <v>1294.03</v>
          </cell>
          <cell r="F562">
            <v>9.8299999999999272</v>
          </cell>
          <cell r="G562" t="str">
            <v>Pozo de Inspección</v>
          </cell>
          <cell r="H562" t="str">
            <v>Existente</v>
          </cell>
        </row>
        <row r="563">
          <cell r="A563">
            <v>381</v>
          </cell>
          <cell r="B563">
            <v>1146473.54</v>
          </cell>
          <cell r="C563">
            <v>1003819.41</v>
          </cell>
          <cell r="D563">
            <v>1311.18</v>
          </cell>
          <cell r="E563">
            <v>1308.17</v>
          </cell>
          <cell r="F563">
            <v>3.0099999999999909</v>
          </cell>
          <cell r="G563" t="str">
            <v>Pozo de Inspección</v>
          </cell>
          <cell r="H563" t="str">
            <v>Existente</v>
          </cell>
        </row>
        <row r="564">
          <cell r="A564">
            <v>382</v>
          </cell>
          <cell r="B564">
            <v>1146478.3400000001</v>
          </cell>
          <cell r="C564">
            <v>1003824.25</v>
          </cell>
          <cell r="D564">
            <v>1309.3399999999999</v>
          </cell>
          <cell r="E564">
            <v>1308.1400000000001</v>
          </cell>
          <cell r="F564">
            <v>1.1999999999998181</v>
          </cell>
          <cell r="G564" t="str">
            <v>Pozo de Inspección</v>
          </cell>
          <cell r="H564" t="str">
            <v>Existente</v>
          </cell>
        </row>
        <row r="565">
          <cell r="A565">
            <v>383</v>
          </cell>
          <cell r="B565">
            <v>1146483.44</v>
          </cell>
          <cell r="C565">
            <v>1003796.11</v>
          </cell>
          <cell r="D565">
            <v>1311.18</v>
          </cell>
          <cell r="E565">
            <v>1309.3699999999999</v>
          </cell>
          <cell r="F565">
            <v>1.8100000000001728</v>
          </cell>
          <cell r="G565" t="str">
            <v>Pozo de Inspección</v>
          </cell>
          <cell r="H565" t="str">
            <v>Existente</v>
          </cell>
        </row>
        <row r="566">
          <cell r="A566">
            <v>384</v>
          </cell>
          <cell r="B566">
            <v>1146476.22</v>
          </cell>
          <cell r="C566">
            <v>1003785.59</v>
          </cell>
          <cell r="D566">
            <v>1312.12</v>
          </cell>
          <cell r="E566">
            <v>1309.4000000000001</v>
          </cell>
          <cell r="F566">
            <v>2.7199999999997999</v>
          </cell>
          <cell r="G566" t="str">
            <v>Pozo de Inspección</v>
          </cell>
          <cell r="H566" t="str">
            <v>Existente</v>
          </cell>
        </row>
        <row r="567">
          <cell r="A567">
            <v>385</v>
          </cell>
          <cell r="B567">
            <v>1146475.1200000001</v>
          </cell>
          <cell r="C567">
            <v>1003783.08</v>
          </cell>
          <cell r="D567">
            <v>1312.17</v>
          </cell>
          <cell r="E567">
            <v>1310.1400000000001</v>
          </cell>
          <cell r="F567">
            <v>2.0299999999999727</v>
          </cell>
          <cell r="G567" t="str">
            <v>Pozo de Inspección</v>
          </cell>
          <cell r="H567" t="str">
            <v>Existente</v>
          </cell>
        </row>
        <row r="568">
          <cell r="A568">
            <v>386</v>
          </cell>
          <cell r="B568">
            <v>1146479.76</v>
          </cell>
          <cell r="C568">
            <v>1003754.72</v>
          </cell>
          <cell r="D568">
            <v>1312.54</v>
          </cell>
          <cell r="E568">
            <v>1311.34</v>
          </cell>
          <cell r="F568">
            <v>1.2000000000000455</v>
          </cell>
          <cell r="G568" t="str">
            <v>Pozo de Inspección</v>
          </cell>
          <cell r="H568" t="str">
            <v>Existente</v>
          </cell>
        </row>
        <row r="569">
          <cell r="A569">
            <v>387</v>
          </cell>
          <cell r="B569">
            <v>1146465.95</v>
          </cell>
          <cell r="C569">
            <v>1003726.5</v>
          </cell>
          <cell r="D569">
            <v>1312.99</v>
          </cell>
          <cell r="E569">
            <v>1311.06</v>
          </cell>
          <cell r="F569">
            <v>1.9300000000000637</v>
          </cell>
          <cell r="G569" t="str">
            <v>Pozo de Inspección</v>
          </cell>
          <cell r="H569" t="str">
            <v>Existente</v>
          </cell>
        </row>
        <row r="570">
          <cell r="A570">
            <v>388</v>
          </cell>
          <cell r="B570">
            <v>1146471.32</v>
          </cell>
          <cell r="C570">
            <v>1003699.2</v>
          </cell>
          <cell r="D570">
            <v>1312.11</v>
          </cell>
          <cell r="E570">
            <v>1309.77</v>
          </cell>
          <cell r="F570">
            <v>2.3399999999999181</v>
          </cell>
          <cell r="G570" t="str">
            <v>Pozo de Inspección</v>
          </cell>
          <cell r="H570" t="str">
            <v>Existente</v>
          </cell>
        </row>
        <row r="571">
          <cell r="A571">
            <v>389</v>
          </cell>
          <cell r="B571">
            <v>1146538.6100000001</v>
          </cell>
          <cell r="C571">
            <v>1003775.54</v>
          </cell>
          <cell r="D571">
            <v>1310.1300000000001</v>
          </cell>
          <cell r="E571">
            <v>1308.53</v>
          </cell>
          <cell r="F571">
            <v>1.6000000000001364</v>
          </cell>
          <cell r="G571" t="str">
            <v>Pozo de Inspección</v>
          </cell>
          <cell r="H571" t="str">
            <v>Existente</v>
          </cell>
        </row>
        <row r="572">
          <cell r="A572">
            <v>390</v>
          </cell>
          <cell r="B572">
            <v>1146493.5900000001</v>
          </cell>
          <cell r="C572">
            <v>1003757.55</v>
          </cell>
          <cell r="D572">
            <v>1311.97</v>
          </cell>
          <cell r="E572">
            <v>1310.45</v>
          </cell>
          <cell r="F572">
            <v>1.5199999999999818</v>
          </cell>
          <cell r="G572" t="str">
            <v>Pozo de Inspección</v>
          </cell>
          <cell r="H572" t="str">
            <v>Existente</v>
          </cell>
        </row>
        <row r="573">
          <cell r="A573">
            <v>391</v>
          </cell>
          <cell r="B573">
            <v>1146178.52</v>
          </cell>
          <cell r="C573">
            <v>1003916.76</v>
          </cell>
          <cell r="D573">
            <v>1310.08</v>
          </cell>
          <cell r="E573">
            <v>1307.5999999999999</v>
          </cell>
          <cell r="F573">
            <v>2.4800000000000182</v>
          </cell>
          <cell r="G573" t="str">
            <v>Pozo de Inspección</v>
          </cell>
          <cell r="H573" t="str">
            <v>Existente</v>
          </cell>
        </row>
        <row r="574">
          <cell r="A574">
            <v>392</v>
          </cell>
          <cell r="B574">
            <v>1146176.83</v>
          </cell>
          <cell r="C574">
            <v>1003914.14</v>
          </cell>
          <cell r="D574">
            <v>1310.78</v>
          </cell>
          <cell r="E574">
            <v>1306.01</v>
          </cell>
          <cell r="F574">
            <v>4.7699999999999818</v>
          </cell>
          <cell r="G574" t="str">
            <v>Pozo de Inspección</v>
          </cell>
          <cell r="H574" t="str">
            <v>Existente</v>
          </cell>
        </row>
        <row r="575">
          <cell r="A575">
            <v>393</v>
          </cell>
          <cell r="B575">
            <v>1146170.23</v>
          </cell>
          <cell r="C575">
            <v>1003916.22</v>
          </cell>
          <cell r="D575">
            <v>1311.07</v>
          </cell>
          <cell r="E575">
            <v>1308.46</v>
          </cell>
          <cell r="F575">
            <v>2.6099999999999</v>
          </cell>
          <cell r="G575" t="str">
            <v>Pozo de Inspección</v>
          </cell>
          <cell r="H575" t="str">
            <v>Existente</v>
          </cell>
        </row>
        <row r="576">
          <cell r="A576">
            <v>394</v>
          </cell>
          <cell r="B576">
            <v>1146106.8799999999</v>
          </cell>
          <cell r="C576">
            <v>1003900.75</v>
          </cell>
          <cell r="D576">
            <v>1311.53</v>
          </cell>
          <cell r="E576">
            <v>1308.97</v>
          </cell>
          <cell r="F576">
            <v>2.5599999999999454</v>
          </cell>
          <cell r="G576" t="str">
            <v>Pozo de Inspección</v>
          </cell>
          <cell r="H576" t="str">
            <v>Existente</v>
          </cell>
        </row>
        <row r="577">
          <cell r="A577">
            <v>395</v>
          </cell>
          <cell r="B577">
            <v>1146171.44</v>
          </cell>
          <cell r="C577">
            <v>1003946.76</v>
          </cell>
          <cell r="D577">
            <v>1310.0899999999999</v>
          </cell>
          <cell r="E577">
            <v>1307.07</v>
          </cell>
          <cell r="F577">
            <v>3.0199999999999818</v>
          </cell>
          <cell r="G577" t="str">
            <v>Pozo de Inspección</v>
          </cell>
          <cell r="H577" t="str">
            <v>Existente</v>
          </cell>
        </row>
        <row r="578">
          <cell r="A578">
            <v>396</v>
          </cell>
          <cell r="B578">
            <v>1146169.96</v>
          </cell>
          <cell r="C578">
            <v>1003944.72</v>
          </cell>
          <cell r="D578">
            <v>1310.06</v>
          </cell>
          <cell r="E578">
            <v>1305.19</v>
          </cell>
          <cell r="F578">
            <v>4.8699999999998909</v>
          </cell>
          <cell r="G578" t="str">
            <v>Pozo de Inspección</v>
          </cell>
          <cell r="H578" t="str">
            <v>Existente</v>
          </cell>
        </row>
        <row r="579">
          <cell r="A579">
            <v>397</v>
          </cell>
          <cell r="B579">
            <v>1146165.8600000001</v>
          </cell>
          <cell r="C579">
            <v>1003945.24</v>
          </cell>
          <cell r="D579">
            <v>1310.6400000000001</v>
          </cell>
          <cell r="E579">
            <v>1310.0999999999999</v>
          </cell>
          <cell r="F579">
            <v>0.54000000000019099</v>
          </cell>
          <cell r="G579" t="str">
            <v>Pozo de Inspección</v>
          </cell>
          <cell r="H579" t="str">
            <v>Existente</v>
          </cell>
        </row>
        <row r="580">
          <cell r="A580">
            <v>398</v>
          </cell>
          <cell r="B580">
            <v>1146088.8500000001</v>
          </cell>
          <cell r="C580">
            <v>1003924.29</v>
          </cell>
          <cell r="D580">
            <v>1311.11</v>
          </cell>
          <cell r="E580">
            <v>1308.8699999999999</v>
          </cell>
          <cell r="F580">
            <v>2.2400000000000091</v>
          </cell>
          <cell r="G580" t="str">
            <v>Pozo de Inspección</v>
          </cell>
          <cell r="H580" t="str">
            <v>Existente</v>
          </cell>
        </row>
        <row r="581">
          <cell r="A581">
            <v>399</v>
          </cell>
          <cell r="B581">
            <v>1146163.81</v>
          </cell>
          <cell r="C581">
            <v>1003970.98</v>
          </cell>
          <cell r="D581">
            <v>1310.02</v>
          </cell>
          <cell r="E581">
            <v>1304.99</v>
          </cell>
          <cell r="F581">
            <v>5.0299999999999727</v>
          </cell>
          <cell r="G581" t="str">
            <v>Pozo de Inspección</v>
          </cell>
          <cell r="H581" t="str">
            <v>Existente</v>
          </cell>
        </row>
        <row r="582">
          <cell r="A582">
            <v>400</v>
          </cell>
          <cell r="B582">
            <v>1146165.1599999999</v>
          </cell>
          <cell r="C582">
            <v>1003973.11</v>
          </cell>
          <cell r="D582">
            <v>1310.04</v>
          </cell>
          <cell r="E582">
            <v>1306.6300000000001</v>
          </cell>
          <cell r="F582">
            <v>3.4099999999998545</v>
          </cell>
          <cell r="G582" t="str">
            <v>Pozo de Inspección</v>
          </cell>
          <cell r="H582" t="str">
            <v>Existente</v>
          </cell>
        </row>
        <row r="583">
          <cell r="A583">
            <v>401</v>
          </cell>
          <cell r="B583">
            <v>1146024.93</v>
          </cell>
          <cell r="C583">
            <v>1003676.06</v>
          </cell>
          <cell r="D583">
            <v>1312.12</v>
          </cell>
          <cell r="E583">
            <v>1310.26</v>
          </cell>
          <cell r="F583">
            <v>1.8599999999999</v>
          </cell>
          <cell r="G583" t="str">
            <v>Pozo de Inspección</v>
          </cell>
          <cell r="H583" t="str">
            <v>Existente</v>
          </cell>
        </row>
        <row r="584">
          <cell r="A584">
            <v>402</v>
          </cell>
          <cell r="B584">
            <v>1146020.23</v>
          </cell>
          <cell r="C584">
            <v>1003625.31</v>
          </cell>
          <cell r="D584">
            <v>1312.63</v>
          </cell>
          <cell r="E584">
            <v>1309.1199999999999</v>
          </cell>
          <cell r="F584">
            <v>3.5100000000002183</v>
          </cell>
          <cell r="G584" t="str">
            <v>Pozo de Inspección</v>
          </cell>
          <cell r="H584" t="str">
            <v>Existente</v>
          </cell>
        </row>
        <row r="585">
          <cell r="A585">
            <v>403</v>
          </cell>
          <cell r="B585">
            <v>1146014.74</v>
          </cell>
          <cell r="C585">
            <v>1003563.21</v>
          </cell>
          <cell r="D585">
            <v>1313.45</v>
          </cell>
          <cell r="E585">
            <v>1312.26</v>
          </cell>
          <cell r="F585">
            <v>1.1900000000000546</v>
          </cell>
          <cell r="G585" t="str">
            <v>Pozo de Inspección</v>
          </cell>
          <cell r="H585" t="str">
            <v>Existente</v>
          </cell>
        </row>
        <row r="586">
          <cell r="A586">
            <v>404</v>
          </cell>
          <cell r="B586">
            <v>1146050.93</v>
          </cell>
          <cell r="C586">
            <v>1003560.18</v>
          </cell>
          <cell r="D586">
            <v>1313.3</v>
          </cell>
          <cell r="E586">
            <v>1310.97</v>
          </cell>
          <cell r="F586">
            <v>2.3299999999999272</v>
          </cell>
          <cell r="G586" t="str">
            <v>Pozo de Inspección</v>
          </cell>
          <cell r="H586" t="str">
            <v>Existente</v>
          </cell>
        </row>
        <row r="587">
          <cell r="A587">
            <v>405</v>
          </cell>
          <cell r="B587">
            <v>1146056.1399999999</v>
          </cell>
          <cell r="C587">
            <v>1003621.96</v>
          </cell>
          <cell r="D587">
            <v>1312.28</v>
          </cell>
          <cell r="E587">
            <v>1308.44</v>
          </cell>
          <cell r="F587">
            <v>3.8399999999999181</v>
          </cell>
          <cell r="G587" t="str">
            <v>Pozo de Inspección</v>
          </cell>
          <cell r="H587" t="str">
            <v>Existente</v>
          </cell>
        </row>
        <row r="588">
          <cell r="A588">
            <v>406</v>
          </cell>
          <cell r="B588">
            <v>1146060.95</v>
          </cell>
          <cell r="C588">
            <v>1003673.49</v>
          </cell>
          <cell r="D588">
            <v>1310.97</v>
          </cell>
          <cell r="E588">
            <v>1309.54</v>
          </cell>
          <cell r="F588">
            <v>1.4300000000000637</v>
          </cell>
          <cell r="G588" t="str">
            <v>Pozo de Inspección</v>
          </cell>
          <cell r="H588" t="str">
            <v>Existente</v>
          </cell>
        </row>
        <row r="589">
          <cell r="A589">
            <v>407</v>
          </cell>
          <cell r="B589">
            <v>1146092.78</v>
          </cell>
          <cell r="C589">
            <v>1003618.73</v>
          </cell>
          <cell r="D589">
            <v>1311.32</v>
          </cell>
          <cell r="E589">
            <v>1307.54</v>
          </cell>
          <cell r="F589">
            <v>3.7799999999999727</v>
          </cell>
          <cell r="G589" t="str">
            <v>Pozo de Inspección</v>
          </cell>
          <cell r="H589" t="str">
            <v>Existente</v>
          </cell>
        </row>
        <row r="590">
          <cell r="A590">
            <v>408</v>
          </cell>
          <cell r="B590">
            <v>1146098.0900000001</v>
          </cell>
          <cell r="C590">
            <v>1003680.51</v>
          </cell>
          <cell r="D590">
            <v>1310.0999999999999</v>
          </cell>
          <cell r="E590">
            <v>1305.5899999999999</v>
          </cell>
          <cell r="F590">
            <v>4.5099999999999909</v>
          </cell>
          <cell r="G590" t="str">
            <v>Pozo de Inspección</v>
          </cell>
          <cell r="H590" t="str">
            <v>Existente</v>
          </cell>
        </row>
        <row r="591">
          <cell r="A591">
            <v>409</v>
          </cell>
          <cell r="B591">
            <v>1146130.79</v>
          </cell>
          <cell r="C591">
            <v>1003689.97</v>
          </cell>
          <cell r="D591">
            <v>1298.78</v>
          </cell>
          <cell r="E591">
            <v>1296.58</v>
          </cell>
          <cell r="F591">
            <v>2.2000000000000455</v>
          </cell>
          <cell r="G591" t="str">
            <v>Pozo de Inspección</v>
          </cell>
          <cell r="H591" t="str">
            <v>Existente</v>
          </cell>
        </row>
        <row r="592">
          <cell r="A592">
            <v>410</v>
          </cell>
          <cell r="B592">
            <v>1146129.94</v>
          </cell>
          <cell r="C592">
            <v>1003615.53</v>
          </cell>
          <cell r="D592">
            <v>1309.9100000000001</v>
          </cell>
          <cell r="E592">
            <v>1307.45</v>
          </cell>
          <cell r="F592">
            <v>2.4600000000000364</v>
          </cell>
          <cell r="G592" t="str">
            <v>Pozo de Inspección</v>
          </cell>
          <cell r="H592" t="str">
            <v>Existente</v>
          </cell>
        </row>
        <row r="593">
          <cell r="A593">
            <v>411</v>
          </cell>
          <cell r="B593">
            <v>1146450.21</v>
          </cell>
          <cell r="C593">
            <v>1003397.3</v>
          </cell>
          <cell r="D593">
            <v>1313.45</v>
          </cell>
          <cell r="E593">
            <v>1310.1099999999999</v>
          </cell>
          <cell r="F593">
            <v>3.3400000000001455</v>
          </cell>
          <cell r="G593" t="str">
            <v>Pozo de Inspección</v>
          </cell>
          <cell r="H593" t="str">
            <v>Existente</v>
          </cell>
        </row>
        <row r="594">
          <cell r="A594">
            <v>412</v>
          </cell>
          <cell r="B594">
            <v>1146405.03</v>
          </cell>
          <cell r="C594">
            <v>1003401.64</v>
          </cell>
          <cell r="D594">
            <v>1310.0999999999999</v>
          </cell>
          <cell r="E594">
            <v>1308.19</v>
          </cell>
          <cell r="F594">
            <v>1.9099999999998545</v>
          </cell>
          <cell r="G594" t="str">
            <v>Pozo de Inspección</v>
          </cell>
          <cell r="H594" t="str">
            <v>Existente</v>
          </cell>
        </row>
        <row r="595">
          <cell r="A595">
            <v>413</v>
          </cell>
          <cell r="B595">
            <v>1146374</v>
          </cell>
          <cell r="C595">
            <v>1003508.37</v>
          </cell>
          <cell r="D595">
            <v>1313.06</v>
          </cell>
          <cell r="E595">
            <v>1312.01</v>
          </cell>
          <cell r="F595">
            <v>1.0499999999999545</v>
          </cell>
          <cell r="G595" t="str">
            <v>Pozo de Inspección</v>
          </cell>
          <cell r="H595" t="str">
            <v>Existente</v>
          </cell>
        </row>
        <row r="596">
          <cell r="A596">
            <v>414</v>
          </cell>
          <cell r="B596">
            <v>1146400.74</v>
          </cell>
          <cell r="C596">
            <v>1003521.68</v>
          </cell>
          <cell r="D596">
            <v>1313.58</v>
          </cell>
          <cell r="E596">
            <v>1308.72</v>
          </cell>
          <cell r="F596">
            <v>4.8599999999999</v>
          </cell>
          <cell r="G596" t="str">
            <v>Pozo de Inspección</v>
          </cell>
          <cell r="H596" t="str">
            <v>Existente</v>
          </cell>
        </row>
        <row r="597">
          <cell r="A597">
            <v>415</v>
          </cell>
          <cell r="B597">
            <v>1146400.3700000001</v>
          </cell>
          <cell r="C597">
            <v>1003520.32</v>
          </cell>
          <cell r="D597">
            <v>1313.59</v>
          </cell>
          <cell r="E597">
            <v>1309.08</v>
          </cell>
          <cell r="F597">
            <v>4.5099999999999909</v>
          </cell>
          <cell r="G597" t="str">
            <v>Pozo de Inspección</v>
          </cell>
          <cell r="H597" t="str">
            <v>Existente</v>
          </cell>
        </row>
        <row r="598">
          <cell r="A598">
            <v>416</v>
          </cell>
          <cell r="B598">
            <v>1146537.55</v>
          </cell>
          <cell r="C598">
            <v>1003586.63</v>
          </cell>
          <cell r="D598">
            <v>1316.4</v>
          </cell>
          <cell r="E598">
            <v>1313.7</v>
          </cell>
          <cell r="F598">
            <v>2.7000000000000455</v>
          </cell>
          <cell r="G598" t="str">
            <v>Pozo de Inspección</v>
          </cell>
          <cell r="H598" t="str">
            <v>Existente</v>
          </cell>
        </row>
        <row r="599">
          <cell r="A599">
            <v>417</v>
          </cell>
          <cell r="B599">
            <v>1146538.22</v>
          </cell>
          <cell r="C599">
            <v>1003585.05</v>
          </cell>
          <cell r="D599">
            <v>1316.42</v>
          </cell>
          <cell r="E599">
            <v>1313.51</v>
          </cell>
          <cell r="F599">
            <v>2.9100000000000819</v>
          </cell>
          <cell r="G599" t="str">
            <v>Pozo de Inspección</v>
          </cell>
          <cell r="H599" t="str">
            <v>Existente</v>
          </cell>
        </row>
        <row r="600">
          <cell r="A600">
            <v>418</v>
          </cell>
          <cell r="B600">
            <v>1146401.6000000001</v>
          </cell>
          <cell r="C600">
            <v>1003575.33</v>
          </cell>
          <cell r="D600">
            <v>1311.3</v>
          </cell>
          <cell r="E600">
            <v>1308.6300000000001</v>
          </cell>
          <cell r="F600">
            <v>2.6699999999998454</v>
          </cell>
          <cell r="G600" t="str">
            <v>Pozo de Inspección</v>
          </cell>
          <cell r="H600" t="str">
            <v>Existente</v>
          </cell>
        </row>
        <row r="601">
          <cell r="A601">
            <v>419</v>
          </cell>
          <cell r="B601">
            <v>1146414.8999999999</v>
          </cell>
          <cell r="C601">
            <v>1003554.94</v>
          </cell>
          <cell r="D601">
            <v>1311.48</v>
          </cell>
          <cell r="E601">
            <v>1309.07</v>
          </cell>
          <cell r="F601">
            <v>2.4100000000000819</v>
          </cell>
          <cell r="G601" t="str">
            <v>Pozo de Inspección</v>
          </cell>
          <cell r="H601" t="str">
            <v>Existente</v>
          </cell>
        </row>
        <row r="602">
          <cell r="A602">
            <v>420</v>
          </cell>
          <cell r="B602">
            <v>1146414.47</v>
          </cell>
          <cell r="C602">
            <v>1003553.52</v>
          </cell>
          <cell r="D602">
            <v>1311.45</v>
          </cell>
          <cell r="E602">
            <v>1308.6099999999999</v>
          </cell>
          <cell r="F602">
            <v>2.8400000000001455</v>
          </cell>
          <cell r="G602" t="str">
            <v>Pozo de Inspección</v>
          </cell>
          <cell r="H602" t="str">
            <v>Existente</v>
          </cell>
        </row>
        <row r="603">
          <cell r="A603">
            <v>421</v>
          </cell>
          <cell r="B603">
            <v>1145213.83</v>
          </cell>
          <cell r="C603">
            <v>1002803.18</v>
          </cell>
          <cell r="D603">
            <v>1303.55</v>
          </cell>
          <cell r="E603">
            <v>1302.1199999999999</v>
          </cell>
          <cell r="F603">
            <v>1.4300000000000637</v>
          </cell>
          <cell r="G603" t="str">
            <v>Pozo de Inspección</v>
          </cell>
          <cell r="H603" t="str">
            <v>Existente</v>
          </cell>
        </row>
        <row r="604">
          <cell r="A604">
            <v>422</v>
          </cell>
          <cell r="B604">
            <v>1145227.08</v>
          </cell>
          <cell r="C604">
            <v>1002866.29</v>
          </cell>
          <cell r="D604">
            <v>1302.6199999999999</v>
          </cell>
          <cell r="E604">
            <v>1301.43</v>
          </cell>
          <cell r="F604">
            <v>1.1899999999998272</v>
          </cell>
          <cell r="G604" t="str">
            <v>Pozo de Inspección</v>
          </cell>
          <cell r="H604" t="str">
            <v>Existente</v>
          </cell>
        </row>
        <row r="605">
          <cell r="A605">
            <v>423</v>
          </cell>
          <cell r="B605">
            <v>1145178.1399999999</v>
          </cell>
          <cell r="C605">
            <v>1002820</v>
          </cell>
          <cell r="D605">
            <v>1303.3699999999999</v>
          </cell>
          <cell r="E605">
            <v>1302.17</v>
          </cell>
          <cell r="F605">
            <v>1.1999999999998181</v>
          </cell>
          <cell r="G605" t="str">
            <v>Pozo de Inspección</v>
          </cell>
          <cell r="H605" t="str">
            <v>Existente</v>
          </cell>
        </row>
        <row r="606">
          <cell r="A606">
            <v>424</v>
          </cell>
          <cell r="B606">
            <v>1145135.8700000001</v>
          </cell>
          <cell r="C606">
            <v>1002832.31</v>
          </cell>
          <cell r="D606">
            <v>1301.46</v>
          </cell>
          <cell r="E606">
            <v>1299.8</v>
          </cell>
          <cell r="F606">
            <v>1.6600000000000819</v>
          </cell>
          <cell r="G606" t="str">
            <v>Pozo de Inspección</v>
          </cell>
          <cell r="H606" t="str">
            <v>Existente</v>
          </cell>
        </row>
        <row r="607">
          <cell r="A607">
            <v>425</v>
          </cell>
          <cell r="B607">
            <v>1145095.7</v>
          </cell>
          <cell r="C607">
            <v>1002831.36</v>
          </cell>
          <cell r="D607">
            <v>1301.4000000000001</v>
          </cell>
          <cell r="E607">
            <v>1299.99</v>
          </cell>
          <cell r="F607">
            <v>1.4100000000000819</v>
          </cell>
          <cell r="G607" t="str">
            <v>Pozo de Inspección</v>
          </cell>
          <cell r="H607" t="str">
            <v>Existente</v>
          </cell>
        </row>
        <row r="608">
          <cell r="A608">
            <v>426</v>
          </cell>
          <cell r="B608">
            <v>1145094.8600000001</v>
          </cell>
          <cell r="C608">
            <v>1002875.45</v>
          </cell>
          <cell r="D608">
            <v>1301.56</v>
          </cell>
          <cell r="E608">
            <v>1296.69</v>
          </cell>
          <cell r="F608">
            <v>4.8699999999998909</v>
          </cell>
          <cell r="G608" t="str">
            <v>Pozo de Inspección</v>
          </cell>
          <cell r="H608" t="str">
            <v>Existente</v>
          </cell>
        </row>
        <row r="609">
          <cell r="A609">
            <v>427</v>
          </cell>
          <cell r="B609">
            <v>1145092.79</v>
          </cell>
          <cell r="C609">
            <v>1002911.63</v>
          </cell>
          <cell r="D609">
            <v>1300.03</v>
          </cell>
          <cell r="E609">
            <v>1296.71</v>
          </cell>
          <cell r="F609">
            <v>3.3199999999999363</v>
          </cell>
          <cell r="G609" t="str">
            <v>Pozo de Inspección</v>
          </cell>
          <cell r="H609" t="str">
            <v>Existente</v>
          </cell>
        </row>
        <row r="610">
          <cell r="A610">
            <v>428</v>
          </cell>
          <cell r="B610">
            <v>1145061</v>
          </cell>
          <cell r="C610">
            <v>1002919.81</v>
          </cell>
          <cell r="D610">
            <v>1300</v>
          </cell>
          <cell r="E610">
            <v>1297</v>
          </cell>
          <cell r="F610">
            <v>3</v>
          </cell>
          <cell r="G610" t="str">
            <v>Pozo de Inspección</v>
          </cell>
          <cell r="H610" t="str">
            <v>Existente</v>
          </cell>
        </row>
        <row r="611">
          <cell r="A611">
            <v>429</v>
          </cell>
          <cell r="B611">
            <v>1145023.58</v>
          </cell>
          <cell r="C611">
            <v>1002918.5</v>
          </cell>
          <cell r="D611">
            <v>1299.6099999999999</v>
          </cell>
          <cell r="E611">
            <v>1297.76</v>
          </cell>
          <cell r="F611">
            <v>1.8499999999999091</v>
          </cell>
          <cell r="G611" t="str">
            <v>Pozo de Inspección</v>
          </cell>
          <cell r="H611" t="str">
            <v>Existente</v>
          </cell>
        </row>
        <row r="612">
          <cell r="A612">
            <v>430</v>
          </cell>
          <cell r="B612">
            <v>1145016.1100000001</v>
          </cell>
          <cell r="C612">
            <v>1002904.61</v>
          </cell>
          <cell r="D612">
            <v>1299.7</v>
          </cell>
          <cell r="E612">
            <v>1298.3</v>
          </cell>
          <cell r="F612">
            <v>1.4000000000000909</v>
          </cell>
          <cell r="G612" t="str">
            <v>Pozo de Inspección</v>
          </cell>
          <cell r="H612" t="str">
            <v>Existente</v>
          </cell>
        </row>
        <row r="613">
          <cell r="A613">
            <v>431</v>
          </cell>
          <cell r="B613">
            <v>1144923.5</v>
          </cell>
          <cell r="C613">
            <v>1002401.59</v>
          </cell>
          <cell r="D613">
            <v>1293.1600000000001</v>
          </cell>
          <cell r="E613">
            <v>1291.8599999999999</v>
          </cell>
          <cell r="F613">
            <v>1.3000000000001819</v>
          </cell>
          <cell r="G613" t="str">
            <v>Pozo de Inspección</v>
          </cell>
          <cell r="H613" t="str">
            <v>Existente</v>
          </cell>
        </row>
        <row r="614">
          <cell r="A614">
            <v>432</v>
          </cell>
          <cell r="B614">
            <v>1146014.05</v>
          </cell>
          <cell r="C614">
            <v>1003555.98</v>
          </cell>
          <cell r="D614">
            <v>1313.43</v>
          </cell>
          <cell r="E614">
            <v>1311.35</v>
          </cell>
          <cell r="F614">
            <v>2.0800000000001546</v>
          </cell>
          <cell r="G614" t="str">
            <v>Pozo de Inspección</v>
          </cell>
          <cell r="H614" t="str">
            <v>Existente</v>
          </cell>
        </row>
        <row r="615">
          <cell r="A615">
            <v>433</v>
          </cell>
          <cell r="B615">
            <v>1144953.17</v>
          </cell>
          <cell r="C615">
            <v>1002346.02</v>
          </cell>
          <cell r="D615">
            <v>1290.8499999999999</v>
          </cell>
          <cell r="E615">
            <v>1286.22</v>
          </cell>
          <cell r="F615">
            <v>4.6299999999998818</v>
          </cell>
          <cell r="G615" t="str">
            <v>Pozo de Inspección</v>
          </cell>
          <cell r="H615" t="str">
            <v>Existente</v>
          </cell>
        </row>
        <row r="616">
          <cell r="A616">
            <v>434</v>
          </cell>
          <cell r="B616">
            <v>1144956.5900000001</v>
          </cell>
          <cell r="C616">
            <v>1002352.46</v>
          </cell>
          <cell r="D616">
            <v>1289.67</v>
          </cell>
          <cell r="E616">
            <v>1284.5999999999999</v>
          </cell>
          <cell r="F616">
            <v>5.0700000000001637</v>
          </cell>
          <cell r="G616" t="str">
            <v>Pozo de Inspección</v>
          </cell>
          <cell r="H616" t="str">
            <v>Existente</v>
          </cell>
        </row>
        <row r="617">
          <cell r="A617">
            <v>435</v>
          </cell>
          <cell r="B617">
            <v>1144841.92</v>
          </cell>
          <cell r="C617">
            <v>1002380.94</v>
          </cell>
          <cell r="D617">
            <v>1292.5</v>
          </cell>
          <cell r="E617">
            <v>1290.69</v>
          </cell>
          <cell r="F617">
            <v>1.8099999999999454</v>
          </cell>
          <cell r="G617" t="str">
            <v>Pozo de Inspección</v>
          </cell>
          <cell r="H617" t="str">
            <v>Existente</v>
          </cell>
        </row>
        <row r="618">
          <cell r="A618">
            <v>436</v>
          </cell>
          <cell r="B618">
            <v>1144914.8600000001</v>
          </cell>
          <cell r="C618">
            <v>1002421.36</v>
          </cell>
          <cell r="D618">
            <v>1293.21</v>
          </cell>
          <cell r="E618">
            <v>1290.1099999999999</v>
          </cell>
          <cell r="F618">
            <v>3.1000000000001364</v>
          </cell>
          <cell r="G618" t="str">
            <v>Pozo de Inspección</v>
          </cell>
          <cell r="H618" t="str">
            <v>Existente</v>
          </cell>
        </row>
        <row r="619">
          <cell r="A619">
            <v>437</v>
          </cell>
          <cell r="B619">
            <v>1144995.42</v>
          </cell>
          <cell r="C619">
            <v>1002515.64</v>
          </cell>
          <cell r="D619">
            <v>1294.1600000000001</v>
          </cell>
          <cell r="E619">
            <v>1292.79</v>
          </cell>
          <cell r="F619">
            <v>1.3700000000001182</v>
          </cell>
          <cell r="G619" t="str">
            <v>Pozo de Inspección</v>
          </cell>
          <cell r="H619" t="str">
            <v>Existente</v>
          </cell>
        </row>
        <row r="620">
          <cell r="A620">
            <v>438</v>
          </cell>
          <cell r="B620">
            <v>1144949.6100000001</v>
          </cell>
          <cell r="C620">
            <v>1002485.05</v>
          </cell>
          <cell r="D620">
            <v>1293.46</v>
          </cell>
          <cell r="E620">
            <v>1288.52</v>
          </cell>
          <cell r="F620">
            <v>4.9400000000000546</v>
          </cell>
          <cell r="G620" t="str">
            <v>Pozo de Inspección</v>
          </cell>
          <cell r="H620" t="str">
            <v>Existente</v>
          </cell>
        </row>
        <row r="621">
          <cell r="A621">
            <v>439</v>
          </cell>
          <cell r="B621">
            <v>1144928.76</v>
          </cell>
          <cell r="C621">
            <v>1002516.62</v>
          </cell>
          <cell r="D621">
            <v>1292.94</v>
          </cell>
          <cell r="E621">
            <v>1289.48</v>
          </cell>
          <cell r="F621">
            <v>3.4600000000000364</v>
          </cell>
          <cell r="G621" t="str">
            <v>Pozo de Inspección</v>
          </cell>
          <cell r="H621" t="str">
            <v>Existente</v>
          </cell>
        </row>
        <row r="622">
          <cell r="A622">
            <v>440</v>
          </cell>
          <cell r="B622">
            <v>1144915.8500000001</v>
          </cell>
          <cell r="C622">
            <v>1002514.09</v>
          </cell>
          <cell r="D622">
            <v>1292.97</v>
          </cell>
          <cell r="E622">
            <v>1290.57</v>
          </cell>
          <cell r="F622">
            <v>2.4000000000000909</v>
          </cell>
          <cell r="G622" t="str">
            <v>Pozo de Inspección</v>
          </cell>
          <cell r="H622" t="str">
            <v>Existente</v>
          </cell>
        </row>
        <row r="623">
          <cell r="A623">
            <v>442</v>
          </cell>
          <cell r="B623">
            <v>1145741.94</v>
          </cell>
          <cell r="C623">
            <v>1002941.25</v>
          </cell>
          <cell r="D623">
            <v>1304.69</v>
          </cell>
          <cell r="E623">
            <v>1301.3900000000001</v>
          </cell>
          <cell r="F623">
            <v>3.2999999999999545</v>
          </cell>
          <cell r="G623" t="str">
            <v>Pozo de Inspección</v>
          </cell>
          <cell r="H623" t="str">
            <v>Existente</v>
          </cell>
        </row>
        <row r="624">
          <cell r="A624">
            <v>443</v>
          </cell>
          <cell r="B624">
            <v>1145814.73</v>
          </cell>
          <cell r="C624">
            <v>1002937</v>
          </cell>
          <cell r="D624">
            <v>1311.39</v>
          </cell>
          <cell r="E624">
            <v>1309.5</v>
          </cell>
          <cell r="F624">
            <v>1.8900000000001</v>
          </cell>
          <cell r="G624" t="str">
            <v>Pozo de Inspección</v>
          </cell>
          <cell r="H624" t="str">
            <v>Existente</v>
          </cell>
        </row>
        <row r="625">
          <cell r="A625">
            <v>444</v>
          </cell>
          <cell r="B625">
            <v>1145813.3999999999</v>
          </cell>
          <cell r="C625">
            <v>1002935.37</v>
          </cell>
          <cell r="D625">
            <v>1311.33</v>
          </cell>
          <cell r="E625">
            <v>1309.3800000000001</v>
          </cell>
          <cell r="F625">
            <v>1.9499999999998181</v>
          </cell>
          <cell r="G625" t="str">
            <v>Pozo de Inspección</v>
          </cell>
          <cell r="H625" t="str">
            <v>Existente</v>
          </cell>
        </row>
        <row r="626">
          <cell r="A626">
            <v>445</v>
          </cell>
          <cell r="B626">
            <v>1145885.44</v>
          </cell>
          <cell r="C626">
            <v>1002927.51</v>
          </cell>
          <cell r="D626">
            <v>1309.96</v>
          </cell>
          <cell r="E626">
            <v>1307.6199999999999</v>
          </cell>
          <cell r="F626">
            <v>2.3400000000001455</v>
          </cell>
          <cell r="G626" t="str">
            <v>Pozo de Inspección</v>
          </cell>
          <cell r="H626" t="str">
            <v>Existente</v>
          </cell>
        </row>
        <row r="627">
          <cell r="A627">
            <v>446</v>
          </cell>
          <cell r="B627">
            <v>1145924.1100000001</v>
          </cell>
          <cell r="C627">
            <v>1002924.77</v>
          </cell>
          <cell r="D627">
            <v>1308.8399999999999</v>
          </cell>
          <cell r="E627">
            <v>1307.07</v>
          </cell>
          <cell r="F627">
            <v>1.7699999999999818</v>
          </cell>
          <cell r="G627" t="str">
            <v>Pozo de Inspección</v>
          </cell>
          <cell r="H627" t="str">
            <v>Existente</v>
          </cell>
        </row>
        <row r="628">
          <cell r="A628">
            <v>447</v>
          </cell>
          <cell r="B628">
            <v>1145957.58</v>
          </cell>
          <cell r="C628">
            <v>1002922.26</v>
          </cell>
          <cell r="D628">
            <v>1308.95</v>
          </cell>
          <cell r="E628">
            <v>1306.57</v>
          </cell>
          <cell r="F628">
            <v>2.3800000000001091</v>
          </cell>
          <cell r="G628" t="str">
            <v>Pozo de Inspección</v>
          </cell>
          <cell r="H628" t="str">
            <v>Existente</v>
          </cell>
        </row>
        <row r="629">
          <cell r="A629">
            <v>448</v>
          </cell>
          <cell r="B629">
            <v>1145917.72</v>
          </cell>
          <cell r="C629">
            <v>1002851.24</v>
          </cell>
          <cell r="D629">
            <v>1308.23</v>
          </cell>
          <cell r="E629">
            <v>1307.1400000000001</v>
          </cell>
          <cell r="F629">
            <v>1.0899999999999181</v>
          </cell>
          <cell r="G629" t="str">
            <v>Pozo de Inspección</v>
          </cell>
          <cell r="H629" t="str">
            <v>Existente</v>
          </cell>
        </row>
        <row r="630">
          <cell r="A630">
            <v>449</v>
          </cell>
          <cell r="B630">
            <v>1145884.1499999999</v>
          </cell>
          <cell r="C630">
            <v>1002854.32</v>
          </cell>
          <cell r="D630">
            <v>1308.6400000000001</v>
          </cell>
          <cell r="E630">
            <v>1306.3800000000001</v>
          </cell>
          <cell r="F630">
            <v>2.2599999999999909</v>
          </cell>
          <cell r="G630" t="str">
            <v>Pozo de Inspección</v>
          </cell>
          <cell r="H630" t="str">
            <v>Existente</v>
          </cell>
        </row>
        <row r="631">
          <cell r="A631">
            <v>450</v>
          </cell>
          <cell r="B631">
            <v>1145880.1000000001</v>
          </cell>
          <cell r="C631">
            <v>1002856.02</v>
          </cell>
          <cell r="D631">
            <v>1308.79</v>
          </cell>
          <cell r="E631">
            <v>1307.24</v>
          </cell>
          <cell r="F631">
            <v>1.5499999999999545</v>
          </cell>
          <cell r="G631" t="str">
            <v>Pozo de Inspección</v>
          </cell>
          <cell r="H631" t="str">
            <v>Existente</v>
          </cell>
        </row>
        <row r="632">
          <cell r="A632">
            <v>451</v>
          </cell>
          <cell r="B632">
            <v>1146537.6200000001</v>
          </cell>
          <cell r="C632">
            <v>1003749.64</v>
          </cell>
          <cell r="D632">
            <v>1307.22</v>
          </cell>
          <cell r="E632">
            <v>1303.81</v>
          </cell>
          <cell r="F632">
            <v>3.4100000000000819</v>
          </cell>
          <cell r="G632" t="str">
            <v>Pozo de Inspección</v>
          </cell>
          <cell r="H632" t="str">
            <v>Existente</v>
          </cell>
        </row>
        <row r="633">
          <cell r="A633">
            <v>452</v>
          </cell>
          <cell r="B633">
            <v>1146552.92</v>
          </cell>
          <cell r="C633">
            <v>1003781.81</v>
          </cell>
          <cell r="D633">
            <v>1310</v>
          </cell>
          <cell r="E633">
            <v>1303.8499999999999</v>
          </cell>
          <cell r="F633">
            <v>6.1500000000000909</v>
          </cell>
          <cell r="G633" t="str">
            <v>Pozo de Inspección</v>
          </cell>
          <cell r="H633" t="str">
            <v>Existente</v>
          </cell>
        </row>
        <row r="634">
          <cell r="A634">
            <v>453</v>
          </cell>
          <cell r="B634">
            <v>1146550.03</v>
          </cell>
          <cell r="C634">
            <v>1003807.3</v>
          </cell>
          <cell r="D634">
            <v>1310.07</v>
          </cell>
          <cell r="E634">
            <v>1307.96</v>
          </cell>
          <cell r="F634">
            <v>2.1099999999999</v>
          </cell>
          <cell r="G634" t="str">
            <v>Pozo de Inspección</v>
          </cell>
          <cell r="H634" t="str">
            <v>Existente</v>
          </cell>
        </row>
        <row r="635">
          <cell r="A635">
            <v>454</v>
          </cell>
          <cell r="B635">
            <v>1146484.71</v>
          </cell>
          <cell r="C635">
            <v>1003782.14</v>
          </cell>
          <cell r="D635">
            <v>1312.02</v>
          </cell>
          <cell r="E635">
            <v>1310.82</v>
          </cell>
          <cell r="F635">
            <v>1.2000000000000455</v>
          </cell>
          <cell r="G635" t="str">
            <v>Pozo de Inspección</v>
          </cell>
          <cell r="H635" t="str">
            <v>Existente</v>
          </cell>
        </row>
        <row r="636">
          <cell r="A636">
            <v>455</v>
          </cell>
          <cell r="B636">
            <v>1146560.97</v>
          </cell>
          <cell r="C636">
            <v>1003728.66</v>
          </cell>
          <cell r="D636">
            <v>1311.6</v>
          </cell>
          <cell r="E636">
            <v>1309.77</v>
          </cell>
          <cell r="F636">
            <v>1.8299999999999272</v>
          </cell>
          <cell r="G636" t="str">
            <v>Pozo de Inspección</v>
          </cell>
          <cell r="H636" t="str">
            <v>Existente</v>
          </cell>
        </row>
        <row r="637">
          <cell r="A637">
            <v>456</v>
          </cell>
          <cell r="B637">
            <v>1146560.56</v>
          </cell>
          <cell r="C637">
            <v>1003723.09</v>
          </cell>
          <cell r="D637">
            <v>1312.03</v>
          </cell>
          <cell r="E637">
            <v>1310.25</v>
          </cell>
          <cell r="F637">
            <v>1.7799999999999727</v>
          </cell>
          <cell r="G637" t="str">
            <v>Pozo de Inspección</v>
          </cell>
          <cell r="H637" t="str">
            <v>Existente</v>
          </cell>
        </row>
        <row r="638">
          <cell r="A638">
            <v>457</v>
          </cell>
          <cell r="B638">
            <v>1146556.6200000001</v>
          </cell>
          <cell r="C638">
            <v>1003721.35</v>
          </cell>
          <cell r="D638">
            <v>1311.99</v>
          </cell>
          <cell r="E638">
            <v>1308.26</v>
          </cell>
          <cell r="F638">
            <v>3.7300000000000182</v>
          </cell>
          <cell r="G638" t="str">
            <v>Pozo de Inspección</v>
          </cell>
          <cell r="H638" t="str">
            <v>Existente</v>
          </cell>
        </row>
        <row r="639">
          <cell r="A639">
            <v>458</v>
          </cell>
          <cell r="B639">
            <v>1146539.82</v>
          </cell>
          <cell r="C639">
            <v>1003674.39</v>
          </cell>
          <cell r="D639">
            <v>1313.11</v>
          </cell>
          <cell r="E639">
            <v>1309.45</v>
          </cell>
          <cell r="F639">
            <v>3.6599999999998545</v>
          </cell>
          <cell r="G639" t="str">
            <v>Pozo de Inspección</v>
          </cell>
          <cell r="H639" t="str">
            <v>Existente</v>
          </cell>
        </row>
        <row r="640">
          <cell r="A640">
            <v>459</v>
          </cell>
          <cell r="B640">
            <v>1146540.55</v>
          </cell>
          <cell r="C640">
            <v>1003672.42</v>
          </cell>
          <cell r="D640">
            <v>1313.21</v>
          </cell>
          <cell r="E640">
            <v>1311.62</v>
          </cell>
          <cell r="F640">
            <v>1.5900000000001455</v>
          </cell>
          <cell r="G640" t="str">
            <v>Pozo de Inspección</v>
          </cell>
          <cell r="H640" t="str">
            <v>Existente</v>
          </cell>
        </row>
        <row r="641">
          <cell r="A641">
            <v>460</v>
          </cell>
          <cell r="B641">
            <v>1146557.73</v>
          </cell>
          <cell r="C641">
            <v>1003651.46</v>
          </cell>
          <cell r="D641">
            <v>1314.34</v>
          </cell>
          <cell r="E641">
            <v>1311.43</v>
          </cell>
          <cell r="F641">
            <v>2.9099999999998545</v>
          </cell>
          <cell r="G641" t="str">
            <v>Pozo de Inspección</v>
          </cell>
          <cell r="H641" t="str">
            <v>Existente</v>
          </cell>
        </row>
        <row r="642">
          <cell r="A642">
            <v>461</v>
          </cell>
          <cell r="B642">
            <v>1146139.81</v>
          </cell>
          <cell r="C642">
            <v>1003964.93</v>
          </cell>
          <cell r="D642">
            <v>1310.23</v>
          </cell>
          <cell r="E642">
            <v>1307.26</v>
          </cell>
          <cell r="F642">
            <v>2.9700000000000273</v>
          </cell>
          <cell r="G642" t="str">
            <v>Pozo de Inspección</v>
          </cell>
          <cell r="H642" t="str">
            <v>Existente</v>
          </cell>
        </row>
        <row r="643">
          <cell r="A643">
            <v>462</v>
          </cell>
          <cell r="B643">
            <v>1146128.47</v>
          </cell>
          <cell r="C643">
            <v>1003988.69</v>
          </cell>
          <cell r="D643">
            <v>1309.42</v>
          </cell>
          <cell r="E643">
            <v>1307.82</v>
          </cell>
          <cell r="F643">
            <v>1.6000000000001364</v>
          </cell>
          <cell r="G643" t="str">
            <v>Pozo de Inspección</v>
          </cell>
          <cell r="H643" t="str">
            <v>Existente</v>
          </cell>
        </row>
        <row r="644">
          <cell r="A644">
            <v>463</v>
          </cell>
          <cell r="B644">
            <v>1146151.8</v>
          </cell>
          <cell r="C644">
            <v>1003994.12</v>
          </cell>
          <cell r="D644">
            <v>1309.46</v>
          </cell>
          <cell r="E644">
            <v>1307.1099999999999</v>
          </cell>
          <cell r="F644">
            <v>2.3500000000001364</v>
          </cell>
          <cell r="G644" t="str">
            <v>Pozo de Inspección</v>
          </cell>
          <cell r="H644" t="str">
            <v>Existente</v>
          </cell>
        </row>
        <row r="645">
          <cell r="A645">
            <v>464</v>
          </cell>
          <cell r="B645">
            <v>1146157.7</v>
          </cell>
          <cell r="C645">
            <v>1003997.08</v>
          </cell>
          <cell r="D645">
            <v>1309.47</v>
          </cell>
          <cell r="E645">
            <v>1304.52</v>
          </cell>
          <cell r="F645">
            <v>4.9500000000000455</v>
          </cell>
          <cell r="G645" t="str">
            <v>Pozo de Inspección</v>
          </cell>
          <cell r="H645" t="str">
            <v>Existente</v>
          </cell>
        </row>
        <row r="646">
          <cell r="A646">
            <v>465</v>
          </cell>
          <cell r="B646">
            <v>1146159.3</v>
          </cell>
          <cell r="C646">
            <v>1003999.26</v>
          </cell>
          <cell r="D646">
            <v>1309.4100000000001</v>
          </cell>
          <cell r="E646">
            <v>1306.1099999999999</v>
          </cell>
          <cell r="F646">
            <v>3.3000000000001819</v>
          </cell>
          <cell r="G646" t="str">
            <v>Pozo de Inspección</v>
          </cell>
          <cell r="H646" t="str">
            <v>Existente</v>
          </cell>
        </row>
        <row r="647">
          <cell r="A647">
            <v>466</v>
          </cell>
          <cell r="B647">
            <v>1146215.8999999999</v>
          </cell>
          <cell r="C647">
            <v>1003981.69</v>
          </cell>
          <cell r="D647">
            <v>1312.5</v>
          </cell>
          <cell r="E647">
            <v>1311</v>
          </cell>
          <cell r="F647">
            <v>1.5</v>
          </cell>
          <cell r="G647" t="str">
            <v>Pozo de Inspección</v>
          </cell>
          <cell r="H647" t="str">
            <v>Existente</v>
          </cell>
        </row>
        <row r="648">
          <cell r="A648">
            <v>467</v>
          </cell>
          <cell r="B648">
            <v>1146204.53</v>
          </cell>
          <cell r="C648">
            <v>1004008.01</v>
          </cell>
          <cell r="D648">
            <v>1309.99</v>
          </cell>
          <cell r="E648">
            <v>1309.18</v>
          </cell>
          <cell r="F648">
            <v>0.80999999999994543</v>
          </cell>
          <cell r="G648" t="str">
            <v>Pozo de Inspección</v>
          </cell>
          <cell r="H648" t="str">
            <v>Existente</v>
          </cell>
        </row>
        <row r="649">
          <cell r="A649">
            <v>468</v>
          </cell>
          <cell r="B649">
            <v>1146151.68</v>
          </cell>
          <cell r="C649">
            <v>1004029.78</v>
          </cell>
          <cell r="D649">
            <v>1308.45</v>
          </cell>
          <cell r="E649">
            <v>1305.74</v>
          </cell>
          <cell r="F649">
            <v>2.7100000000000364</v>
          </cell>
          <cell r="G649" t="str">
            <v>Pozo de Inspección</v>
          </cell>
          <cell r="H649" t="str">
            <v>Existente</v>
          </cell>
        </row>
        <row r="650">
          <cell r="A650">
            <v>469</v>
          </cell>
          <cell r="B650">
            <v>1146148.76</v>
          </cell>
          <cell r="C650">
            <v>1004034.15</v>
          </cell>
          <cell r="D650">
            <v>1308.3900000000001</v>
          </cell>
          <cell r="E650">
            <v>1303.79</v>
          </cell>
          <cell r="F650">
            <v>4.6000000000001364</v>
          </cell>
          <cell r="G650" t="str">
            <v>Pozo de Inspección</v>
          </cell>
          <cell r="H650" t="str">
            <v>Existente</v>
          </cell>
        </row>
        <row r="651">
          <cell r="A651">
            <v>470</v>
          </cell>
          <cell r="B651">
            <v>1146109.1599999999</v>
          </cell>
          <cell r="C651">
            <v>1004024.87</v>
          </cell>
          <cell r="D651">
            <v>1308.6400000000001</v>
          </cell>
          <cell r="E651">
            <v>1304.72</v>
          </cell>
          <cell r="F651">
            <v>3.9200000000000728</v>
          </cell>
          <cell r="G651" t="str">
            <v>Pozo de Inspección</v>
          </cell>
          <cell r="H651" t="str">
            <v>Existente</v>
          </cell>
        </row>
        <row r="652">
          <cell r="A652">
            <v>471</v>
          </cell>
          <cell r="B652">
            <v>1146124.51</v>
          </cell>
          <cell r="C652">
            <v>1003553.79</v>
          </cell>
          <cell r="D652">
            <v>1310.79</v>
          </cell>
          <cell r="E652">
            <v>1308.8900000000001</v>
          </cell>
          <cell r="F652">
            <v>1.8999999999998636</v>
          </cell>
          <cell r="G652" t="str">
            <v>Pozo de Inspección</v>
          </cell>
          <cell r="H652" t="str">
            <v>Existente</v>
          </cell>
        </row>
        <row r="653">
          <cell r="A653">
            <v>472</v>
          </cell>
          <cell r="B653">
            <v>1146087.42</v>
          </cell>
          <cell r="C653">
            <v>1003557.31</v>
          </cell>
          <cell r="D653">
            <v>1312.78</v>
          </cell>
          <cell r="E653">
            <v>1311.28</v>
          </cell>
          <cell r="F653">
            <v>1.5</v>
          </cell>
          <cell r="G653" t="str">
            <v>Pozo de Inspección</v>
          </cell>
          <cell r="H653" t="str">
            <v>Existente</v>
          </cell>
        </row>
        <row r="654">
          <cell r="A654">
            <v>473</v>
          </cell>
          <cell r="B654">
            <v>1146151.02</v>
          </cell>
          <cell r="C654">
            <v>1003546.6</v>
          </cell>
          <cell r="D654">
            <v>1309.46</v>
          </cell>
          <cell r="E654">
            <v>1308.04</v>
          </cell>
          <cell r="F654">
            <v>1.4200000000000728</v>
          </cell>
          <cell r="G654" t="str">
            <v>Pozo de Inspección</v>
          </cell>
          <cell r="H654" t="str">
            <v>Existente</v>
          </cell>
        </row>
        <row r="655">
          <cell r="A655">
            <v>474</v>
          </cell>
          <cell r="B655">
            <v>1146154.3999999999</v>
          </cell>
          <cell r="C655">
            <v>1003488.52</v>
          </cell>
          <cell r="D655">
            <v>1310.72</v>
          </cell>
          <cell r="E655">
            <v>1308.7</v>
          </cell>
          <cell r="F655">
            <v>2.0199999999999818</v>
          </cell>
          <cell r="G655" t="str">
            <v>Pozo de Inspección</v>
          </cell>
          <cell r="H655" t="str">
            <v>Existente</v>
          </cell>
        </row>
        <row r="656">
          <cell r="A656">
            <v>475</v>
          </cell>
          <cell r="B656">
            <v>1146195.74</v>
          </cell>
          <cell r="C656">
            <v>1003495.84</v>
          </cell>
          <cell r="D656">
            <v>1309.82</v>
          </cell>
          <cell r="E656">
            <v>1308.48</v>
          </cell>
          <cell r="F656">
            <v>1.3399999999999181</v>
          </cell>
          <cell r="G656" t="str">
            <v>Pozo de Inspección</v>
          </cell>
          <cell r="H656" t="str">
            <v>Existente</v>
          </cell>
        </row>
        <row r="657">
          <cell r="A657">
            <v>476</v>
          </cell>
          <cell r="B657">
            <v>1146227.27</v>
          </cell>
          <cell r="C657">
            <v>1003482.57</v>
          </cell>
          <cell r="D657">
            <v>1310.6099999999999</v>
          </cell>
          <cell r="E657">
            <v>1307.83</v>
          </cell>
          <cell r="F657">
            <v>2.7799999999999727</v>
          </cell>
          <cell r="G657" t="str">
            <v>Pozo de Inspección</v>
          </cell>
          <cell r="H657" t="str">
            <v>Existente</v>
          </cell>
        </row>
        <row r="658">
          <cell r="A658">
            <v>477</v>
          </cell>
          <cell r="B658">
            <v>1146245.53</v>
          </cell>
          <cell r="C658">
            <v>1003480.96</v>
          </cell>
          <cell r="D658">
            <v>1310.29</v>
          </cell>
          <cell r="E658">
            <v>1308.99</v>
          </cell>
          <cell r="F658">
            <v>1.2999999999999545</v>
          </cell>
          <cell r="G658" t="str">
            <v>Pozo de Inspección</v>
          </cell>
          <cell r="H658" t="str">
            <v>Existente</v>
          </cell>
        </row>
        <row r="659">
          <cell r="A659">
            <v>478</v>
          </cell>
          <cell r="B659">
            <v>1146224.8500000001</v>
          </cell>
          <cell r="C659">
            <v>1003451.15</v>
          </cell>
          <cell r="D659">
            <v>1312.18</v>
          </cell>
          <cell r="E659">
            <v>1310.25</v>
          </cell>
          <cell r="F659">
            <v>1.9300000000000637</v>
          </cell>
          <cell r="G659" t="str">
            <v>Pozo de Inspección</v>
          </cell>
          <cell r="H659" t="str">
            <v>Existente</v>
          </cell>
        </row>
        <row r="660">
          <cell r="A660">
            <v>479</v>
          </cell>
          <cell r="B660">
            <v>1146222.27</v>
          </cell>
          <cell r="C660">
            <v>1003419.19</v>
          </cell>
          <cell r="D660">
            <v>1313.91</v>
          </cell>
          <cell r="E660">
            <v>1312.23</v>
          </cell>
          <cell r="F660">
            <v>1.6800000000000637</v>
          </cell>
          <cell r="G660" t="str">
            <v>Pozo de Inspección</v>
          </cell>
          <cell r="H660" t="str">
            <v>Existente</v>
          </cell>
        </row>
        <row r="661">
          <cell r="A661">
            <v>480</v>
          </cell>
          <cell r="B661">
            <v>1146218.83</v>
          </cell>
          <cell r="C661">
            <v>1003380.33</v>
          </cell>
          <cell r="D661">
            <v>1316.51</v>
          </cell>
          <cell r="E661">
            <v>1313.99</v>
          </cell>
          <cell r="F661">
            <v>2.5199999999999818</v>
          </cell>
          <cell r="G661" t="str">
            <v>Pozo de Inspección</v>
          </cell>
          <cell r="H661" t="str">
            <v>Existente</v>
          </cell>
        </row>
        <row r="662">
          <cell r="A662">
            <v>481</v>
          </cell>
          <cell r="B662">
            <v>1146427.47</v>
          </cell>
          <cell r="C662">
            <v>1003534.6</v>
          </cell>
          <cell r="D662">
            <v>1311.79</v>
          </cell>
          <cell r="E662">
            <v>1308.75</v>
          </cell>
          <cell r="F662">
            <v>3.0399999999999636</v>
          </cell>
          <cell r="G662" t="str">
            <v>Pozo de Inspección</v>
          </cell>
          <cell r="H662" t="str">
            <v>Existente</v>
          </cell>
        </row>
        <row r="663">
          <cell r="A663">
            <v>482</v>
          </cell>
          <cell r="B663">
            <v>1146427</v>
          </cell>
          <cell r="C663">
            <v>1003532.31</v>
          </cell>
          <cell r="D663">
            <v>1311.75</v>
          </cell>
          <cell r="E663">
            <v>1309.06</v>
          </cell>
          <cell r="F663">
            <v>2.6900000000000546</v>
          </cell>
          <cell r="G663" t="str">
            <v>Pozo de Inspección</v>
          </cell>
          <cell r="H663" t="str">
            <v>Existente</v>
          </cell>
        </row>
        <row r="664">
          <cell r="A664">
            <v>483</v>
          </cell>
          <cell r="B664">
            <v>1146429.6100000001</v>
          </cell>
          <cell r="C664">
            <v>1003537.62</v>
          </cell>
          <cell r="D664">
            <v>1310.1099999999999</v>
          </cell>
          <cell r="E664">
            <v>1308.79</v>
          </cell>
          <cell r="F664">
            <v>1.3199999999999363</v>
          </cell>
          <cell r="G664" t="str">
            <v>Pozo de Inspección</v>
          </cell>
          <cell r="H664" t="str">
            <v>Existente</v>
          </cell>
        </row>
        <row r="665">
          <cell r="A665">
            <v>484</v>
          </cell>
          <cell r="B665">
            <v>1146427.08</v>
          </cell>
          <cell r="C665">
            <v>1003593.02</v>
          </cell>
          <cell r="D665">
            <v>1311.16</v>
          </cell>
          <cell r="E665">
            <v>1308.8</v>
          </cell>
          <cell r="F665">
            <v>2.3600000000001273</v>
          </cell>
          <cell r="G665" t="str">
            <v>Pozo de Inspección</v>
          </cell>
          <cell r="H665" t="str">
            <v>Existente</v>
          </cell>
        </row>
        <row r="666">
          <cell r="A666">
            <v>485</v>
          </cell>
          <cell r="B666">
            <v>1146425.1299999999</v>
          </cell>
          <cell r="C666">
            <v>1003594.2</v>
          </cell>
          <cell r="D666">
            <v>1311.17</v>
          </cell>
          <cell r="E666">
            <v>1308.26</v>
          </cell>
          <cell r="F666">
            <v>2.9100000000000819</v>
          </cell>
          <cell r="G666" t="str">
            <v>Pozo de Inspección</v>
          </cell>
          <cell r="H666" t="str">
            <v>Existente</v>
          </cell>
        </row>
        <row r="667">
          <cell r="A667">
            <v>486</v>
          </cell>
          <cell r="B667">
            <v>1146403.97</v>
          </cell>
          <cell r="C667">
            <v>1003579.7</v>
          </cell>
          <cell r="D667">
            <v>1310.79</v>
          </cell>
          <cell r="E667">
            <v>1308.21</v>
          </cell>
          <cell r="F667">
            <v>2.5799999999999272</v>
          </cell>
          <cell r="G667" t="str">
            <v>Pozo de Inspección</v>
          </cell>
          <cell r="H667" t="str">
            <v>Existente</v>
          </cell>
        </row>
        <row r="668">
          <cell r="A668">
            <v>487</v>
          </cell>
          <cell r="B668">
            <v>1146440.6200000001</v>
          </cell>
          <cell r="C668">
            <v>1003571.34</v>
          </cell>
          <cell r="D668">
            <v>1311.33</v>
          </cell>
          <cell r="E668">
            <v>1308.83</v>
          </cell>
          <cell r="F668">
            <v>2.5</v>
          </cell>
          <cell r="G668" t="str">
            <v>Pozo de Inspección</v>
          </cell>
          <cell r="H668" t="str">
            <v>Existente</v>
          </cell>
        </row>
        <row r="669">
          <cell r="A669">
            <v>488</v>
          </cell>
          <cell r="B669">
            <v>1146441.27</v>
          </cell>
          <cell r="C669">
            <v>1003568.24</v>
          </cell>
          <cell r="D669">
            <v>1311.34</v>
          </cell>
          <cell r="E669">
            <v>1309.1199999999999</v>
          </cell>
          <cell r="F669">
            <v>2.2200000000000273</v>
          </cell>
          <cell r="G669" t="str">
            <v>Pozo de Inspección</v>
          </cell>
          <cell r="H669" t="str">
            <v>Existente</v>
          </cell>
        </row>
        <row r="670">
          <cell r="A670">
            <v>489</v>
          </cell>
          <cell r="B670">
            <v>1146454.94</v>
          </cell>
          <cell r="C670">
            <v>1003547.85</v>
          </cell>
          <cell r="D670">
            <v>1311.87</v>
          </cell>
          <cell r="E670">
            <v>1308.79</v>
          </cell>
          <cell r="F670">
            <v>3.0799999999999272</v>
          </cell>
          <cell r="G670" t="str">
            <v>Pozo de Inspección</v>
          </cell>
          <cell r="H670" t="str">
            <v>Existente</v>
          </cell>
        </row>
        <row r="671">
          <cell r="A671">
            <v>490</v>
          </cell>
          <cell r="B671">
            <v>1146455.17</v>
          </cell>
          <cell r="C671">
            <v>1003545.59</v>
          </cell>
          <cell r="D671">
            <v>1311.84</v>
          </cell>
          <cell r="E671">
            <v>1310.86</v>
          </cell>
          <cell r="F671">
            <v>0.98000000000001819</v>
          </cell>
          <cell r="G671" t="str">
            <v>Pozo de Inspección</v>
          </cell>
          <cell r="H671" t="str">
            <v>Existente</v>
          </cell>
        </row>
        <row r="672">
          <cell r="A672">
            <v>491</v>
          </cell>
          <cell r="B672">
            <v>1146776.6499999999</v>
          </cell>
          <cell r="C672">
            <v>1003228.29</v>
          </cell>
          <cell r="D672">
            <v>1322.72</v>
          </cell>
          <cell r="E672">
            <v>1321.18</v>
          </cell>
          <cell r="F672">
            <v>1.5399999999999636</v>
          </cell>
          <cell r="G672" t="str">
            <v>Pozo de Inspección</v>
          </cell>
          <cell r="H672" t="str">
            <v>Existente</v>
          </cell>
        </row>
        <row r="673">
          <cell r="A673">
            <v>492</v>
          </cell>
          <cell r="B673">
            <v>1146763.46</v>
          </cell>
          <cell r="C673">
            <v>1003257.09</v>
          </cell>
          <cell r="D673">
            <v>1322.47</v>
          </cell>
          <cell r="E673">
            <v>1320.74</v>
          </cell>
          <cell r="F673">
            <v>1.7300000000000182</v>
          </cell>
          <cell r="G673" t="str">
            <v>Pozo de Inspección</v>
          </cell>
          <cell r="H673" t="str">
            <v>Existente</v>
          </cell>
        </row>
        <row r="674">
          <cell r="A674">
            <v>493</v>
          </cell>
          <cell r="B674">
            <v>1146744.69</v>
          </cell>
          <cell r="C674">
            <v>1003295.74</v>
          </cell>
          <cell r="D674">
            <v>1321.96</v>
          </cell>
          <cell r="E674">
            <v>1320.3</v>
          </cell>
          <cell r="F674">
            <v>1.6600000000000819</v>
          </cell>
          <cell r="G674" t="str">
            <v>Pozo de Inspección</v>
          </cell>
          <cell r="H674" t="str">
            <v>Existente</v>
          </cell>
        </row>
        <row r="675">
          <cell r="A675">
            <v>494</v>
          </cell>
          <cell r="B675">
            <v>1146735.1299999999</v>
          </cell>
          <cell r="C675">
            <v>1003316.13</v>
          </cell>
          <cell r="D675">
            <v>1321.65</v>
          </cell>
          <cell r="E675">
            <v>1320.59</v>
          </cell>
          <cell r="F675">
            <v>1.0600000000001728</v>
          </cell>
          <cell r="G675" t="str">
            <v>Pozo de Inspección</v>
          </cell>
          <cell r="H675" t="str">
            <v>Existente</v>
          </cell>
        </row>
        <row r="676">
          <cell r="A676">
            <v>495</v>
          </cell>
          <cell r="B676">
            <v>1146730.02</v>
          </cell>
          <cell r="C676">
            <v>1003239.38</v>
          </cell>
          <cell r="D676">
            <v>1322.57</v>
          </cell>
          <cell r="E676">
            <v>1320.71</v>
          </cell>
          <cell r="F676">
            <v>1.8599999999999</v>
          </cell>
          <cell r="G676" t="str">
            <v>Pozo de Inspección</v>
          </cell>
          <cell r="H676" t="str">
            <v>Existente</v>
          </cell>
        </row>
        <row r="677">
          <cell r="A677">
            <v>496</v>
          </cell>
          <cell r="B677">
            <v>1146737.43</v>
          </cell>
          <cell r="C677">
            <v>1003198.02</v>
          </cell>
          <cell r="D677">
            <v>1322.93</v>
          </cell>
          <cell r="E677">
            <v>1321.66</v>
          </cell>
          <cell r="F677">
            <v>1.2699999999999818</v>
          </cell>
          <cell r="G677" t="str">
            <v>Pozo de Inspección</v>
          </cell>
          <cell r="H677" t="str">
            <v>Existente</v>
          </cell>
        </row>
        <row r="678">
          <cell r="A678">
            <v>497</v>
          </cell>
          <cell r="B678">
            <v>1146719.27</v>
          </cell>
          <cell r="C678">
            <v>1003234.77</v>
          </cell>
          <cell r="D678">
            <v>1322.68</v>
          </cell>
          <cell r="E678">
            <v>1321.01</v>
          </cell>
          <cell r="F678">
            <v>1.6700000000000728</v>
          </cell>
          <cell r="G678" t="str">
            <v>Pozo de Inspección</v>
          </cell>
          <cell r="H678" t="str">
            <v>Existente</v>
          </cell>
        </row>
        <row r="679">
          <cell r="A679">
            <v>498</v>
          </cell>
          <cell r="B679">
            <v>1146726.49</v>
          </cell>
          <cell r="C679">
            <v>1003247.8</v>
          </cell>
          <cell r="D679">
            <v>1322.53</v>
          </cell>
          <cell r="E679">
            <v>1320.6</v>
          </cell>
          <cell r="F679">
            <v>1.9300000000000637</v>
          </cell>
          <cell r="G679" t="str">
            <v>Pozo de Inspección</v>
          </cell>
          <cell r="H679" t="str">
            <v>Existente</v>
          </cell>
        </row>
        <row r="680">
          <cell r="A680">
            <v>499</v>
          </cell>
          <cell r="B680">
            <v>1146710.82</v>
          </cell>
          <cell r="C680">
            <v>1003278.23</v>
          </cell>
          <cell r="D680">
            <v>1322.3</v>
          </cell>
          <cell r="E680">
            <v>1320.02</v>
          </cell>
          <cell r="F680">
            <v>2.2799999999999727</v>
          </cell>
          <cell r="G680" t="str">
            <v>Pozo de Inspección</v>
          </cell>
          <cell r="H680" t="str">
            <v>Existente</v>
          </cell>
        </row>
        <row r="681">
          <cell r="A681">
            <v>500</v>
          </cell>
          <cell r="B681">
            <v>1146702.02</v>
          </cell>
          <cell r="C681">
            <v>1003273.11</v>
          </cell>
          <cell r="D681">
            <v>1322.4</v>
          </cell>
          <cell r="E681">
            <v>1319.8</v>
          </cell>
          <cell r="F681">
            <v>2.6000000000001364</v>
          </cell>
          <cell r="G681" t="str">
            <v>Pozo de Inspección</v>
          </cell>
          <cell r="H681" t="str">
            <v>Existente</v>
          </cell>
        </row>
        <row r="682">
          <cell r="A682">
            <v>501</v>
          </cell>
          <cell r="B682">
            <v>1144932.3899999999</v>
          </cell>
          <cell r="C682">
            <v>1002553.05</v>
          </cell>
          <cell r="D682">
            <v>1292.3800000000001</v>
          </cell>
          <cell r="E682">
            <v>1290.57</v>
          </cell>
          <cell r="F682">
            <v>1.8100000000001728</v>
          </cell>
          <cell r="G682" t="str">
            <v>Pozo de Inspección</v>
          </cell>
          <cell r="H682" t="str">
            <v>Existente</v>
          </cell>
        </row>
        <row r="683">
          <cell r="A683">
            <v>502</v>
          </cell>
          <cell r="B683">
            <v>1144948.44</v>
          </cell>
          <cell r="C683">
            <v>1002529.18</v>
          </cell>
          <cell r="D683">
            <v>1293.4100000000001</v>
          </cell>
          <cell r="E683">
            <v>1290.01</v>
          </cell>
          <cell r="F683">
            <v>3.4000000000000909</v>
          </cell>
          <cell r="G683" t="str">
            <v>Pozo de Inspección</v>
          </cell>
          <cell r="H683" t="str">
            <v>Existente</v>
          </cell>
        </row>
        <row r="684">
          <cell r="A684">
            <v>503</v>
          </cell>
          <cell r="B684">
            <v>1144974.1000000001</v>
          </cell>
          <cell r="C684">
            <v>1002545.97</v>
          </cell>
          <cell r="D684">
            <v>1293.8699999999999</v>
          </cell>
          <cell r="E684">
            <v>1290.6199999999999</v>
          </cell>
          <cell r="F684">
            <v>3.25</v>
          </cell>
          <cell r="G684" t="str">
            <v>Pozo de Inspección</v>
          </cell>
          <cell r="H684" t="str">
            <v>Existente</v>
          </cell>
        </row>
        <row r="685">
          <cell r="A685">
            <v>504</v>
          </cell>
          <cell r="B685">
            <v>1144982.96</v>
          </cell>
          <cell r="C685">
            <v>1002588.11</v>
          </cell>
          <cell r="D685">
            <v>1293.4000000000001</v>
          </cell>
          <cell r="E685">
            <v>1292.07</v>
          </cell>
          <cell r="F685">
            <v>1.3300000000001546</v>
          </cell>
          <cell r="G685" t="str">
            <v>Pozo de Inspección</v>
          </cell>
          <cell r="H685" t="str">
            <v>Existente</v>
          </cell>
        </row>
        <row r="686">
          <cell r="A686">
            <v>505</v>
          </cell>
          <cell r="B686">
            <v>1144999.5900000001</v>
          </cell>
          <cell r="C686">
            <v>1002562.91</v>
          </cell>
          <cell r="D686">
            <v>1294.1199999999999</v>
          </cell>
          <cell r="E686">
            <v>1291.29</v>
          </cell>
          <cell r="F686">
            <v>2.8299999999999272</v>
          </cell>
          <cell r="G686" t="str">
            <v>Pozo de Inspección</v>
          </cell>
          <cell r="H686" t="str">
            <v>Existente</v>
          </cell>
        </row>
        <row r="687">
          <cell r="A687">
            <v>506</v>
          </cell>
          <cell r="B687">
            <v>1145009.06</v>
          </cell>
          <cell r="C687">
            <v>1002605.14</v>
          </cell>
          <cell r="D687">
            <v>1293.6400000000001</v>
          </cell>
          <cell r="E687">
            <v>1292.23</v>
          </cell>
          <cell r="F687">
            <v>1.4100000000000819</v>
          </cell>
          <cell r="G687" t="str">
            <v>Pozo de Inspección</v>
          </cell>
          <cell r="H687" t="str">
            <v>Existente</v>
          </cell>
        </row>
        <row r="688">
          <cell r="A688">
            <v>507</v>
          </cell>
          <cell r="B688">
            <v>1145025.52</v>
          </cell>
          <cell r="C688">
            <v>1002580.88</v>
          </cell>
          <cell r="D688">
            <v>1294</v>
          </cell>
          <cell r="E688">
            <v>1291.43</v>
          </cell>
          <cell r="F688">
            <v>2.5699999999999363</v>
          </cell>
          <cell r="G688" t="str">
            <v>Pozo de Inspección</v>
          </cell>
          <cell r="H688" t="str">
            <v>Existente</v>
          </cell>
        </row>
        <row r="689">
          <cell r="A689">
            <v>508</v>
          </cell>
          <cell r="B689">
            <v>1145041.97</v>
          </cell>
          <cell r="C689">
            <v>1002588.32</v>
          </cell>
          <cell r="D689">
            <v>1293.9100000000001</v>
          </cell>
          <cell r="E689">
            <v>1292.2</v>
          </cell>
          <cell r="F689">
            <v>1.7100000000000364</v>
          </cell>
          <cell r="G689" t="str">
            <v>Pozo de Inspección</v>
          </cell>
          <cell r="H689" t="str">
            <v>Existente</v>
          </cell>
        </row>
        <row r="690">
          <cell r="A690">
            <v>509</v>
          </cell>
          <cell r="B690">
            <v>1145024.17</v>
          </cell>
          <cell r="C690">
            <v>1002575.8</v>
          </cell>
          <cell r="D690">
            <v>1294</v>
          </cell>
          <cell r="E690">
            <v>1291.4000000000001</v>
          </cell>
          <cell r="F690">
            <v>2.5999999999999091</v>
          </cell>
          <cell r="G690" t="str">
            <v>Pozo de Inspección</v>
          </cell>
          <cell r="H690" t="str">
            <v>Existente</v>
          </cell>
        </row>
        <row r="691">
          <cell r="A691">
            <v>510</v>
          </cell>
          <cell r="B691">
            <v>1145058.5</v>
          </cell>
          <cell r="C691">
            <v>1002563.24</v>
          </cell>
          <cell r="D691">
            <v>1293.54</v>
          </cell>
          <cell r="E691">
            <v>1292.03</v>
          </cell>
          <cell r="F691">
            <v>1.5099999999999909</v>
          </cell>
          <cell r="G691" t="str">
            <v>Pozo de Inspección</v>
          </cell>
          <cell r="H691" t="str">
            <v>Existente</v>
          </cell>
        </row>
        <row r="692">
          <cell r="A692">
            <v>511</v>
          </cell>
          <cell r="B692">
            <v>1145879.77</v>
          </cell>
          <cell r="C692">
            <v>1002851.59</v>
          </cell>
          <cell r="D692">
            <v>1308.3900000000001</v>
          </cell>
          <cell r="E692">
            <v>1306.28</v>
          </cell>
          <cell r="F692">
            <v>2.1100000000001273</v>
          </cell>
          <cell r="G692" t="str">
            <v>Pozo de Inspección</v>
          </cell>
          <cell r="H692" t="str">
            <v>Existente</v>
          </cell>
        </row>
        <row r="693">
          <cell r="A693">
            <v>512</v>
          </cell>
          <cell r="B693">
            <v>1145807.53</v>
          </cell>
          <cell r="C693">
            <v>1002862.06</v>
          </cell>
          <cell r="D693">
            <v>1308.93</v>
          </cell>
          <cell r="E693">
            <v>1306.48</v>
          </cell>
          <cell r="F693">
            <v>2.4500000000000455</v>
          </cell>
          <cell r="G693" t="str">
            <v>Pozo de Inspección</v>
          </cell>
          <cell r="H693" t="str">
            <v>Existente</v>
          </cell>
        </row>
        <row r="694">
          <cell r="A694">
            <v>513</v>
          </cell>
          <cell r="B694">
            <v>1145806.43</v>
          </cell>
          <cell r="C694">
            <v>1002863.44</v>
          </cell>
          <cell r="D694">
            <v>1309</v>
          </cell>
          <cell r="E694">
            <v>1306.74</v>
          </cell>
          <cell r="F694">
            <v>2.2599999999999909</v>
          </cell>
          <cell r="G694" t="str">
            <v>Pozo de Inspección</v>
          </cell>
          <cell r="H694" t="str">
            <v>Existente</v>
          </cell>
        </row>
        <row r="695">
          <cell r="A695">
            <v>514</v>
          </cell>
          <cell r="B695">
            <v>1145736.28</v>
          </cell>
          <cell r="C695">
            <v>1002877.91</v>
          </cell>
          <cell r="D695">
            <v>1306.04</v>
          </cell>
          <cell r="E695">
            <v>1304.49</v>
          </cell>
          <cell r="F695">
            <v>1.5499999999999545</v>
          </cell>
          <cell r="G695" t="str">
            <v>Pozo de Inspección</v>
          </cell>
          <cell r="H695" t="str">
            <v>Existente</v>
          </cell>
        </row>
        <row r="696">
          <cell r="A696">
            <v>515</v>
          </cell>
          <cell r="B696">
            <v>1145731.78</v>
          </cell>
          <cell r="C696">
            <v>1002870.96</v>
          </cell>
          <cell r="D696">
            <v>1306.22</v>
          </cell>
          <cell r="E696">
            <v>1303.3599999999999</v>
          </cell>
          <cell r="F696">
            <v>2.8600000000001273</v>
          </cell>
          <cell r="G696" t="str">
            <v>Pozo de Inspección</v>
          </cell>
          <cell r="H696" t="str">
            <v>Existente</v>
          </cell>
        </row>
        <row r="697">
          <cell r="A697">
            <v>516</v>
          </cell>
          <cell r="B697">
            <v>1145726.3799999999</v>
          </cell>
          <cell r="C697">
            <v>1002798.22</v>
          </cell>
          <cell r="D697">
            <v>1301.06</v>
          </cell>
          <cell r="E697">
            <v>1299.3499999999999</v>
          </cell>
          <cell r="F697">
            <v>1.7100000000000364</v>
          </cell>
          <cell r="G697" t="str">
            <v>Pozo de Inspección</v>
          </cell>
          <cell r="H697" t="str">
            <v>Existente</v>
          </cell>
        </row>
        <row r="698">
          <cell r="A698">
            <v>517</v>
          </cell>
          <cell r="B698">
            <v>1145725.8799999999</v>
          </cell>
          <cell r="C698">
            <v>1002795.75</v>
          </cell>
          <cell r="D698">
            <v>1300.69</v>
          </cell>
          <cell r="E698">
            <v>1299.47</v>
          </cell>
          <cell r="F698">
            <v>1.2200000000000273</v>
          </cell>
          <cell r="G698" t="str">
            <v>Pozo de Inspección</v>
          </cell>
          <cell r="H698" t="str">
            <v>Existente</v>
          </cell>
        </row>
        <row r="699">
          <cell r="A699">
            <v>518</v>
          </cell>
          <cell r="B699">
            <v>1145728.68</v>
          </cell>
          <cell r="C699">
            <v>1002794.93</v>
          </cell>
          <cell r="D699">
            <v>1300.67</v>
          </cell>
          <cell r="E699">
            <v>1296.97</v>
          </cell>
          <cell r="F699">
            <v>3.7000000000000455</v>
          </cell>
          <cell r="G699" t="str">
            <v>Pozo de Inspección</v>
          </cell>
          <cell r="H699" t="str">
            <v>Existente</v>
          </cell>
        </row>
        <row r="700">
          <cell r="A700">
            <v>519</v>
          </cell>
          <cell r="B700">
            <v>1145726.07</v>
          </cell>
          <cell r="C700">
            <v>1002773.39</v>
          </cell>
          <cell r="D700">
            <v>1297.48</v>
          </cell>
          <cell r="E700">
            <v>1295.72</v>
          </cell>
          <cell r="F700">
            <v>1.7599999999999909</v>
          </cell>
          <cell r="G700" t="str">
            <v>Pozo de Inspección</v>
          </cell>
          <cell r="H700" t="str">
            <v>Existente</v>
          </cell>
        </row>
        <row r="701">
          <cell r="A701">
            <v>520</v>
          </cell>
          <cell r="B701">
            <v>1145725.29</v>
          </cell>
          <cell r="C701">
            <v>1002754.73</v>
          </cell>
          <cell r="D701">
            <v>1294.3599999999999</v>
          </cell>
          <cell r="E701">
            <v>1292.7</v>
          </cell>
          <cell r="F701">
            <v>1.6599999999998545</v>
          </cell>
          <cell r="G701" t="str">
            <v>Pozo de Inspección</v>
          </cell>
          <cell r="H701" t="str">
            <v>Nuevo</v>
          </cell>
        </row>
        <row r="702">
          <cell r="A702">
            <v>521</v>
          </cell>
          <cell r="B702">
            <v>1146580.24</v>
          </cell>
          <cell r="C702">
            <v>1003715.98</v>
          </cell>
          <cell r="D702">
            <v>1312.76</v>
          </cell>
          <cell r="E702">
            <v>1310.53</v>
          </cell>
          <cell r="F702">
            <v>2.2300000000000182</v>
          </cell>
          <cell r="G702" t="str">
            <v>Pozo de Inspección</v>
          </cell>
          <cell r="H702" t="str">
            <v>Existente</v>
          </cell>
        </row>
        <row r="703">
          <cell r="A703">
            <v>522</v>
          </cell>
          <cell r="B703">
            <v>1146575.19</v>
          </cell>
          <cell r="C703">
            <v>1003791.46</v>
          </cell>
          <cell r="D703">
            <v>1310.07</v>
          </cell>
          <cell r="E703">
            <v>1307.96</v>
          </cell>
          <cell r="F703">
            <v>2.1099999999999</v>
          </cell>
          <cell r="G703" t="str">
            <v>Pozo de Inspección</v>
          </cell>
          <cell r="H703" t="str">
            <v>Existente</v>
          </cell>
        </row>
        <row r="704">
          <cell r="A704">
            <v>523</v>
          </cell>
          <cell r="B704">
            <v>1146560.08</v>
          </cell>
          <cell r="C704">
            <v>1003815.8</v>
          </cell>
          <cell r="D704">
            <v>1309.9000000000001</v>
          </cell>
          <cell r="E704">
            <v>1307.5</v>
          </cell>
          <cell r="F704">
            <v>2.4000000000000909</v>
          </cell>
          <cell r="G704" t="str">
            <v>Pozo de Inspección</v>
          </cell>
          <cell r="H704" t="str">
            <v>Existente</v>
          </cell>
        </row>
        <row r="705">
          <cell r="A705">
            <v>524</v>
          </cell>
          <cell r="B705">
            <v>1146554.4099999999</v>
          </cell>
          <cell r="C705">
            <v>1003823.11</v>
          </cell>
          <cell r="D705">
            <v>1310.22</v>
          </cell>
          <cell r="E705">
            <v>1305.01</v>
          </cell>
          <cell r="F705">
            <v>5.2100000000000364</v>
          </cell>
          <cell r="G705" t="str">
            <v>Pozo de Inspección</v>
          </cell>
          <cell r="H705" t="str">
            <v>Existente</v>
          </cell>
        </row>
        <row r="706">
          <cell r="A706">
            <v>525</v>
          </cell>
          <cell r="B706">
            <v>1146552.92</v>
          </cell>
          <cell r="C706">
            <v>1003822.51</v>
          </cell>
          <cell r="D706">
            <v>1310.24</v>
          </cell>
          <cell r="E706">
            <v>1305.06</v>
          </cell>
          <cell r="F706">
            <v>5.1800000000000637</v>
          </cell>
          <cell r="G706" t="str">
            <v>Pozo de Inspección</v>
          </cell>
          <cell r="H706" t="str">
            <v>Existente</v>
          </cell>
        </row>
        <row r="707">
          <cell r="A707">
            <v>526</v>
          </cell>
          <cell r="B707">
            <v>1146556.78</v>
          </cell>
          <cell r="C707">
            <v>1003838.71</v>
          </cell>
          <cell r="D707">
            <v>1310.24</v>
          </cell>
          <cell r="E707">
            <v>1308.49</v>
          </cell>
          <cell r="F707">
            <v>1.75</v>
          </cell>
          <cell r="G707" t="str">
            <v>Pozo de Inspección</v>
          </cell>
          <cell r="H707" t="str">
            <v>Existente</v>
          </cell>
        </row>
        <row r="708">
          <cell r="A708">
            <v>527</v>
          </cell>
          <cell r="B708">
            <v>1146546.74</v>
          </cell>
          <cell r="C708">
            <v>1003839.17</v>
          </cell>
          <cell r="D708">
            <v>1308.22</v>
          </cell>
          <cell r="E708">
            <v>1306.21</v>
          </cell>
          <cell r="F708">
            <v>2.0099999999999909</v>
          </cell>
          <cell r="G708" t="str">
            <v>Pozo de Inspección</v>
          </cell>
          <cell r="H708" t="str">
            <v>Existente</v>
          </cell>
        </row>
        <row r="709">
          <cell r="A709">
            <v>528</v>
          </cell>
          <cell r="B709">
            <v>1146543.5</v>
          </cell>
          <cell r="C709">
            <v>1003847.07</v>
          </cell>
          <cell r="D709">
            <v>1310</v>
          </cell>
          <cell r="E709">
            <v>1306.22</v>
          </cell>
          <cell r="F709">
            <v>3.7799999999999727</v>
          </cell>
          <cell r="G709" t="str">
            <v>Pozo de Inspección</v>
          </cell>
          <cell r="H709" t="str">
            <v>Existente</v>
          </cell>
        </row>
        <row r="710">
          <cell r="A710">
            <v>529</v>
          </cell>
          <cell r="B710">
            <v>1146522.1399999999</v>
          </cell>
          <cell r="C710">
            <v>1003867.91</v>
          </cell>
          <cell r="D710">
            <v>1309.26</v>
          </cell>
          <cell r="E710">
            <v>1306.3</v>
          </cell>
          <cell r="F710">
            <v>2.9600000000000364</v>
          </cell>
          <cell r="G710" t="str">
            <v>Pozo de Inspección</v>
          </cell>
          <cell r="H710" t="str">
            <v>Existente</v>
          </cell>
        </row>
        <row r="711">
          <cell r="A711">
            <v>530</v>
          </cell>
          <cell r="B711">
            <v>1146609.27</v>
          </cell>
          <cell r="C711">
            <v>1003601.63</v>
          </cell>
          <cell r="D711">
            <v>1313.87</v>
          </cell>
          <cell r="E711">
            <v>1309.08</v>
          </cell>
          <cell r="F711">
            <v>4.7899999999999636</v>
          </cell>
          <cell r="G711" t="str">
            <v>Pozo de Inspección</v>
          </cell>
          <cell r="H711" t="str">
            <v>Existente</v>
          </cell>
        </row>
        <row r="712">
          <cell r="A712">
            <v>531</v>
          </cell>
          <cell r="B712">
            <v>1146188.73</v>
          </cell>
          <cell r="C712">
            <v>1004031.92</v>
          </cell>
          <cell r="D712">
            <v>1308.5999999999999</v>
          </cell>
          <cell r="E712">
            <v>1306.83</v>
          </cell>
          <cell r="F712">
            <v>1.7699999999999818</v>
          </cell>
          <cell r="G712" t="str">
            <v>Pozo de Inspección</v>
          </cell>
          <cell r="H712" t="str">
            <v>Existente</v>
          </cell>
        </row>
        <row r="713">
          <cell r="A713">
            <v>532</v>
          </cell>
          <cell r="B713">
            <v>1146096.02</v>
          </cell>
          <cell r="C713">
            <v>1004049.6</v>
          </cell>
          <cell r="D713">
            <v>1308.02</v>
          </cell>
          <cell r="E713">
            <v>1306.58</v>
          </cell>
          <cell r="F713">
            <v>1.4400000000000546</v>
          </cell>
          <cell r="G713" t="str">
            <v>Pozo de Inspección</v>
          </cell>
          <cell r="H713" t="str">
            <v>Existente</v>
          </cell>
        </row>
        <row r="714">
          <cell r="A714">
            <v>533</v>
          </cell>
          <cell r="B714">
            <v>1146162.3899999999</v>
          </cell>
          <cell r="C714">
            <v>1004025.49</v>
          </cell>
          <cell r="D714">
            <v>1308.6500000000001</v>
          </cell>
          <cell r="E714">
            <v>1306.4100000000001</v>
          </cell>
          <cell r="F714">
            <v>2.2400000000000091</v>
          </cell>
          <cell r="G714" t="str">
            <v>Pozo de Inspección</v>
          </cell>
          <cell r="H714" t="str">
            <v>Existente</v>
          </cell>
        </row>
        <row r="715">
          <cell r="A715">
            <v>534</v>
          </cell>
          <cell r="B715">
            <v>1146142.8700000001</v>
          </cell>
          <cell r="C715">
            <v>1004060.47</v>
          </cell>
          <cell r="D715">
            <v>1307.6500000000001</v>
          </cell>
          <cell r="E715">
            <v>1303.79</v>
          </cell>
          <cell r="F715">
            <v>3.8600000000001273</v>
          </cell>
          <cell r="G715" t="str">
            <v>Pozo de Inspección</v>
          </cell>
          <cell r="H715" t="str">
            <v>Existente</v>
          </cell>
        </row>
        <row r="716">
          <cell r="A716">
            <v>535</v>
          </cell>
          <cell r="B716">
            <v>1146144.1499999999</v>
          </cell>
          <cell r="C716">
            <v>1004062.9</v>
          </cell>
          <cell r="D716">
            <v>1307.53</v>
          </cell>
          <cell r="E716">
            <v>1305.18</v>
          </cell>
          <cell r="F716">
            <v>2.3499999999999091</v>
          </cell>
          <cell r="G716" t="str">
            <v>Pozo de Inspección</v>
          </cell>
          <cell r="H716" t="str">
            <v>Existente</v>
          </cell>
        </row>
        <row r="717">
          <cell r="A717">
            <v>536</v>
          </cell>
          <cell r="B717">
            <v>1146175.97</v>
          </cell>
          <cell r="C717">
            <v>1004067.68</v>
          </cell>
          <cell r="D717">
            <v>1308</v>
          </cell>
          <cell r="E717">
            <v>1304.24</v>
          </cell>
          <cell r="F717">
            <v>3.7599999999999909</v>
          </cell>
          <cell r="G717" t="str">
            <v>Pozo de Inspección</v>
          </cell>
          <cell r="H717" t="str">
            <v>Existente</v>
          </cell>
        </row>
        <row r="718">
          <cell r="A718">
            <v>537</v>
          </cell>
          <cell r="B718">
            <v>1146136.6499999999</v>
          </cell>
          <cell r="C718">
            <v>1004086.74</v>
          </cell>
          <cell r="D718">
            <v>1306.7</v>
          </cell>
          <cell r="E718">
            <v>1303.28</v>
          </cell>
          <cell r="F718">
            <v>3.4200000000000728</v>
          </cell>
          <cell r="G718" t="str">
            <v>Pozo de Inspección</v>
          </cell>
          <cell r="H718" t="str">
            <v>Existente</v>
          </cell>
        </row>
        <row r="719">
          <cell r="A719">
            <v>538</v>
          </cell>
          <cell r="B719">
            <v>1146138.0900000001</v>
          </cell>
          <cell r="C719">
            <v>1004089.01</v>
          </cell>
          <cell r="D719">
            <v>1306.5999999999999</v>
          </cell>
          <cell r="E719">
            <v>1303.67</v>
          </cell>
          <cell r="F719">
            <v>2.9299999999998363</v>
          </cell>
          <cell r="G719" t="str">
            <v>Pozo de Inspección</v>
          </cell>
          <cell r="H719" t="str">
            <v>Existente</v>
          </cell>
        </row>
        <row r="720">
          <cell r="A720">
            <v>539</v>
          </cell>
          <cell r="B720">
            <v>1146187.3500000001</v>
          </cell>
          <cell r="C720">
            <v>1004098.74</v>
          </cell>
          <cell r="D720">
            <v>1307.67</v>
          </cell>
          <cell r="E720">
            <v>1307.06</v>
          </cell>
          <cell r="F720">
            <v>0.61000000000012733</v>
          </cell>
          <cell r="G720" t="str">
            <v>Pozo de Inspección</v>
          </cell>
          <cell r="H720" t="str">
            <v>Existente</v>
          </cell>
        </row>
        <row r="721">
          <cell r="A721">
            <v>540</v>
          </cell>
          <cell r="B721">
            <v>1146190.6399999999</v>
          </cell>
          <cell r="C721">
            <v>1004128.26</v>
          </cell>
          <cell r="D721">
            <v>1306.97</v>
          </cell>
          <cell r="E721">
            <v>1304.79</v>
          </cell>
          <cell r="F721">
            <v>2.1800000000000637</v>
          </cell>
          <cell r="G721" t="str">
            <v>Pozo de Inspección</v>
          </cell>
          <cell r="H721" t="str">
            <v>Existente</v>
          </cell>
        </row>
        <row r="722">
          <cell r="A722">
            <v>541</v>
          </cell>
          <cell r="B722">
            <v>1146179.02</v>
          </cell>
          <cell r="C722">
            <v>1003422.78</v>
          </cell>
          <cell r="D722">
            <v>1314.59</v>
          </cell>
          <cell r="E722">
            <v>1313.09</v>
          </cell>
          <cell r="F722">
            <v>1.5</v>
          </cell>
          <cell r="G722" t="str">
            <v>Pozo de Inspección</v>
          </cell>
          <cell r="H722" t="str">
            <v>Existente</v>
          </cell>
        </row>
        <row r="723">
          <cell r="A723">
            <v>542</v>
          </cell>
          <cell r="B723">
            <v>1146177.51</v>
          </cell>
          <cell r="C723">
            <v>1003422.92</v>
          </cell>
          <cell r="D723">
            <v>1314.64</v>
          </cell>
          <cell r="E723">
            <v>1313.14</v>
          </cell>
          <cell r="F723">
            <v>1.5</v>
          </cell>
          <cell r="G723" t="str">
            <v>Pozo de Inspección</v>
          </cell>
          <cell r="H723" t="str">
            <v>Existente</v>
          </cell>
        </row>
        <row r="724">
          <cell r="A724">
            <v>543</v>
          </cell>
          <cell r="B724">
            <v>1146176.8600000001</v>
          </cell>
          <cell r="C724">
            <v>1003395.04</v>
          </cell>
          <cell r="D724">
            <v>1315.93</v>
          </cell>
          <cell r="E724">
            <v>1314.84</v>
          </cell>
          <cell r="F724">
            <v>1.0900000000001455</v>
          </cell>
          <cell r="G724" t="str">
            <v>Pozo de Inspección</v>
          </cell>
          <cell r="H724" t="str">
            <v>Existente</v>
          </cell>
        </row>
        <row r="725">
          <cell r="A725">
            <v>544</v>
          </cell>
          <cell r="B725">
            <v>1146149.18</v>
          </cell>
          <cell r="C725">
            <v>1003425.5</v>
          </cell>
          <cell r="D725">
            <v>1315.27</v>
          </cell>
          <cell r="E725">
            <v>1314.01</v>
          </cell>
          <cell r="F725">
            <v>1.2599999999999909</v>
          </cell>
          <cell r="G725" t="str">
            <v>Pozo de Inspección</v>
          </cell>
          <cell r="H725" t="str">
            <v>Existente</v>
          </cell>
        </row>
        <row r="726">
          <cell r="A726">
            <v>545</v>
          </cell>
          <cell r="B726">
            <v>1146145.45</v>
          </cell>
          <cell r="C726">
            <v>1003389.34</v>
          </cell>
          <cell r="D726">
            <v>1316.51</v>
          </cell>
          <cell r="E726">
            <v>1315.38</v>
          </cell>
          <cell r="F726">
            <v>1.1299999999998818</v>
          </cell>
          <cell r="G726" t="str">
            <v>Pozo de Inspección</v>
          </cell>
          <cell r="H726" t="str">
            <v>Existente</v>
          </cell>
        </row>
        <row r="727">
          <cell r="A727">
            <v>546</v>
          </cell>
          <cell r="B727">
            <v>1146151.79</v>
          </cell>
          <cell r="C727">
            <v>1003457.12</v>
          </cell>
          <cell r="D727">
            <v>1313.21</v>
          </cell>
          <cell r="E727">
            <v>1311.66</v>
          </cell>
          <cell r="F727">
            <v>1.5499999999999545</v>
          </cell>
          <cell r="G727" t="str">
            <v>Pozo de Inspección</v>
          </cell>
          <cell r="H727" t="str">
            <v>Existente</v>
          </cell>
        </row>
        <row r="728">
          <cell r="A728">
            <v>547</v>
          </cell>
          <cell r="B728">
            <v>1146196.21</v>
          </cell>
          <cell r="C728">
            <v>1003483.19</v>
          </cell>
          <cell r="D728">
            <v>1310.3499999999999</v>
          </cell>
          <cell r="E728">
            <v>1307.98</v>
          </cell>
          <cell r="F728">
            <v>2.3699999999998909</v>
          </cell>
          <cell r="G728" t="str">
            <v>Pozo de Inspección</v>
          </cell>
          <cell r="H728" t="str">
            <v>Existente</v>
          </cell>
        </row>
        <row r="729">
          <cell r="A729">
            <v>548</v>
          </cell>
          <cell r="B729">
            <v>1146118.6299999999</v>
          </cell>
          <cell r="C729">
            <v>1003491.58</v>
          </cell>
          <cell r="D729">
            <v>1311.89</v>
          </cell>
          <cell r="E729">
            <v>1309.97</v>
          </cell>
          <cell r="F729">
            <v>1.9200000000000728</v>
          </cell>
          <cell r="G729" t="str">
            <v>Pozo de Inspección</v>
          </cell>
          <cell r="H729" t="str">
            <v>Existente</v>
          </cell>
        </row>
        <row r="730">
          <cell r="A730">
            <v>549</v>
          </cell>
          <cell r="B730">
            <v>1146113.33</v>
          </cell>
          <cell r="C730">
            <v>1003439.68</v>
          </cell>
          <cell r="D730">
            <v>1315.28</v>
          </cell>
          <cell r="E730">
            <v>1313.72</v>
          </cell>
          <cell r="F730">
            <v>1.5599999999999454</v>
          </cell>
          <cell r="G730" t="str">
            <v>Pozo de Inspección</v>
          </cell>
          <cell r="H730" t="str">
            <v>Existente</v>
          </cell>
        </row>
        <row r="731">
          <cell r="A731">
            <v>550</v>
          </cell>
          <cell r="B731">
            <v>1146076.25</v>
          </cell>
          <cell r="C731">
            <v>1003427.08</v>
          </cell>
          <cell r="D731">
            <v>1316.97</v>
          </cell>
          <cell r="E731">
            <v>1314.72</v>
          </cell>
          <cell r="F731">
            <v>2.25</v>
          </cell>
          <cell r="G731" t="str">
            <v>Pozo de Inspección</v>
          </cell>
          <cell r="H731" t="str">
            <v>Existente</v>
          </cell>
        </row>
        <row r="732">
          <cell r="A732">
            <v>551</v>
          </cell>
          <cell r="B732">
            <v>1146480.92</v>
          </cell>
          <cell r="C732">
            <v>1003561.01</v>
          </cell>
          <cell r="D732">
            <v>1314.04</v>
          </cell>
          <cell r="E732">
            <v>1312.28</v>
          </cell>
          <cell r="F732">
            <v>1.7599999999999909</v>
          </cell>
          <cell r="G732" t="str">
            <v>Pozo de Inspección</v>
          </cell>
          <cell r="H732" t="str">
            <v>Existente</v>
          </cell>
        </row>
        <row r="733">
          <cell r="A733">
            <v>552</v>
          </cell>
          <cell r="B733">
            <v>1146480.77</v>
          </cell>
          <cell r="C733">
            <v>1003563.35</v>
          </cell>
          <cell r="D733">
            <v>1314.06</v>
          </cell>
          <cell r="E733">
            <v>1312.98</v>
          </cell>
          <cell r="F733">
            <v>1.0799999999999272</v>
          </cell>
          <cell r="G733" t="str">
            <v>Pozo de Inspección</v>
          </cell>
          <cell r="H733" t="str">
            <v>Existente</v>
          </cell>
        </row>
        <row r="734">
          <cell r="A734">
            <v>553</v>
          </cell>
          <cell r="B734">
            <v>1146466.21</v>
          </cell>
          <cell r="C734">
            <v>1003584.71</v>
          </cell>
          <cell r="D734">
            <v>1313.75</v>
          </cell>
          <cell r="E734">
            <v>1311.12</v>
          </cell>
          <cell r="F734">
            <v>2.6300000000001091</v>
          </cell>
          <cell r="G734" t="str">
            <v>Pozo de Inspección</v>
          </cell>
          <cell r="H734" t="str">
            <v>Existente</v>
          </cell>
        </row>
        <row r="735">
          <cell r="A735">
            <v>554</v>
          </cell>
          <cell r="B735">
            <v>1146466.4099999999</v>
          </cell>
          <cell r="C735">
            <v>1003587.38</v>
          </cell>
          <cell r="D735">
            <v>1313.74</v>
          </cell>
          <cell r="E735">
            <v>1311.67</v>
          </cell>
          <cell r="F735">
            <v>2.0699999999999363</v>
          </cell>
          <cell r="G735" t="str">
            <v>Pozo de Inspección</v>
          </cell>
          <cell r="H735" t="str">
            <v>Existente</v>
          </cell>
        </row>
        <row r="736">
          <cell r="A736">
            <v>555</v>
          </cell>
          <cell r="B736">
            <v>1146454.2</v>
          </cell>
          <cell r="C736">
            <v>1003608.26</v>
          </cell>
          <cell r="D736">
            <v>1313</v>
          </cell>
          <cell r="E736">
            <v>1310.89</v>
          </cell>
          <cell r="F736">
            <v>2.1099999999999</v>
          </cell>
          <cell r="G736" t="str">
            <v>Pozo de Inspección</v>
          </cell>
          <cell r="H736" t="str">
            <v>Existente</v>
          </cell>
        </row>
        <row r="737">
          <cell r="A737">
            <v>556</v>
          </cell>
          <cell r="B737">
            <v>1146451.57</v>
          </cell>
          <cell r="C737">
            <v>1003609.56</v>
          </cell>
          <cell r="D737">
            <v>1312.58</v>
          </cell>
          <cell r="E737">
            <v>1310</v>
          </cell>
          <cell r="F737">
            <v>2.5799999999999272</v>
          </cell>
          <cell r="G737" t="str">
            <v>Pozo de Inspección</v>
          </cell>
          <cell r="H737" t="str">
            <v>Existente</v>
          </cell>
        </row>
        <row r="738">
          <cell r="A738">
            <v>557</v>
          </cell>
          <cell r="B738">
            <v>1146466.6200000001</v>
          </cell>
          <cell r="C738">
            <v>1003609.64</v>
          </cell>
          <cell r="D738">
            <v>1314.22</v>
          </cell>
          <cell r="E738">
            <v>1312.94</v>
          </cell>
          <cell r="F738">
            <v>1.2799999999999727</v>
          </cell>
          <cell r="G738" t="str">
            <v>Pozo de Inspección</v>
          </cell>
          <cell r="H738" t="str">
            <v>Existente</v>
          </cell>
        </row>
        <row r="739">
          <cell r="A739">
            <v>558</v>
          </cell>
          <cell r="B739">
            <v>1146490.83</v>
          </cell>
          <cell r="C739">
            <v>1003628.92</v>
          </cell>
          <cell r="D739">
            <v>1313.54</v>
          </cell>
          <cell r="E739">
            <v>1311.02</v>
          </cell>
          <cell r="F739">
            <v>2.5199999999999818</v>
          </cell>
          <cell r="G739" t="str">
            <v>Pozo de Inspección</v>
          </cell>
          <cell r="H739" t="str">
            <v>Existente</v>
          </cell>
        </row>
        <row r="740">
          <cell r="A740">
            <v>559</v>
          </cell>
          <cell r="B740">
            <v>1146508.5900000001</v>
          </cell>
          <cell r="C740">
            <v>1003611.2</v>
          </cell>
          <cell r="D740">
            <v>1315.1</v>
          </cell>
          <cell r="E740">
            <v>1313.71</v>
          </cell>
          <cell r="F740">
            <v>1.3899999999998727</v>
          </cell>
          <cell r="G740" t="str">
            <v>Pozo de Inspección</v>
          </cell>
          <cell r="H740" t="str">
            <v>Existente</v>
          </cell>
        </row>
        <row r="741">
          <cell r="A741">
            <v>560</v>
          </cell>
          <cell r="B741">
            <v>1146477.47</v>
          </cell>
          <cell r="C741">
            <v>1003586.19</v>
          </cell>
          <cell r="D741">
            <v>1315.4</v>
          </cell>
          <cell r="E741">
            <v>1314.2</v>
          </cell>
          <cell r="F741">
            <v>1.2000000000000455</v>
          </cell>
          <cell r="G741" t="str">
            <v>Pozo de Inspección</v>
          </cell>
          <cell r="H741" t="str">
            <v>Existente</v>
          </cell>
        </row>
        <row r="742">
          <cell r="A742">
            <v>561</v>
          </cell>
          <cell r="B742">
            <v>1146688.51</v>
          </cell>
          <cell r="C742">
            <v>1003300.62</v>
          </cell>
          <cell r="D742">
            <v>1322.2</v>
          </cell>
          <cell r="E742">
            <v>1319.5</v>
          </cell>
          <cell r="F742">
            <v>2.7000000000000455</v>
          </cell>
          <cell r="G742" t="str">
            <v>Pozo de Inspección</v>
          </cell>
          <cell r="H742" t="str">
            <v>Existente</v>
          </cell>
        </row>
        <row r="743">
          <cell r="A743">
            <v>562</v>
          </cell>
          <cell r="B743">
            <v>1146669.0900000001</v>
          </cell>
          <cell r="C743">
            <v>1003302.53</v>
          </cell>
          <cell r="D743">
            <v>1322.37</v>
          </cell>
          <cell r="E743">
            <v>1319.21</v>
          </cell>
          <cell r="F743">
            <v>3.1599999999998545</v>
          </cell>
          <cell r="G743" t="str">
            <v>Pozo de Inspección</v>
          </cell>
          <cell r="H743" t="str">
            <v>Existente</v>
          </cell>
        </row>
        <row r="744">
          <cell r="A744">
            <v>563</v>
          </cell>
          <cell r="B744">
            <v>1146632.6599999999</v>
          </cell>
          <cell r="C744">
            <v>1003306.38</v>
          </cell>
          <cell r="D744">
            <v>1322.09</v>
          </cell>
          <cell r="E744">
            <v>1318.81</v>
          </cell>
          <cell r="F744">
            <v>3.2799999999999727</v>
          </cell>
          <cell r="G744" t="str">
            <v>Pozo de Inspección</v>
          </cell>
          <cell r="H744" t="str">
            <v>Existente</v>
          </cell>
        </row>
        <row r="745">
          <cell r="A745">
            <v>564</v>
          </cell>
          <cell r="B745">
            <v>1146626.69</v>
          </cell>
          <cell r="C745">
            <v>1003261.03</v>
          </cell>
          <cell r="D745">
            <v>1322.3</v>
          </cell>
          <cell r="E745">
            <v>1321.04</v>
          </cell>
          <cell r="F745">
            <v>1.2599999999999909</v>
          </cell>
          <cell r="G745" t="str">
            <v>Pozo de Inspección</v>
          </cell>
          <cell r="H745" t="str">
            <v>Existente</v>
          </cell>
        </row>
        <row r="746">
          <cell r="A746">
            <v>565</v>
          </cell>
          <cell r="B746">
            <v>1146594.1000000001</v>
          </cell>
          <cell r="C746">
            <v>1003309.47</v>
          </cell>
          <cell r="D746">
            <v>1321.65</v>
          </cell>
          <cell r="E746">
            <v>1318.41</v>
          </cell>
          <cell r="F746">
            <v>3.2400000000000091</v>
          </cell>
          <cell r="G746" t="str">
            <v>Pozo de Inspección</v>
          </cell>
          <cell r="H746" t="str">
            <v>Existente</v>
          </cell>
        </row>
        <row r="747">
          <cell r="A747">
            <v>566</v>
          </cell>
          <cell r="B747">
            <v>1146518.1100000001</v>
          </cell>
          <cell r="C747">
            <v>1003316.89</v>
          </cell>
          <cell r="D747">
            <v>1319.16</v>
          </cell>
          <cell r="E747">
            <v>1316.83</v>
          </cell>
          <cell r="F747">
            <v>2.3300000000001546</v>
          </cell>
          <cell r="G747" t="str">
            <v>Pozo de Inspección</v>
          </cell>
          <cell r="H747" t="str">
            <v>Existente</v>
          </cell>
        </row>
        <row r="748">
          <cell r="A748">
            <v>567</v>
          </cell>
          <cell r="B748">
            <v>1146586.48</v>
          </cell>
          <cell r="C748">
            <v>1003236.24</v>
          </cell>
          <cell r="D748">
            <v>1321.09</v>
          </cell>
          <cell r="E748">
            <v>1318.08</v>
          </cell>
          <cell r="F748">
            <v>3.0099999999999909</v>
          </cell>
          <cell r="G748" t="str">
            <v>Pozo de Inspección</v>
          </cell>
          <cell r="H748" t="str">
            <v>Existente</v>
          </cell>
        </row>
        <row r="749">
          <cell r="A749">
            <v>568</v>
          </cell>
          <cell r="B749">
            <v>1146662.24</v>
          </cell>
          <cell r="C749">
            <v>1003227.26</v>
          </cell>
          <cell r="D749">
            <v>1323.17</v>
          </cell>
          <cell r="E749">
            <v>1321.54</v>
          </cell>
          <cell r="F749">
            <v>1.6300000000001091</v>
          </cell>
          <cell r="G749" t="str">
            <v>Pozo de Inspección</v>
          </cell>
          <cell r="H749" t="str">
            <v>Existente</v>
          </cell>
        </row>
        <row r="750">
          <cell r="A750">
            <v>569</v>
          </cell>
          <cell r="B750">
            <v>1146665.8500000001</v>
          </cell>
          <cell r="C750">
            <v>1003261.33</v>
          </cell>
          <cell r="D750">
            <v>1323.29</v>
          </cell>
          <cell r="E750">
            <v>1320.12</v>
          </cell>
          <cell r="F750">
            <v>3.1700000000000728</v>
          </cell>
          <cell r="G750" t="str">
            <v>Pozo de Inspección</v>
          </cell>
          <cell r="H750" t="str">
            <v>Existente</v>
          </cell>
        </row>
        <row r="751">
          <cell r="A751">
            <v>570</v>
          </cell>
          <cell r="B751">
            <v>1146699.0900000001</v>
          </cell>
          <cell r="C751">
            <v>1003224.59</v>
          </cell>
          <cell r="D751">
            <v>1323.83</v>
          </cell>
          <cell r="E751">
            <v>1322.25</v>
          </cell>
          <cell r="F751">
            <v>1.5799999999999272</v>
          </cell>
          <cell r="G751" t="str">
            <v>Pozo de Inspección</v>
          </cell>
          <cell r="H751" t="str">
            <v>Existente</v>
          </cell>
        </row>
        <row r="752">
          <cell r="A752">
            <v>571</v>
          </cell>
          <cell r="B752">
            <v>1145040.5900000001</v>
          </cell>
          <cell r="C752">
            <v>1002551.47</v>
          </cell>
          <cell r="D752">
            <v>1293.77</v>
          </cell>
          <cell r="E752">
            <v>1290.9000000000001</v>
          </cell>
          <cell r="F752">
            <v>2.8699999999998909</v>
          </cell>
          <cell r="G752" t="str">
            <v>Pozo de Inspección</v>
          </cell>
          <cell r="H752" t="str">
            <v>Existente</v>
          </cell>
        </row>
        <row r="753">
          <cell r="A753">
            <v>572</v>
          </cell>
          <cell r="B753">
            <v>1145042.8500000001</v>
          </cell>
          <cell r="C753">
            <v>1002547.53</v>
          </cell>
          <cell r="D753">
            <v>1293.6400000000001</v>
          </cell>
          <cell r="E753">
            <v>1290.83</v>
          </cell>
          <cell r="F753">
            <v>2.8100000000001728</v>
          </cell>
          <cell r="G753" t="str">
            <v>Pozo de Inspección</v>
          </cell>
          <cell r="H753" t="str">
            <v>Existente</v>
          </cell>
        </row>
        <row r="754">
          <cell r="A754">
            <v>573</v>
          </cell>
          <cell r="B754">
            <v>1144957.02</v>
          </cell>
          <cell r="C754">
            <v>1002572.03</v>
          </cell>
          <cell r="D754">
            <v>1292.99</v>
          </cell>
          <cell r="E754">
            <v>1291.3699999999999</v>
          </cell>
          <cell r="F754">
            <v>1.6200000000001182</v>
          </cell>
          <cell r="G754" t="str">
            <v>Pozo de Inspección</v>
          </cell>
          <cell r="H754" t="str">
            <v>Existente</v>
          </cell>
        </row>
        <row r="755">
          <cell r="A755">
            <v>574</v>
          </cell>
          <cell r="B755">
            <v>1144913.6499999999</v>
          </cell>
          <cell r="C755">
            <v>1002442.77</v>
          </cell>
          <cell r="D755">
            <v>1292.9000000000001</v>
          </cell>
          <cell r="E755">
            <v>1290.2</v>
          </cell>
          <cell r="F755">
            <v>2.7000000000000455</v>
          </cell>
          <cell r="G755" t="str">
            <v>Pozo de Inspección</v>
          </cell>
          <cell r="H755" t="str">
            <v>Existente</v>
          </cell>
        </row>
        <row r="756">
          <cell r="A756">
            <v>575</v>
          </cell>
          <cell r="B756">
            <v>1144876.19</v>
          </cell>
          <cell r="C756">
            <v>1002446.88</v>
          </cell>
          <cell r="D756">
            <v>1292.72</v>
          </cell>
          <cell r="E756">
            <v>1290.82</v>
          </cell>
          <cell r="F756">
            <v>1.9000000000000909</v>
          </cell>
          <cell r="G756" t="str">
            <v>Pozo de Inspección</v>
          </cell>
          <cell r="H756" t="str">
            <v>Existente</v>
          </cell>
        </row>
        <row r="757">
          <cell r="A757">
            <v>579</v>
          </cell>
          <cell r="B757">
            <v>1146069.27</v>
          </cell>
          <cell r="C757">
            <v>1003357.59</v>
          </cell>
          <cell r="D757">
            <v>1315.81</v>
          </cell>
          <cell r="E757">
            <v>1312.56</v>
          </cell>
          <cell r="F757">
            <v>3.25</v>
          </cell>
          <cell r="G757" t="str">
            <v>Pozo de Inspección</v>
          </cell>
          <cell r="H757" t="str">
            <v>Existente</v>
          </cell>
        </row>
        <row r="758">
          <cell r="A758">
            <v>580</v>
          </cell>
          <cell r="B758">
            <v>1146141.54</v>
          </cell>
          <cell r="C758">
            <v>1003350.51</v>
          </cell>
          <cell r="D758">
            <v>1315.55</v>
          </cell>
          <cell r="E758">
            <v>1312.27</v>
          </cell>
          <cell r="F758">
            <v>3.2799999999999727</v>
          </cell>
          <cell r="G758" t="str">
            <v>Pozo de Inspección</v>
          </cell>
          <cell r="H758" t="str">
            <v>Existente</v>
          </cell>
        </row>
        <row r="759">
          <cell r="A759">
            <v>581</v>
          </cell>
          <cell r="B759">
            <v>1145724.8500000001</v>
          </cell>
          <cell r="C759">
            <v>1002740.64</v>
          </cell>
          <cell r="D759">
            <v>1293.83</v>
          </cell>
          <cell r="E759">
            <v>1291.67</v>
          </cell>
          <cell r="F759">
            <v>2.1599999999998545</v>
          </cell>
          <cell r="G759" t="str">
            <v>Pozo de Inspección</v>
          </cell>
          <cell r="H759" t="str">
            <v>Existente</v>
          </cell>
        </row>
        <row r="760">
          <cell r="A760">
            <v>583</v>
          </cell>
          <cell r="B760">
            <v>1145801.95</v>
          </cell>
          <cell r="C760">
            <v>1002789.65</v>
          </cell>
          <cell r="D760">
            <v>1299.99</v>
          </cell>
          <cell r="E760">
            <v>1297.83</v>
          </cell>
          <cell r="F760">
            <v>2.1600000000000819</v>
          </cell>
          <cell r="G760" t="str">
            <v>Pozo de Inspección</v>
          </cell>
          <cell r="H760" t="str">
            <v>Existente</v>
          </cell>
        </row>
        <row r="761">
          <cell r="A761">
            <v>585</v>
          </cell>
          <cell r="B761">
            <v>1145877.4099999999</v>
          </cell>
          <cell r="C761">
            <v>1002827.42</v>
          </cell>
          <cell r="D761">
            <v>1304.1500000000001</v>
          </cell>
          <cell r="E761">
            <v>1301.3900000000001</v>
          </cell>
          <cell r="F761">
            <v>2.7599999999999909</v>
          </cell>
          <cell r="G761" t="str">
            <v>Pozo de Inspección</v>
          </cell>
          <cell r="H761" t="str">
            <v>Existente</v>
          </cell>
        </row>
        <row r="762">
          <cell r="A762">
            <v>586</v>
          </cell>
          <cell r="B762">
            <v>1145875.6299999999</v>
          </cell>
          <cell r="C762">
            <v>1002806.02</v>
          </cell>
          <cell r="D762">
            <v>1298.19</v>
          </cell>
          <cell r="E762">
            <v>1295.43</v>
          </cell>
          <cell r="F762">
            <v>2.7599999999999909</v>
          </cell>
          <cell r="G762" t="str">
            <v>Pozo de Inspección</v>
          </cell>
          <cell r="H762" t="str">
            <v>Existente</v>
          </cell>
        </row>
        <row r="763">
          <cell r="A763">
            <v>587</v>
          </cell>
          <cell r="B763">
            <v>1145873.3700000001</v>
          </cell>
          <cell r="C763">
            <v>1002784.2</v>
          </cell>
          <cell r="D763">
            <v>1292.04</v>
          </cell>
          <cell r="E763">
            <v>1288.49</v>
          </cell>
          <cell r="F763">
            <v>3.5499999999999545</v>
          </cell>
          <cell r="G763" t="str">
            <v>Pozo de Inspección</v>
          </cell>
          <cell r="H763" t="str">
            <v>Existente</v>
          </cell>
        </row>
        <row r="764">
          <cell r="A764">
            <v>589</v>
          </cell>
          <cell r="B764">
            <v>1145909.8500000001</v>
          </cell>
          <cell r="C764">
            <v>1002783.79</v>
          </cell>
          <cell r="D764">
            <v>1287.1600000000001</v>
          </cell>
          <cell r="E764">
            <v>1284.9100000000001</v>
          </cell>
          <cell r="F764">
            <v>2.25</v>
          </cell>
          <cell r="G764" t="str">
            <v>Pozo de Inspección</v>
          </cell>
          <cell r="H764" t="str">
            <v>Existente</v>
          </cell>
        </row>
        <row r="765">
          <cell r="A765">
            <v>590</v>
          </cell>
          <cell r="B765">
            <v>1145932.53</v>
          </cell>
          <cell r="C765">
            <v>1002810.41</v>
          </cell>
          <cell r="D765">
            <v>1282.3699999999999</v>
          </cell>
          <cell r="E765">
            <v>1281.1400000000001</v>
          </cell>
          <cell r="F765">
            <v>1.2299999999997908</v>
          </cell>
          <cell r="G765" t="str">
            <v>Pozo de Inspección</v>
          </cell>
          <cell r="H765" t="str">
            <v>Existente</v>
          </cell>
        </row>
        <row r="766">
          <cell r="A766">
            <v>591</v>
          </cell>
          <cell r="B766">
            <v>1146590.96</v>
          </cell>
          <cell r="C766">
            <v>1003623.53</v>
          </cell>
          <cell r="D766">
            <v>1315.76</v>
          </cell>
          <cell r="E766">
            <v>1312.12</v>
          </cell>
          <cell r="F766">
            <v>3.6400000000001</v>
          </cell>
          <cell r="G766" t="str">
            <v>Pozo de Inspección</v>
          </cell>
          <cell r="H766" t="str">
            <v>Existente</v>
          </cell>
        </row>
        <row r="767">
          <cell r="A767">
            <v>592</v>
          </cell>
          <cell r="B767">
            <v>1146589.8999999999</v>
          </cell>
          <cell r="C767">
            <v>1003622.43</v>
          </cell>
          <cell r="D767">
            <v>1315.86</v>
          </cell>
          <cell r="E767">
            <v>1310.78</v>
          </cell>
          <cell r="F767">
            <v>5.0799999999999272</v>
          </cell>
          <cell r="G767" t="str">
            <v>Pozo de Inspección</v>
          </cell>
          <cell r="H767" t="str">
            <v>Existente</v>
          </cell>
        </row>
        <row r="768">
          <cell r="A768">
            <v>593</v>
          </cell>
          <cell r="B768">
            <v>1146598.72</v>
          </cell>
          <cell r="C768">
            <v>1003617.7</v>
          </cell>
          <cell r="D768">
            <v>1315.42</v>
          </cell>
          <cell r="E768">
            <v>1314.31</v>
          </cell>
          <cell r="F768">
            <v>1.1100000000001273</v>
          </cell>
          <cell r="G768" t="str">
            <v>Pozo de Inspección</v>
          </cell>
          <cell r="H768" t="str">
            <v>Existente</v>
          </cell>
        </row>
        <row r="769">
          <cell r="A769">
            <v>594</v>
          </cell>
          <cell r="B769">
            <v>1146575.0900000001</v>
          </cell>
          <cell r="C769">
            <v>1003635.72</v>
          </cell>
          <cell r="D769">
            <v>1315.8</v>
          </cell>
          <cell r="E769">
            <v>1312.2</v>
          </cell>
          <cell r="F769">
            <v>3.5999999999999091</v>
          </cell>
          <cell r="G769" t="str">
            <v>Pozo de Inspección</v>
          </cell>
          <cell r="H769" t="str">
            <v>Existente</v>
          </cell>
        </row>
        <row r="770">
          <cell r="A770">
            <v>595</v>
          </cell>
          <cell r="B770">
            <v>1146564.42</v>
          </cell>
          <cell r="C770">
            <v>1003646.89</v>
          </cell>
          <cell r="D770">
            <v>1315.24</v>
          </cell>
          <cell r="E770">
            <v>1312.27</v>
          </cell>
          <cell r="F770">
            <v>2.9700000000000273</v>
          </cell>
          <cell r="G770" t="str">
            <v>Pozo de Inspección</v>
          </cell>
          <cell r="H770" t="str">
            <v>Existente</v>
          </cell>
        </row>
        <row r="771">
          <cell r="A771">
            <v>596</v>
          </cell>
          <cell r="B771">
            <v>1146629.3700000001</v>
          </cell>
          <cell r="C771">
            <v>1003624.75</v>
          </cell>
          <cell r="D771">
            <v>1313.92</v>
          </cell>
          <cell r="E771">
            <v>1308.6400000000001</v>
          </cell>
          <cell r="F771">
            <v>5.2799999999999727</v>
          </cell>
          <cell r="G771" t="str">
            <v>Pozo de Inspección</v>
          </cell>
          <cell r="H771" t="str">
            <v>Existente</v>
          </cell>
        </row>
        <row r="772">
          <cell r="A772">
            <v>597</v>
          </cell>
          <cell r="B772">
            <v>1146610.1100000001</v>
          </cell>
          <cell r="C772">
            <v>1003646.76</v>
          </cell>
          <cell r="D772">
            <v>1315.87</v>
          </cell>
          <cell r="E772">
            <v>1311.23</v>
          </cell>
          <cell r="F772">
            <v>4.6399999999998727</v>
          </cell>
          <cell r="G772" t="str">
            <v>Pozo de Inspección</v>
          </cell>
          <cell r="H772" t="str">
            <v>Existente</v>
          </cell>
        </row>
        <row r="773">
          <cell r="A773">
            <v>598</v>
          </cell>
          <cell r="B773">
            <v>1146602.06</v>
          </cell>
          <cell r="C773">
            <v>1003652.2</v>
          </cell>
          <cell r="D773">
            <v>1315.87</v>
          </cell>
          <cell r="E773">
            <v>1311.01</v>
          </cell>
          <cell r="F773">
            <v>4.8599999999999</v>
          </cell>
          <cell r="G773" t="str">
            <v>Pozo de Inspección</v>
          </cell>
          <cell r="H773" t="str">
            <v>Existente</v>
          </cell>
        </row>
        <row r="774">
          <cell r="A774">
            <v>599</v>
          </cell>
          <cell r="B774">
            <v>1146593.49</v>
          </cell>
          <cell r="C774">
            <v>1003664.54</v>
          </cell>
          <cell r="D774">
            <v>1315.3</v>
          </cell>
          <cell r="E774">
            <v>1311.83</v>
          </cell>
          <cell r="F774">
            <v>3.4700000000000273</v>
          </cell>
          <cell r="G774" t="str">
            <v>Pozo de Inspección</v>
          </cell>
          <cell r="H774" t="str">
            <v>Existente</v>
          </cell>
        </row>
        <row r="775">
          <cell r="A775">
            <v>600</v>
          </cell>
          <cell r="B775">
            <v>1146588.3999999999</v>
          </cell>
          <cell r="C775">
            <v>1003664.36</v>
          </cell>
          <cell r="D775">
            <v>1315.41</v>
          </cell>
          <cell r="E775">
            <v>1311.81</v>
          </cell>
          <cell r="F775">
            <v>3.6000000000001364</v>
          </cell>
          <cell r="G775" t="str">
            <v>Pozo de Inspección</v>
          </cell>
          <cell r="H775" t="str">
            <v>Existente</v>
          </cell>
        </row>
        <row r="776">
          <cell r="A776">
            <v>601</v>
          </cell>
          <cell r="B776">
            <v>1146131.82</v>
          </cell>
          <cell r="C776">
            <v>1004115.57</v>
          </cell>
          <cell r="D776">
            <v>1305.3499999999999</v>
          </cell>
          <cell r="E776">
            <v>1302.27</v>
          </cell>
          <cell r="F776">
            <v>3.0799999999999272</v>
          </cell>
          <cell r="G776" t="str">
            <v>Pozo de Inspección</v>
          </cell>
          <cell r="H776" t="str">
            <v>Existente</v>
          </cell>
        </row>
        <row r="777">
          <cell r="A777">
            <v>602</v>
          </cell>
          <cell r="B777">
            <v>1146130.6200000001</v>
          </cell>
          <cell r="C777">
            <v>1004113.4</v>
          </cell>
          <cell r="D777">
            <v>1305.43</v>
          </cell>
          <cell r="E777">
            <v>1302.82</v>
          </cell>
          <cell r="F777">
            <v>2.6100000000001273</v>
          </cell>
          <cell r="G777" t="str">
            <v>Pozo de Inspección</v>
          </cell>
          <cell r="H777" t="str">
            <v>Existente</v>
          </cell>
        </row>
        <row r="778">
          <cell r="A778">
            <v>603</v>
          </cell>
          <cell r="B778">
            <v>1146088.77</v>
          </cell>
          <cell r="C778">
            <v>1004104.05</v>
          </cell>
          <cell r="D778">
            <v>1304.93</v>
          </cell>
          <cell r="E778">
            <v>1303.81</v>
          </cell>
          <cell r="F778">
            <v>1.1200000000001182</v>
          </cell>
          <cell r="G778" t="str">
            <v>Pozo de Inspección</v>
          </cell>
          <cell r="H778" t="str">
            <v>Existente</v>
          </cell>
        </row>
        <row r="779">
          <cell r="A779">
            <v>604</v>
          </cell>
          <cell r="B779">
            <v>1146089.46</v>
          </cell>
          <cell r="C779">
            <v>1004133.37</v>
          </cell>
          <cell r="D779">
            <v>1302.17</v>
          </cell>
          <cell r="E779">
            <v>1300.02</v>
          </cell>
          <cell r="F779">
            <v>2.1500000000000909</v>
          </cell>
          <cell r="G779" t="str">
            <v>Pozo de Inspección</v>
          </cell>
          <cell r="H779" t="str">
            <v>Existente</v>
          </cell>
        </row>
        <row r="780">
          <cell r="A780">
            <v>605</v>
          </cell>
          <cell r="B780">
            <v>1146124.01</v>
          </cell>
          <cell r="C780">
            <v>1004139.6</v>
          </cell>
          <cell r="D780">
            <v>1303.3800000000001</v>
          </cell>
          <cell r="E780">
            <v>1299.5899999999999</v>
          </cell>
          <cell r="F780">
            <v>3.790000000000191</v>
          </cell>
          <cell r="G780" t="str">
            <v>Pozo de Inspección</v>
          </cell>
          <cell r="H780" t="str">
            <v>Existente</v>
          </cell>
        </row>
        <row r="781">
          <cell r="A781">
            <v>606</v>
          </cell>
          <cell r="B781">
            <v>1146125.68</v>
          </cell>
          <cell r="C781">
            <v>1004141.41</v>
          </cell>
          <cell r="D781">
            <v>1303.4000000000001</v>
          </cell>
          <cell r="E781">
            <v>1299.51</v>
          </cell>
          <cell r="F781">
            <v>3.8900000000001</v>
          </cell>
          <cell r="G781" t="str">
            <v>Pozo de Inspección</v>
          </cell>
          <cell r="H781" t="str">
            <v>Existente</v>
          </cell>
        </row>
        <row r="782">
          <cell r="A782">
            <v>607</v>
          </cell>
          <cell r="B782">
            <v>1146186.97</v>
          </cell>
          <cell r="C782">
            <v>1004154.3</v>
          </cell>
          <cell r="D782">
            <v>1305.03</v>
          </cell>
          <cell r="E782">
            <v>1302.3</v>
          </cell>
          <cell r="F782">
            <v>2.7300000000000182</v>
          </cell>
          <cell r="G782" t="str">
            <v>Pozo de Inspección</v>
          </cell>
          <cell r="H782" t="str">
            <v>Existente</v>
          </cell>
        </row>
        <row r="783">
          <cell r="A783">
            <v>608</v>
          </cell>
          <cell r="B783">
            <v>1146118.03</v>
          </cell>
          <cell r="C783">
            <v>1004166.02</v>
          </cell>
          <cell r="D783">
            <v>1302.46</v>
          </cell>
          <cell r="E783">
            <v>1299.76</v>
          </cell>
          <cell r="F783">
            <v>2.7000000000000455</v>
          </cell>
          <cell r="G783" t="str">
            <v>Pozo de Inspección</v>
          </cell>
          <cell r="H783" t="str">
            <v>Existente</v>
          </cell>
        </row>
        <row r="784">
          <cell r="A784">
            <v>609</v>
          </cell>
          <cell r="B784">
            <v>1146119.54</v>
          </cell>
          <cell r="C784">
            <v>1004167.9</v>
          </cell>
          <cell r="D784">
            <v>1302.48</v>
          </cell>
          <cell r="E784">
            <v>1297.8399999999999</v>
          </cell>
          <cell r="F784">
            <v>4.6400000000001</v>
          </cell>
          <cell r="G784" t="str">
            <v>Pozo de Inspección</v>
          </cell>
          <cell r="H784" t="str">
            <v>Existente</v>
          </cell>
        </row>
        <row r="785">
          <cell r="A785">
            <v>610</v>
          </cell>
          <cell r="B785">
            <v>1146228.45</v>
          </cell>
          <cell r="C785">
            <v>1004190.37</v>
          </cell>
          <cell r="D785">
            <v>1302.6500000000001</v>
          </cell>
          <cell r="E785">
            <v>1300.26</v>
          </cell>
          <cell r="F785">
            <v>2.3900000000001</v>
          </cell>
          <cell r="G785" t="str">
            <v>Pozo de Inspección</v>
          </cell>
          <cell r="H785" t="str">
            <v>Existente</v>
          </cell>
        </row>
        <row r="786">
          <cell r="A786">
            <v>611</v>
          </cell>
          <cell r="B786">
            <v>1146077.08</v>
          </cell>
          <cell r="C786">
            <v>1003443.38</v>
          </cell>
          <cell r="D786">
            <v>1315.87</v>
          </cell>
          <cell r="E786">
            <v>1313.79</v>
          </cell>
          <cell r="F786">
            <v>2.0799999999999272</v>
          </cell>
          <cell r="G786" t="str">
            <v>Pozo de Inspección</v>
          </cell>
          <cell r="H786" t="str">
            <v>Existente</v>
          </cell>
        </row>
        <row r="787">
          <cell r="A787">
            <v>612</v>
          </cell>
          <cell r="B787">
            <v>1146039.77</v>
          </cell>
          <cell r="C787">
            <v>1003446.65</v>
          </cell>
          <cell r="D787">
            <v>1314.89</v>
          </cell>
          <cell r="E787">
            <v>1313.32</v>
          </cell>
          <cell r="F787">
            <v>1.5700000000001637</v>
          </cell>
          <cell r="G787" t="str">
            <v>Pozo de Inspección</v>
          </cell>
          <cell r="H787" t="str">
            <v>Existente</v>
          </cell>
        </row>
        <row r="788">
          <cell r="A788">
            <v>613</v>
          </cell>
          <cell r="B788">
            <v>1146045.49</v>
          </cell>
          <cell r="C788">
            <v>1003498.94</v>
          </cell>
          <cell r="D788">
            <v>1314.06</v>
          </cell>
          <cell r="E788">
            <v>1312.27</v>
          </cell>
          <cell r="F788">
            <v>1.7899999999999636</v>
          </cell>
          <cell r="G788" t="str">
            <v>Pozo de Inspección</v>
          </cell>
          <cell r="H788" t="str">
            <v>Existente</v>
          </cell>
        </row>
        <row r="789">
          <cell r="A789">
            <v>614</v>
          </cell>
          <cell r="B789">
            <v>1146081.81</v>
          </cell>
          <cell r="C789">
            <v>1003495.35</v>
          </cell>
          <cell r="D789">
            <v>1313.99</v>
          </cell>
          <cell r="E789">
            <v>1312.53</v>
          </cell>
          <cell r="F789">
            <v>1.4600000000000364</v>
          </cell>
          <cell r="G789" t="str">
            <v>Pozo de Inspección</v>
          </cell>
          <cell r="H789" t="str">
            <v>Existente</v>
          </cell>
        </row>
        <row r="790">
          <cell r="A790">
            <v>615</v>
          </cell>
          <cell r="B790">
            <v>1146009.1599999999</v>
          </cell>
          <cell r="C790">
            <v>1003502.02</v>
          </cell>
          <cell r="D790">
            <v>1313.78</v>
          </cell>
          <cell r="E790">
            <v>1311.26</v>
          </cell>
          <cell r="F790">
            <v>2.5199999999999818</v>
          </cell>
          <cell r="G790" t="str">
            <v>Pozo de Inspección</v>
          </cell>
          <cell r="H790" t="str">
            <v>Existente</v>
          </cell>
        </row>
        <row r="791">
          <cell r="A791">
            <v>616</v>
          </cell>
          <cell r="B791">
            <v>1145973.56</v>
          </cell>
          <cell r="C791">
            <v>1003506.56</v>
          </cell>
          <cell r="D791">
            <v>1312.89</v>
          </cell>
          <cell r="E791">
            <v>1310.3399999999999</v>
          </cell>
          <cell r="F791">
            <v>2.5500000000001819</v>
          </cell>
          <cell r="G791" t="str">
            <v>Pozo de Inspección</v>
          </cell>
          <cell r="H791" t="str">
            <v>Existente</v>
          </cell>
        </row>
        <row r="792">
          <cell r="A792">
            <v>617</v>
          </cell>
          <cell r="B792">
            <v>1146005.8</v>
          </cell>
          <cell r="C792">
            <v>1003446.04</v>
          </cell>
          <cell r="D792">
            <v>1313.47</v>
          </cell>
          <cell r="E792">
            <v>1311.44</v>
          </cell>
          <cell r="F792">
            <v>2.0299999999999727</v>
          </cell>
          <cell r="G792" t="str">
            <v>Pozo de Inspección</v>
          </cell>
          <cell r="H792" t="str">
            <v>Existente</v>
          </cell>
        </row>
        <row r="793">
          <cell r="A793">
            <v>618</v>
          </cell>
          <cell r="B793">
            <v>1146005.81</v>
          </cell>
          <cell r="C793">
            <v>1003440.79</v>
          </cell>
          <cell r="D793">
            <v>1313.49</v>
          </cell>
          <cell r="E793">
            <v>1312.16</v>
          </cell>
          <cell r="F793">
            <v>1.3299999999999272</v>
          </cell>
          <cell r="G793" t="str">
            <v>Pozo de Inspección</v>
          </cell>
          <cell r="H793" t="str">
            <v>Existente</v>
          </cell>
        </row>
        <row r="794">
          <cell r="A794">
            <v>619</v>
          </cell>
          <cell r="B794">
            <v>1145979.08</v>
          </cell>
          <cell r="C794">
            <v>1003566.45</v>
          </cell>
          <cell r="D794">
            <v>1312.63</v>
          </cell>
          <cell r="E794">
            <v>1310.55</v>
          </cell>
          <cell r="F794">
            <v>2.0800000000001546</v>
          </cell>
          <cell r="G794" t="str">
            <v>Pozo de Inspección</v>
          </cell>
          <cell r="H794" t="str">
            <v>Existente</v>
          </cell>
        </row>
        <row r="795">
          <cell r="A795">
            <v>620</v>
          </cell>
          <cell r="B795">
            <v>1145982.1299999999</v>
          </cell>
          <cell r="C795">
            <v>1003593.78</v>
          </cell>
          <cell r="D795">
            <v>1312.42</v>
          </cell>
          <cell r="E795">
            <v>1310.73</v>
          </cell>
          <cell r="F795">
            <v>1.6900000000000546</v>
          </cell>
          <cell r="G795" t="str">
            <v>Pozo de Inspección</v>
          </cell>
          <cell r="H795" t="str">
            <v>Existente</v>
          </cell>
        </row>
        <row r="796">
          <cell r="A796">
            <v>621</v>
          </cell>
          <cell r="B796">
            <v>1146526.58</v>
          </cell>
          <cell r="C796">
            <v>1003645.65</v>
          </cell>
          <cell r="D796">
            <v>1314.05</v>
          </cell>
          <cell r="E796">
            <v>1311.99</v>
          </cell>
          <cell r="F796">
            <v>2.0599999999999454</v>
          </cell>
          <cell r="G796" t="str">
            <v>Pozo de Inspección</v>
          </cell>
          <cell r="H796" t="str">
            <v>Existente</v>
          </cell>
        </row>
        <row r="797">
          <cell r="A797">
            <v>622</v>
          </cell>
          <cell r="B797">
            <v>1146535.21</v>
          </cell>
          <cell r="C797">
            <v>1003654.23</v>
          </cell>
          <cell r="D797">
            <v>1313.8</v>
          </cell>
          <cell r="E797">
            <v>1309.8900000000001</v>
          </cell>
          <cell r="F797">
            <v>3.9099999999998545</v>
          </cell>
          <cell r="G797" t="str">
            <v>Pozo de Inspección</v>
          </cell>
          <cell r="H797" t="str">
            <v>Existente</v>
          </cell>
        </row>
        <row r="798">
          <cell r="A798">
            <v>623</v>
          </cell>
          <cell r="B798">
            <v>1146539.93</v>
          </cell>
          <cell r="C798">
            <v>1003654.63</v>
          </cell>
          <cell r="D798">
            <v>1313.42</v>
          </cell>
          <cell r="E798">
            <v>1311.87</v>
          </cell>
          <cell r="F798">
            <v>1.5500000000001819</v>
          </cell>
          <cell r="G798" t="str">
            <v>Pozo de Inspección</v>
          </cell>
          <cell r="H798" t="str">
            <v>Existente</v>
          </cell>
        </row>
        <row r="799">
          <cell r="A799">
            <v>624</v>
          </cell>
          <cell r="B799">
            <v>1146526.3700000001</v>
          </cell>
          <cell r="C799">
            <v>1003640.4</v>
          </cell>
          <cell r="D799">
            <v>1314.74</v>
          </cell>
          <cell r="E799">
            <v>1313.61</v>
          </cell>
          <cell r="F799">
            <v>1.1300000000001091</v>
          </cell>
          <cell r="G799" t="str">
            <v>Pozo de Inspección</v>
          </cell>
          <cell r="H799" t="str">
            <v>Existente</v>
          </cell>
        </row>
        <row r="800">
          <cell r="A800">
            <v>625</v>
          </cell>
          <cell r="B800">
            <v>1146546.3500000001</v>
          </cell>
          <cell r="C800">
            <v>1003627.04</v>
          </cell>
          <cell r="D800">
            <v>1314.53</v>
          </cell>
          <cell r="E800">
            <v>1313.49</v>
          </cell>
          <cell r="F800">
            <v>1.0399999999999636</v>
          </cell>
          <cell r="G800" t="str">
            <v>Pozo de Inspección</v>
          </cell>
          <cell r="H800" t="str">
            <v>Existente</v>
          </cell>
        </row>
        <row r="801">
          <cell r="A801">
            <v>626</v>
          </cell>
          <cell r="B801">
            <v>1146529.3</v>
          </cell>
          <cell r="C801">
            <v>1003592.65</v>
          </cell>
          <cell r="D801">
            <v>1316.16</v>
          </cell>
          <cell r="E801">
            <v>1313.35</v>
          </cell>
          <cell r="F801">
            <v>2.8100000000001728</v>
          </cell>
          <cell r="G801" t="str">
            <v>Pozo de Inspección</v>
          </cell>
          <cell r="H801" t="str">
            <v>Existente</v>
          </cell>
        </row>
        <row r="802">
          <cell r="A802">
            <v>627</v>
          </cell>
          <cell r="B802">
            <v>1146495.47</v>
          </cell>
          <cell r="C802">
            <v>1003566.53</v>
          </cell>
          <cell r="D802">
            <v>1315.54</v>
          </cell>
          <cell r="E802">
            <v>1313.59</v>
          </cell>
          <cell r="F802">
            <v>1.9500000000000455</v>
          </cell>
          <cell r="G802" t="str">
            <v>Pozo de Inspección</v>
          </cell>
          <cell r="H802" t="str">
            <v>Existente</v>
          </cell>
        </row>
        <row r="803">
          <cell r="A803">
            <v>628</v>
          </cell>
          <cell r="B803">
            <v>1146488.48</v>
          </cell>
          <cell r="C803">
            <v>1003561.38</v>
          </cell>
          <cell r="D803">
            <v>1314.5</v>
          </cell>
          <cell r="E803">
            <v>1313.63</v>
          </cell>
          <cell r="F803">
            <v>0.86999999999989086</v>
          </cell>
          <cell r="G803" t="str">
            <v>Pozo de Inspección</v>
          </cell>
          <cell r="H803" t="str">
            <v>Existente</v>
          </cell>
        </row>
        <row r="804">
          <cell r="A804">
            <v>629</v>
          </cell>
          <cell r="B804">
            <v>1146496</v>
          </cell>
          <cell r="C804">
            <v>1003546.07</v>
          </cell>
          <cell r="D804">
            <v>1314.41</v>
          </cell>
          <cell r="E804">
            <v>1312.28</v>
          </cell>
          <cell r="F804">
            <v>2.1300000000001091</v>
          </cell>
          <cell r="G804" t="str">
            <v>Pozo de Inspección</v>
          </cell>
          <cell r="H804" t="str">
            <v>Existente</v>
          </cell>
        </row>
        <row r="805">
          <cell r="A805">
            <v>630</v>
          </cell>
          <cell r="B805">
            <v>1146497.79</v>
          </cell>
          <cell r="C805">
            <v>1003546.57</v>
          </cell>
          <cell r="D805">
            <v>1315.3</v>
          </cell>
          <cell r="E805">
            <v>1305.45</v>
          </cell>
          <cell r="F805">
            <v>9.8499999999999091</v>
          </cell>
          <cell r="G805" t="str">
            <v>Pozo de Inspección</v>
          </cell>
          <cell r="H805" t="str">
            <v>Existente</v>
          </cell>
        </row>
        <row r="806">
          <cell r="A806">
            <v>631</v>
          </cell>
          <cell r="B806">
            <v>1145046.8899999999</v>
          </cell>
          <cell r="C806">
            <v>1002874.27</v>
          </cell>
          <cell r="D806">
            <v>1301.19</v>
          </cell>
          <cell r="E806">
            <v>1300.01</v>
          </cell>
          <cell r="F806">
            <v>1.1800000000000637</v>
          </cell>
          <cell r="G806" t="str">
            <v>Pozo de Inspección</v>
          </cell>
          <cell r="H806" t="str">
            <v>Existente</v>
          </cell>
        </row>
        <row r="807">
          <cell r="A807">
            <v>632</v>
          </cell>
          <cell r="B807">
            <v>1145152.99</v>
          </cell>
          <cell r="C807">
            <v>1002876.76</v>
          </cell>
          <cell r="D807">
            <v>1299.43</v>
          </cell>
          <cell r="E807">
            <v>1295.9100000000001</v>
          </cell>
          <cell r="F807">
            <v>3.5199999999999818</v>
          </cell>
          <cell r="G807" t="str">
            <v>Pozo de Inspección</v>
          </cell>
          <cell r="H807" t="str">
            <v>Existente</v>
          </cell>
        </row>
        <row r="808">
          <cell r="A808">
            <v>633</v>
          </cell>
          <cell r="B808">
            <v>1145278.5900000001</v>
          </cell>
          <cell r="C808">
            <v>1002902.11</v>
          </cell>
          <cell r="D808">
            <v>1290.6199999999999</v>
          </cell>
          <cell r="E808">
            <v>1287.57</v>
          </cell>
          <cell r="F808">
            <v>3.0499999999999545</v>
          </cell>
          <cell r="G808" t="str">
            <v>Pozo de Inspección</v>
          </cell>
          <cell r="H808" t="str">
            <v>Existente</v>
          </cell>
        </row>
        <row r="809">
          <cell r="A809">
            <v>634</v>
          </cell>
          <cell r="B809">
            <v>1144953.53</v>
          </cell>
          <cell r="C809">
            <v>1003183.42</v>
          </cell>
          <cell r="D809">
            <v>1280.93</v>
          </cell>
          <cell r="E809">
            <v>1278.6199999999999</v>
          </cell>
          <cell r="F809">
            <v>2.3100000000001728</v>
          </cell>
          <cell r="G809" t="str">
            <v>Pozo de Inspección</v>
          </cell>
          <cell r="H809" t="str">
            <v>Existente</v>
          </cell>
        </row>
        <row r="810">
          <cell r="A810">
            <v>635</v>
          </cell>
          <cell r="B810">
            <v>1144948.6299999999</v>
          </cell>
          <cell r="C810">
            <v>1003183.77</v>
          </cell>
          <cell r="D810">
            <v>1279.6300000000001</v>
          </cell>
          <cell r="E810">
            <v>1276.9100000000001</v>
          </cell>
          <cell r="F810">
            <v>2.7200000000000273</v>
          </cell>
          <cell r="G810" t="str">
            <v>Pozo de Inspección</v>
          </cell>
          <cell r="H810" t="str">
            <v>Existente</v>
          </cell>
        </row>
        <row r="811">
          <cell r="A811">
            <v>636</v>
          </cell>
          <cell r="B811">
            <v>1144914.2</v>
          </cell>
          <cell r="C811">
            <v>1003189.77</v>
          </cell>
          <cell r="D811">
            <v>1276.99</v>
          </cell>
          <cell r="E811">
            <v>1275.5999999999999</v>
          </cell>
          <cell r="F811">
            <v>1.3900000000001</v>
          </cell>
          <cell r="G811" t="str">
            <v>Pozo de Inspección</v>
          </cell>
          <cell r="H811" t="str">
            <v>Existente</v>
          </cell>
        </row>
        <row r="812">
          <cell r="A812">
            <v>637</v>
          </cell>
          <cell r="B812">
            <v>1144861.55</v>
          </cell>
          <cell r="C812">
            <v>1003196.9</v>
          </cell>
          <cell r="D812">
            <v>1273.79</v>
          </cell>
          <cell r="E812">
            <v>1272.81</v>
          </cell>
          <cell r="F812">
            <v>0.98000000000001819</v>
          </cell>
          <cell r="G812" t="str">
            <v>Pozo de Inspección</v>
          </cell>
          <cell r="H812" t="str">
            <v>Existente</v>
          </cell>
        </row>
        <row r="813">
          <cell r="A813">
            <v>638</v>
          </cell>
          <cell r="B813">
            <v>1144794.5</v>
          </cell>
          <cell r="C813">
            <v>1003187.09</v>
          </cell>
          <cell r="D813">
            <v>1271.69</v>
          </cell>
          <cell r="E813">
            <v>1270.53</v>
          </cell>
          <cell r="F813">
            <v>1.1600000000000819</v>
          </cell>
          <cell r="G813" t="str">
            <v>Pozo de Inspección</v>
          </cell>
          <cell r="H813" t="str">
            <v>Existente</v>
          </cell>
        </row>
        <row r="814">
          <cell r="A814">
            <v>639</v>
          </cell>
          <cell r="B814">
            <v>1144779.1499999999</v>
          </cell>
          <cell r="C814">
            <v>1003173.37</v>
          </cell>
          <cell r="D814">
            <v>1271.32</v>
          </cell>
          <cell r="E814">
            <v>1269.6300000000001</v>
          </cell>
          <cell r="F814">
            <v>1.6899999999998272</v>
          </cell>
          <cell r="G814" t="str">
            <v>Pozo de Inspección</v>
          </cell>
          <cell r="H814" t="str">
            <v>Existente</v>
          </cell>
        </row>
        <row r="815">
          <cell r="A815">
            <v>640</v>
          </cell>
          <cell r="B815">
            <v>1144762.79</v>
          </cell>
          <cell r="C815">
            <v>1003131.9</v>
          </cell>
          <cell r="D815">
            <v>1270.8699999999999</v>
          </cell>
          <cell r="E815">
            <v>1268.07</v>
          </cell>
          <cell r="F815">
            <v>2.7999999999999545</v>
          </cell>
          <cell r="G815" t="str">
            <v>Pozo de Inspección</v>
          </cell>
          <cell r="H815" t="str">
            <v>Existente</v>
          </cell>
        </row>
        <row r="816">
          <cell r="A816">
            <v>641</v>
          </cell>
          <cell r="B816">
            <v>1146214.77</v>
          </cell>
          <cell r="C816">
            <v>1003342.48</v>
          </cell>
          <cell r="D816">
            <v>1316.06</v>
          </cell>
          <cell r="E816">
            <v>1314.25</v>
          </cell>
          <cell r="F816">
            <v>1.8099999999999454</v>
          </cell>
          <cell r="G816" t="str">
            <v>Pozo de Inspección</v>
          </cell>
          <cell r="H816" t="str">
            <v>Existente</v>
          </cell>
        </row>
        <row r="817">
          <cell r="A817">
            <v>642</v>
          </cell>
          <cell r="B817">
            <v>1146222.29</v>
          </cell>
          <cell r="C817">
            <v>1003340.1</v>
          </cell>
          <cell r="D817">
            <v>1316.39</v>
          </cell>
          <cell r="E817">
            <v>1315.34</v>
          </cell>
          <cell r="F817">
            <v>1.0500000000001819</v>
          </cell>
          <cell r="G817" t="str">
            <v>Pozo de Inspección</v>
          </cell>
          <cell r="H817" t="str">
            <v>Existente</v>
          </cell>
        </row>
        <row r="818">
          <cell r="A818">
            <v>643</v>
          </cell>
          <cell r="B818">
            <v>1146290.8400000001</v>
          </cell>
          <cell r="C818">
            <v>1003321.58</v>
          </cell>
          <cell r="D818">
            <v>1316.63</v>
          </cell>
          <cell r="E818">
            <v>1314.43</v>
          </cell>
          <cell r="F818">
            <v>2.2000000000000455</v>
          </cell>
          <cell r="G818" t="str">
            <v>Pozo de Inspección</v>
          </cell>
          <cell r="H818" t="str">
            <v>Existente</v>
          </cell>
        </row>
        <row r="819">
          <cell r="A819">
            <v>644</v>
          </cell>
          <cell r="B819">
            <v>1146286.78</v>
          </cell>
          <cell r="C819">
            <v>1003262.28</v>
          </cell>
          <cell r="D819">
            <v>1313.96</v>
          </cell>
          <cell r="E819">
            <v>1311.25</v>
          </cell>
          <cell r="F819">
            <v>2.7100000000000364</v>
          </cell>
          <cell r="G819" t="str">
            <v>Pozo de Inspección</v>
          </cell>
          <cell r="H819" t="str">
            <v>Existente</v>
          </cell>
        </row>
        <row r="820">
          <cell r="A820">
            <v>645</v>
          </cell>
          <cell r="B820">
            <v>1146284.3899999999</v>
          </cell>
          <cell r="C820">
            <v>1003260.61</v>
          </cell>
          <cell r="D820">
            <v>1313.97</v>
          </cell>
          <cell r="E820">
            <v>1312.22</v>
          </cell>
          <cell r="F820">
            <v>1.75</v>
          </cell>
          <cell r="G820" t="str">
            <v>Pozo de Inspección</v>
          </cell>
          <cell r="H820" t="str">
            <v>Existente</v>
          </cell>
        </row>
        <row r="821">
          <cell r="A821">
            <v>646</v>
          </cell>
          <cell r="B821">
            <v>1146361.95</v>
          </cell>
          <cell r="C821">
            <v>1003255.27</v>
          </cell>
          <cell r="D821">
            <v>1314.73</v>
          </cell>
          <cell r="E821">
            <v>1312.5</v>
          </cell>
          <cell r="F821">
            <v>2.2300000000000182</v>
          </cell>
          <cell r="G821" t="str">
            <v>Pozo de Inspección</v>
          </cell>
          <cell r="H821" t="str">
            <v>Existente</v>
          </cell>
        </row>
        <row r="822">
          <cell r="A822">
            <v>647</v>
          </cell>
          <cell r="B822">
            <v>1146364</v>
          </cell>
          <cell r="C822">
            <v>1003296.86</v>
          </cell>
          <cell r="D822">
            <v>1311.4</v>
          </cell>
          <cell r="E822">
            <v>1310.3699999999999</v>
          </cell>
          <cell r="F822">
            <v>1.0300000000002001</v>
          </cell>
          <cell r="G822" t="str">
            <v>Pozo de Inspección</v>
          </cell>
          <cell r="H822" t="str">
            <v>Existente</v>
          </cell>
        </row>
        <row r="823">
          <cell r="A823">
            <v>648</v>
          </cell>
          <cell r="B823">
            <v>1146366.3899999999</v>
          </cell>
          <cell r="C823">
            <v>1003324.42</v>
          </cell>
          <cell r="D823">
            <v>1304.92</v>
          </cell>
          <cell r="E823">
            <v>1300.3</v>
          </cell>
          <cell r="F823">
            <v>4.6200000000001182</v>
          </cell>
          <cell r="G823" t="str">
            <v>Pozo de Inspección</v>
          </cell>
          <cell r="H823" t="str">
            <v>Existente</v>
          </cell>
        </row>
        <row r="824">
          <cell r="A824">
            <v>649</v>
          </cell>
          <cell r="B824">
            <v>1146369.8999999999</v>
          </cell>
          <cell r="C824">
            <v>1003334.77</v>
          </cell>
          <cell r="D824">
            <v>1301.99</v>
          </cell>
          <cell r="E824">
            <v>1299.01</v>
          </cell>
          <cell r="F824">
            <v>2.9800000000000182</v>
          </cell>
          <cell r="G824" t="str">
            <v>Pozo de Inspección</v>
          </cell>
          <cell r="H824" t="str">
            <v>Existente</v>
          </cell>
        </row>
        <row r="825">
          <cell r="A825">
            <v>650</v>
          </cell>
          <cell r="B825">
            <v>1146374.74</v>
          </cell>
          <cell r="C825">
            <v>1003351.44</v>
          </cell>
          <cell r="D825">
            <v>1299.24</v>
          </cell>
          <cell r="E825">
            <v>1295.06</v>
          </cell>
          <cell r="F825">
            <v>4.1800000000000637</v>
          </cell>
          <cell r="G825" t="str">
            <v>Pozo de Inspección</v>
          </cell>
          <cell r="H825" t="str">
            <v>Existente</v>
          </cell>
        </row>
        <row r="826">
          <cell r="A826">
            <v>651</v>
          </cell>
          <cell r="B826">
            <v>1145943.51</v>
          </cell>
          <cell r="C826">
            <v>1002812.6</v>
          </cell>
          <cell r="D826">
            <v>1282.29</v>
          </cell>
          <cell r="E826">
            <v>1278.1300000000001</v>
          </cell>
          <cell r="F826">
            <v>4.1599999999998545</v>
          </cell>
          <cell r="G826" t="str">
            <v>Pozo de Inspección</v>
          </cell>
          <cell r="H826" t="str">
            <v>Existente</v>
          </cell>
        </row>
        <row r="827">
          <cell r="A827">
            <v>652</v>
          </cell>
          <cell r="B827">
            <v>1145947.3400000001</v>
          </cell>
          <cell r="C827">
            <v>1002808.41</v>
          </cell>
          <cell r="D827">
            <v>1279.18</v>
          </cell>
          <cell r="E827">
            <v>1275.52</v>
          </cell>
          <cell r="F827">
            <v>3.6600000000000819</v>
          </cell>
          <cell r="G827" t="str">
            <v>Pozo de Inspección</v>
          </cell>
          <cell r="H827" t="str">
            <v>Existente</v>
          </cell>
        </row>
        <row r="828">
          <cell r="A828">
            <v>653</v>
          </cell>
          <cell r="B828">
            <v>1145949.5</v>
          </cell>
          <cell r="C828">
            <v>1002806.09</v>
          </cell>
          <cell r="D828">
            <v>1275.99</v>
          </cell>
          <cell r="E828">
            <v>1274.18</v>
          </cell>
          <cell r="F828">
            <v>1.8099999999999454</v>
          </cell>
          <cell r="G828" t="str">
            <v>Pozo de Inspección</v>
          </cell>
          <cell r="H828" t="str">
            <v>Existente</v>
          </cell>
        </row>
        <row r="829">
          <cell r="A829">
            <v>654</v>
          </cell>
          <cell r="B829">
            <v>1146040.18</v>
          </cell>
          <cell r="C829">
            <v>1003037.13</v>
          </cell>
          <cell r="D829">
            <v>1314.44</v>
          </cell>
          <cell r="E829">
            <v>1312.13</v>
          </cell>
          <cell r="F829">
            <v>2.3099999999999454</v>
          </cell>
          <cell r="G829" t="str">
            <v>Pozo de Inspección</v>
          </cell>
          <cell r="H829" t="str">
            <v>Existente</v>
          </cell>
        </row>
        <row r="830">
          <cell r="A830">
            <v>655</v>
          </cell>
          <cell r="B830">
            <v>1146042.18</v>
          </cell>
          <cell r="C830">
            <v>1003059.13</v>
          </cell>
          <cell r="D830">
            <v>1315.43</v>
          </cell>
          <cell r="E830">
            <v>1313.82</v>
          </cell>
          <cell r="F830">
            <v>1.6100000000001273</v>
          </cell>
          <cell r="G830" t="str">
            <v>Pozo de Inspección</v>
          </cell>
          <cell r="H830" t="str">
            <v>Existente</v>
          </cell>
        </row>
        <row r="831">
          <cell r="A831">
            <v>656</v>
          </cell>
          <cell r="B831">
            <v>1146113.57</v>
          </cell>
          <cell r="C831">
            <v>1003052.51</v>
          </cell>
          <cell r="D831">
            <v>1316.02</v>
          </cell>
          <cell r="E831">
            <v>1314.55</v>
          </cell>
          <cell r="F831">
            <v>1.4700000000000273</v>
          </cell>
          <cell r="G831" t="str">
            <v>Pozo de Inspección</v>
          </cell>
          <cell r="H831" t="str">
            <v>Existente</v>
          </cell>
        </row>
        <row r="832">
          <cell r="A832">
            <v>657</v>
          </cell>
          <cell r="B832">
            <v>1146206.31</v>
          </cell>
          <cell r="C832">
            <v>1003044.48</v>
          </cell>
          <cell r="D832">
            <v>1316.22</v>
          </cell>
          <cell r="E832">
            <v>1313.67</v>
          </cell>
          <cell r="F832">
            <v>2.5499999999999545</v>
          </cell>
          <cell r="G832" t="str">
            <v>Pozo de Inspección</v>
          </cell>
          <cell r="H832" t="str">
            <v>Existente</v>
          </cell>
        </row>
        <row r="833">
          <cell r="A833">
            <v>658</v>
          </cell>
          <cell r="B833">
            <v>1146262.3999999999</v>
          </cell>
          <cell r="C833">
            <v>1003039.5</v>
          </cell>
          <cell r="D833">
            <v>1313.47</v>
          </cell>
          <cell r="E833">
            <v>1310.17</v>
          </cell>
          <cell r="F833">
            <v>3.2999999999999545</v>
          </cell>
          <cell r="G833" t="str">
            <v>Pozo de Inspección</v>
          </cell>
          <cell r="H833" t="str">
            <v>Existente</v>
          </cell>
        </row>
        <row r="834">
          <cell r="A834">
            <v>659</v>
          </cell>
          <cell r="B834">
            <v>1146286.58</v>
          </cell>
          <cell r="C834">
            <v>1003034.46</v>
          </cell>
          <cell r="D834">
            <v>1311.06</v>
          </cell>
          <cell r="E834">
            <v>1310.31</v>
          </cell>
          <cell r="F834">
            <v>0.75</v>
          </cell>
          <cell r="G834" t="str">
            <v>Pozo de Inspección</v>
          </cell>
          <cell r="H834" t="str">
            <v>Existente</v>
          </cell>
        </row>
        <row r="835">
          <cell r="A835">
            <v>660</v>
          </cell>
          <cell r="B835">
            <v>1146304.1299999999</v>
          </cell>
          <cell r="C835">
            <v>1003035.26</v>
          </cell>
          <cell r="D835">
            <v>1312.45</v>
          </cell>
          <cell r="E835">
            <v>1309.55</v>
          </cell>
          <cell r="F835">
            <v>2.9000000000000909</v>
          </cell>
          <cell r="G835" t="str">
            <v>Pozo de Inspección</v>
          </cell>
          <cell r="H835" t="str">
            <v>Existente</v>
          </cell>
        </row>
        <row r="836">
          <cell r="A836">
            <v>661</v>
          </cell>
          <cell r="B836">
            <v>1146595.25</v>
          </cell>
          <cell r="C836">
            <v>1003712.71</v>
          </cell>
          <cell r="D836">
            <v>1313</v>
          </cell>
          <cell r="E836">
            <v>1311.76</v>
          </cell>
          <cell r="F836">
            <v>1.2400000000000091</v>
          </cell>
          <cell r="G836" t="str">
            <v>Pozo de Inspección</v>
          </cell>
          <cell r="H836" t="str">
            <v>Existente</v>
          </cell>
        </row>
        <row r="837">
          <cell r="A837">
            <v>662</v>
          </cell>
          <cell r="B837">
            <v>1146647.82</v>
          </cell>
          <cell r="C837">
            <v>1003646.9</v>
          </cell>
          <cell r="D837">
            <v>1313.81</v>
          </cell>
          <cell r="E837">
            <v>1306.78</v>
          </cell>
          <cell r="F837">
            <v>7.0299999999999727</v>
          </cell>
          <cell r="G837" t="str">
            <v>Pozo de Inspección</v>
          </cell>
          <cell r="H837" t="str">
            <v>Existente</v>
          </cell>
        </row>
        <row r="838">
          <cell r="A838">
            <v>663</v>
          </cell>
          <cell r="B838">
            <v>1146599.83</v>
          </cell>
          <cell r="C838">
            <v>1003739.65</v>
          </cell>
          <cell r="D838">
            <v>1312.31</v>
          </cell>
          <cell r="E838">
            <v>1311.64</v>
          </cell>
          <cell r="F838">
            <v>0.66999999999984539</v>
          </cell>
          <cell r="G838" t="str">
            <v>Pozo de Inspección</v>
          </cell>
          <cell r="H838" t="str">
            <v>Existente</v>
          </cell>
        </row>
        <row r="839">
          <cell r="A839">
            <v>664</v>
          </cell>
          <cell r="B839">
            <v>1146610.8700000001</v>
          </cell>
          <cell r="C839">
            <v>1003728.88</v>
          </cell>
          <cell r="D839">
            <v>1312.77</v>
          </cell>
          <cell r="E839">
            <v>1311.39</v>
          </cell>
          <cell r="F839">
            <v>1.3799999999998818</v>
          </cell>
          <cell r="G839" t="str">
            <v>Pozo de Inspección</v>
          </cell>
          <cell r="H839" t="str">
            <v>Existente</v>
          </cell>
        </row>
        <row r="840">
          <cell r="A840">
            <v>665</v>
          </cell>
          <cell r="B840">
            <v>1146635.83</v>
          </cell>
          <cell r="C840">
            <v>1003703.32</v>
          </cell>
          <cell r="D840">
            <v>1315.4</v>
          </cell>
          <cell r="E840">
            <v>1310.6199999999999</v>
          </cell>
          <cell r="F840">
            <v>4.7800000000002001</v>
          </cell>
          <cell r="G840" t="str">
            <v>Pozo de Inspección</v>
          </cell>
          <cell r="H840" t="str">
            <v>Existente</v>
          </cell>
        </row>
        <row r="841">
          <cell r="A841">
            <v>667</v>
          </cell>
          <cell r="B841">
            <v>1146672.43</v>
          </cell>
          <cell r="C841">
            <v>1003666.39</v>
          </cell>
          <cell r="D841">
            <v>1313.35</v>
          </cell>
          <cell r="E841">
            <v>1308.24</v>
          </cell>
          <cell r="F841">
            <v>5.1099999999999</v>
          </cell>
          <cell r="G841" t="str">
            <v>Pozo de Inspección</v>
          </cell>
          <cell r="H841" t="str">
            <v>Existente</v>
          </cell>
        </row>
        <row r="842">
          <cell r="A842">
            <v>668</v>
          </cell>
          <cell r="B842">
            <v>1146676.6399999999</v>
          </cell>
          <cell r="C842">
            <v>1003662.05</v>
          </cell>
          <cell r="D842">
            <v>1313.12</v>
          </cell>
          <cell r="E842">
            <v>1307.8900000000001</v>
          </cell>
          <cell r="F842">
            <v>5.2299999999997908</v>
          </cell>
          <cell r="G842" t="str">
            <v>Pozo de Inspección</v>
          </cell>
          <cell r="H842" t="str">
            <v>Existente</v>
          </cell>
        </row>
        <row r="843">
          <cell r="A843">
            <v>669</v>
          </cell>
          <cell r="B843">
            <v>1146697.32</v>
          </cell>
          <cell r="C843">
            <v>1003683.94</v>
          </cell>
          <cell r="D843">
            <v>1312.55</v>
          </cell>
          <cell r="E843">
            <v>1308.3699999999999</v>
          </cell>
          <cell r="F843">
            <v>4.1800000000000637</v>
          </cell>
          <cell r="G843" t="str">
            <v>Pozo de Inspección</v>
          </cell>
          <cell r="H843" t="str">
            <v>Existente</v>
          </cell>
        </row>
        <row r="844">
          <cell r="A844">
            <v>670</v>
          </cell>
          <cell r="B844">
            <v>1146694.29</v>
          </cell>
          <cell r="C844">
            <v>1003686.63</v>
          </cell>
          <cell r="D844">
            <v>1312.54</v>
          </cell>
          <cell r="E844">
            <v>1308.54</v>
          </cell>
          <cell r="F844">
            <v>4</v>
          </cell>
          <cell r="G844" t="str">
            <v>Pozo de Inspección</v>
          </cell>
          <cell r="H844" t="str">
            <v>Existente</v>
          </cell>
        </row>
        <row r="845">
          <cell r="A845">
            <v>671</v>
          </cell>
          <cell r="B845">
            <v>1146264.8</v>
          </cell>
          <cell r="C845">
            <v>1003961.94</v>
          </cell>
          <cell r="D845">
            <v>1303.6400000000001</v>
          </cell>
          <cell r="E845">
            <v>1298.6600000000001</v>
          </cell>
          <cell r="F845">
            <v>4.9800000000000182</v>
          </cell>
          <cell r="G845" t="str">
            <v>Pozo de Inspección</v>
          </cell>
          <cell r="H845" t="str">
            <v>Existente</v>
          </cell>
        </row>
        <row r="846">
          <cell r="A846">
            <v>672</v>
          </cell>
          <cell r="B846">
            <v>1146105.69</v>
          </cell>
          <cell r="C846">
            <v>1004179.97</v>
          </cell>
          <cell r="D846">
            <v>1301.0999999999999</v>
          </cell>
          <cell r="E846">
            <v>1296.67</v>
          </cell>
          <cell r="F846">
            <v>4.4299999999998363</v>
          </cell>
          <cell r="G846" t="str">
            <v>Pozo de Inspección</v>
          </cell>
          <cell r="H846" t="str">
            <v>Existente</v>
          </cell>
        </row>
        <row r="847">
          <cell r="A847">
            <v>673</v>
          </cell>
          <cell r="B847">
            <v>1146064.46</v>
          </cell>
          <cell r="C847">
            <v>1004153.1</v>
          </cell>
          <cell r="D847">
            <v>1299.24</v>
          </cell>
          <cell r="E847">
            <v>1297.94</v>
          </cell>
          <cell r="F847">
            <v>1.2999999999999545</v>
          </cell>
          <cell r="G847" t="str">
            <v>Pozo de Inspección</v>
          </cell>
          <cell r="H847" t="str">
            <v>Existente</v>
          </cell>
        </row>
        <row r="848">
          <cell r="A848">
            <v>674</v>
          </cell>
          <cell r="B848">
            <v>1145980.82</v>
          </cell>
          <cell r="C848">
            <v>1004134.43</v>
          </cell>
          <cell r="D848">
            <v>1300.03</v>
          </cell>
          <cell r="E848">
            <v>1296.6099999999999</v>
          </cell>
          <cell r="F848">
            <v>3.4200000000000728</v>
          </cell>
          <cell r="G848" t="str">
            <v>Pozo de Inspección</v>
          </cell>
          <cell r="H848" t="str">
            <v>Existente</v>
          </cell>
        </row>
        <row r="849">
          <cell r="A849">
            <v>675</v>
          </cell>
          <cell r="B849">
            <v>1145938.3400000001</v>
          </cell>
          <cell r="C849">
            <v>1004176.82</v>
          </cell>
          <cell r="D849">
            <v>1298.72</v>
          </cell>
          <cell r="E849">
            <v>1295.26</v>
          </cell>
          <cell r="F849">
            <v>3.4600000000000364</v>
          </cell>
          <cell r="G849" t="str">
            <v>Pozo de Inspección</v>
          </cell>
          <cell r="H849" t="str">
            <v>Existente</v>
          </cell>
        </row>
        <row r="850">
          <cell r="A850">
            <v>676</v>
          </cell>
          <cell r="B850">
            <v>1145879.25</v>
          </cell>
          <cell r="C850">
            <v>1004231.7</v>
          </cell>
          <cell r="D850">
            <v>1296.54</v>
          </cell>
          <cell r="E850">
            <v>1291.8499999999999</v>
          </cell>
          <cell r="F850">
            <v>4.6900000000000546</v>
          </cell>
          <cell r="G850" t="str">
            <v>Pozo de Inspección</v>
          </cell>
          <cell r="H850" t="str">
            <v>Nuevo</v>
          </cell>
        </row>
        <row r="851">
          <cell r="A851">
            <v>677</v>
          </cell>
          <cell r="B851">
            <v>1145858.23</v>
          </cell>
          <cell r="C851">
            <v>1004265.33</v>
          </cell>
          <cell r="D851">
            <v>1294.3399999999999</v>
          </cell>
          <cell r="E851">
            <v>1291.1300000000001</v>
          </cell>
          <cell r="F851">
            <v>3.209999999999809</v>
          </cell>
          <cell r="G851" t="str">
            <v>Pozo de Inspección</v>
          </cell>
          <cell r="H851" t="str">
            <v>Existente</v>
          </cell>
        </row>
        <row r="852">
          <cell r="A852">
            <v>678</v>
          </cell>
          <cell r="B852">
            <v>1145771.49</v>
          </cell>
          <cell r="C852">
            <v>1004243.18</v>
          </cell>
          <cell r="D852">
            <v>1292.3800000000001</v>
          </cell>
          <cell r="E852">
            <v>1288.3399999999999</v>
          </cell>
          <cell r="F852">
            <v>4.040000000000191</v>
          </cell>
          <cell r="G852" t="str">
            <v>Pozo de Inspección</v>
          </cell>
          <cell r="H852" t="str">
            <v>Existente</v>
          </cell>
        </row>
        <row r="853">
          <cell r="A853">
            <v>679</v>
          </cell>
          <cell r="B853">
            <v>1145727.6499999999</v>
          </cell>
          <cell r="C853">
            <v>1004279.02</v>
          </cell>
          <cell r="D853">
            <v>1289.3699999999999</v>
          </cell>
          <cell r="E853">
            <v>1283.96</v>
          </cell>
          <cell r="F853">
            <v>5.4099999999998545</v>
          </cell>
          <cell r="G853" t="str">
            <v>Pozo de Inspección</v>
          </cell>
          <cell r="H853" t="str">
            <v>Existente</v>
          </cell>
        </row>
        <row r="854">
          <cell r="A854">
            <v>680</v>
          </cell>
          <cell r="B854">
            <v>1145787.57</v>
          </cell>
          <cell r="C854">
            <v>1004246.56</v>
          </cell>
          <cell r="D854">
            <v>1292.33</v>
          </cell>
          <cell r="E854">
            <v>1289.48</v>
          </cell>
          <cell r="F854">
            <v>2.8499999999999091</v>
          </cell>
          <cell r="G854" t="str">
            <v>Pozo de Inspección</v>
          </cell>
          <cell r="H854" t="str">
            <v>Existente</v>
          </cell>
        </row>
        <row r="855">
          <cell r="A855">
            <v>681</v>
          </cell>
          <cell r="B855">
            <v>1146186.28</v>
          </cell>
          <cell r="C855">
            <v>1003639.01</v>
          </cell>
          <cell r="D855">
            <v>1289.1400000000001</v>
          </cell>
          <cell r="E855">
            <v>1286.28</v>
          </cell>
          <cell r="F855">
            <v>2.8600000000001273</v>
          </cell>
          <cell r="G855" t="str">
            <v>Pozo de Inspección</v>
          </cell>
          <cell r="H855" t="str">
            <v>Nuevo</v>
          </cell>
        </row>
        <row r="856">
          <cell r="A856">
            <v>682</v>
          </cell>
          <cell r="B856">
            <v>1146195.75</v>
          </cell>
          <cell r="C856">
            <v>1003653.38</v>
          </cell>
          <cell r="D856">
            <v>1287.56</v>
          </cell>
          <cell r="E856">
            <v>1286.29</v>
          </cell>
          <cell r="F856">
            <v>1.2699999999999818</v>
          </cell>
          <cell r="G856" t="str">
            <v>Pozo de Inspección</v>
          </cell>
          <cell r="H856" t="str">
            <v>Existente</v>
          </cell>
        </row>
        <row r="857">
          <cell r="A857">
            <v>683</v>
          </cell>
          <cell r="B857">
            <v>1146194.68</v>
          </cell>
          <cell r="C857">
            <v>1003632.5</v>
          </cell>
          <cell r="D857">
            <v>1290.99</v>
          </cell>
          <cell r="E857">
            <v>1286.8900000000001</v>
          </cell>
          <cell r="F857">
            <v>4.0999999999999091</v>
          </cell>
          <cell r="G857" t="str">
            <v>Pozo de Inspección</v>
          </cell>
          <cell r="H857" t="str">
            <v>Existente</v>
          </cell>
        </row>
        <row r="858">
          <cell r="A858">
            <v>684</v>
          </cell>
          <cell r="B858">
            <v>1146205.45</v>
          </cell>
          <cell r="C858">
            <v>1003632.34</v>
          </cell>
          <cell r="D858">
            <v>1293.95</v>
          </cell>
          <cell r="E858">
            <v>1289.5999999999999</v>
          </cell>
          <cell r="F858">
            <v>4.3500000000001364</v>
          </cell>
          <cell r="G858" t="str">
            <v>Pozo de Inspección</v>
          </cell>
          <cell r="H858" t="str">
            <v>Existente</v>
          </cell>
        </row>
        <row r="859">
          <cell r="A859">
            <v>685</v>
          </cell>
          <cell r="B859">
            <v>1146233.51</v>
          </cell>
          <cell r="C859">
            <v>1003637.3</v>
          </cell>
          <cell r="D859">
            <v>1299.8599999999999</v>
          </cell>
          <cell r="E859">
            <v>1294.07</v>
          </cell>
          <cell r="F859">
            <v>5.7899999999999636</v>
          </cell>
          <cell r="G859" t="str">
            <v>Pozo de Inspección</v>
          </cell>
          <cell r="H859" t="str">
            <v>Existente</v>
          </cell>
        </row>
        <row r="860">
          <cell r="A860">
            <v>686</v>
          </cell>
          <cell r="B860">
            <v>1146032.99</v>
          </cell>
          <cell r="C860">
            <v>1003437.77</v>
          </cell>
          <cell r="D860">
            <v>1315.3</v>
          </cell>
          <cell r="E860">
            <v>1314.01</v>
          </cell>
          <cell r="F860">
            <v>1.2899999999999636</v>
          </cell>
          <cell r="G860" t="str">
            <v>Pozo de Inspección</v>
          </cell>
          <cell r="H860" t="str">
            <v>Existente</v>
          </cell>
        </row>
        <row r="861">
          <cell r="A861">
            <v>687</v>
          </cell>
          <cell r="B861">
            <v>1145846.1200000001</v>
          </cell>
          <cell r="C861">
            <v>1003301.89</v>
          </cell>
          <cell r="D861">
            <v>1309.45</v>
          </cell>
          <cell r="E861">
            <v>1307.9000000000001</v>
          </cell>
          <cell r="F861">
            <v>1.5499999999999545</v>
          </cell>
          <cell r="G861" t="str">
            <v>Pozo de Inspección</v>
          </cell>
          <cell r="H861" t="str">
            <v>Existente</v>
          </cell>
        </row>
        <row r="862">
          <cell r="A862">
            <v>688</v>
          </cell>
          <cell r="B862">
            <v>1145908.3</v>
          </cell>
          <cell r="C862">
            <v>1003297.7</v>
          </cell>
          <cell r="D862">
            <v>1310.71</v>
          </cell>
          <cell r="E862">
            <v>1309.3</v>
          </cell>
          <cell r="F862">
            <v>1.4100000000000819</v>
          </cell>
          <cell r="G862" t="str">
            <v>Pozo de Inspección</v>
          </cell>
          <cell r="H862" t="str">
            <v>Existente</v>
          </cell>
        </row>
        <row r="863">
          <cell r="A863">
            <v>689</v>
          </cell>
          <cell r="B863">
            <v>1145980.3899999999</v>
          </cell>
          <cell r="C863">
            <v>1003289.35</v>
          </cell>
          <cell r="D863">
            <v>1312.27</v>
          </cell>
          <cell r="E863">
            <v>1309.56</v>
          </cell>
          <cell r="F863">
            <v>2.7100000000000364</v>
          </cell>
          <cell r="G863" t="str">
            <v>Pozo de Inspección</v>
          </cell>
          <cell r="H863" t="str">
            <v>Existente</v>
          </cell>
        </row>
        <row r="864">
          <cell r="A864">
            <v>690</v>
          </cell>
          <cell r="B864">
            <v>1145930.22</v>
          </cell>
          <cell r="C864">
            <v>1003414.27</v>
          </cell>
          <cell r="D864">
            <v>1312.16</v>
          </cell>
          <cell r="E864">
            <v>1310.47</v>
          </cell>
          <cell r="F864">
            <v>1.6900000000000546</v>
          </cell>
          <cell r="G864" t="str">
            <v>Pozo de Inspección</v>
          </cell>
          <cell r="H864" t="str">
            <v>Existente</v>
          </cell>
        </row>
        <row r="865">
          <cell r="A865">
            <v>691</v>
          </cell>
          <cell r="B865">
            <v>1146538.48</v>
          </cell>
          <cell r="C865">
            <v>1003545.72</v>
          </cell>
          <cell r="D865">
            <v>1315.43</v>
          </cell>
          <cell r="E865">
            <v>1308.95</v>
          </cell>
          <cell r="F865">
            <v>6.4800000000000182</v>
          </cell>
          <cell r="G865" t="str">
            <v>Pozo de Inspección</v>
          </cell>
          <cell r="H865" t="str">
            <v>Existente</v>
          </cell>
        </row>
        <row r="866">
          <cell r="A866">
            <v>692</v>
          </cell>
          <cell r="B866">
            <v>1146519.17</v>
          </cell>
          <cell r="C866">
            <v>1003565.75</v>
          </cell>
          <cell r="D866">
            <v>1316.14</v>
          </cell>
          <cell r="E866">
            <v>1311.47</v>
          </cell>
          <cell r="F866">
            <v>4.6700000000000728</v>
          </cell>
          <cell r="G866" t="str">
            <v>Pozo de Inspección</v>
          </cell>
          <cell r="H866" t="str">
            <v>Existente</v>
          </cell>
        </row>
        <row r="867">
          <cell r="A867">
            <v>693</v>
          </cell>
          <cell r="B867">
            <v>1146557.52</v>
          </cell>
          <cell r="C867">
            <v>1003569.13</v>
          </cell>
          <cell r="D867">
            <v>1316.09</v>
          </cell>
          <cell r="E867">
            <v>1313.15</v>
          </cell>
          <cell r="F867">
            <v>2.9399999999998272</v>
          </cell>
          <cell r="G867" t="str">
            <v>Pozo de Inspección</v>
          </cell>
          <cell r="H867" t="str">
            <v>Existente</v>
          </cell>
        </row>
        <row r="868">
          <cell r="A868">
            <v>694</v>
          </cell>
          <cell r="B868">
            <v>1146592.3899999999</v>
          </cell>
          <cell r="C868">
            <v>1003577</v>
          </cell>
          <cell r="D868">
            <v>1314.24</v>
          </cell>
          <cell r="E868">
            <v>1310.06</v>
          </cell>
          <cell r="F868">
            <v>4.1800000000000637</v>
          </cell>
          <cell r="G868" t="str">
            <v>Pozo de Inspección</v>
          </cell>
          <cell r="H868" t="str">
            <v>Existente</v>
          </cell>
        </row>
        <row r="869">
          <cell r="A869">
            <v>695</v>
          </cell>
          <cell r="B869">
            <v>1146579.24</v>
          </cell>
          <cell r="C869">
            <v>1003590.2</v>
          </cell>
          <cell r="D869">
            <v>1316.08</v>
          </cell>
          <cell r="E869">
            <v>1311.02</v>
          </cell>
          <cell r="F869">
            <v>5.0599999999999454</v>
          </cell>
          <cell r="G869" t="str">
            <v>Pozo de Inspección</v>
          </cell>
          <cell r="H869" t="str">
            <v>Existente</v>
          </cell>
        </row>
        <row r="870">
          <cell r="A870">
            <v>696</v>
          </cell>
          <cell r="B870">
            <v>1146280.54</v>
          </cell>
          <cell r="C870">
            <v>1002969.92</v>
          </cell>
          <cell r="D870">
            <v>1302.32</v>
          </cell>
          <cell r="E870">
            <v>1299.3599999999999</v>
          </cell>
          <cell r="F870">
            <v>2.9600000000000364</v>
          </cell>
          <cell r="G870" t="str">
            <v>Pozo de Inspección</v>
          </cell>
          <cell r="H870" t="str">
            <v>Existente</v>
          </cell>
        </row>
        <row r="871">
          <cell r="A871">
            <v>697</v>
          </cell>
          <cell r="B871">
            <v>1146285.43</v>
          </cell>
          <cell r="C871">
            <v>1003035.74</v>
          </cell>
          <cell r="D871">
            <v>1304.71</v>
          </cell>
          <cell r="E871">
            <v>1301.26</v>
          </cell>
          <cell r="F871">
            <v>3.4500000000000455</v>
          </cell>
          <cell r="G871" t="str">
            <v>Pozo de Inspección</v>
          </cell>
          <cell r="H871" t="str">
            <v>Existente</v>
          </cell>
        </row>
        <row r="872">
          <cell r="A872">
            <v>698</v>
          </cell>
          <cell r="B872">
            <v>1146273.31</v>
          </cell>
          <cell r="C872">
            <v>1002908.87</v>
          </cell>
          <cell r="D872">
            <v>1301.01</v>
          </cell>
          <cell r="E872">
            <v>1299.49</v>
          </cell>
          <cell r="F872">
            <v>1.5199999999999818</v>
          </cell>
          <cell r="G872" t="str">
            <v>Pozo de Inspección</v>
          </cell>
          <cell r="H872" t="str">
            <v>Existente</v>
          </cell>
        </row>
        <row r="873">
          <cell r="A873">
            <v>699</v>
          </cell>
          <cell r="B873">
            <v>1146276.6100000001</v>
          </cell>
          <cell r="C873">
            <v>1002849.67</v>
          </cell>
          <cell r="D873">
            <v>1300.8800000000001</v>
          </cell>
          <cell r="E873">
            <v>1299.32</v>
          </cell>
          <cell r="F873">
            <v>1.5600000000001728</v>
          </cell>
          <cell r="G873" t="str">
            <v>Pozo de Inspección</v>
          </cell>
          <cell r="H873" t="str">
            <v>Existente</v>
          </cell>
        </row>
        <row r="874">
          <cell r="A874">
            <v>700</v>
          </cell>
          <cell r="B874">
            <v>1146307.02</v>
          </cell>
          <cell r="C874">
            <v>1002791.91</v>
          </cell>
          <cell r="D874">
            <v>1299.77</v>
          </cell>
          <cell r="E874">
            <v>1298.17</v>
          </cell>
          <cell r="F874">
            <v>1.5999999999999091</v>
          </cell>
          <cell r="G874" t="str">
            <v>Pozo de Inspección</v>
          </cell>
          <cell r="H874" t="str">
            <v>Existente</v>
          </cell>
        </row>
        <row r="875">
          <cell r="A875">
            <v>701</v>
          </cell>
          <cell r="B875">
            <v>1144707.05</v>
          </cell>
          <cell r="C875">
            <v>1003100.91</v>
          </cell>
          <cell r="D875">
            <v>1268.31</v>
          </cell>
          <cell r="E875">
            <v>1269.8</v>
          </cell>
          <cell r="F875">
            <v>-1.4900000000000091</v>
          </cell>
          <cell r="G875" t="str">
            <v>Pozo de Inspección</v>
          </cell>
          <cell r="H875" t="str">
            <v>Existente</v>
          </cell>
        </row>
        <row r="876">
          <cell r="A876">
            <v>702</v>
          </cell>
          <cell r="B876">
            <v>1146274.24</v>
          </cell>
          <cell r="C876">
            <v>1002956.68</v>
          </cell>
          <cell r="D876">
            <v>1301.99</v>
          </cell>
          <cell r="E876">
            <v>1293.02</v>
          </cell>
          <cell r="F876">
            <v>8.9700000000000273</v>
          </cell>
          <cell r="G876" t="str">
            <v>Pozo de Inspección</v>
          </cell>
          <cell r="H876" t="str">
            <v>Existente</v>
          </cell>
        </row>
        <row r="877">
          <cell r="A877">
            <v>703</v>
          </cell>
          <cell r="B877">
            <v>1146277.1000000001</v>
          </cell>
          <cell r="C877">
            <v>1002940.88</v>
          </cell>
          <cell r="D877">
            <v>1301.56</v>
          </cell>
          <cell r="E877">
            <v>1300.18</v>
          </cell>
          <cell r="F877">
            <v>1.3799999999998818</v>
          </cell>
          <cell r="G877" t="str">
            <v>Pozo de Inspección</v>
          </cell>
          <cell r="H877" t="str">
            <v>Existente</v>
          </cell>
        </row>
        <row r="878">
          <cell r="A878">
            <v>704</v>
          </cell>
          <cell r="B878">
            <v>1146244.69</v>
          </cell>
          <cell r="C878">
            <v>1002910.35</v>
          </cell>
          <cell r="D878">
            <v>1294.8800000000001</v>
          </cell>
          <cell r="E878">
            <v>1292.8</v>
          </cell>
          <cell r="F878">
            <v>2.0800000000001546</v>
          </cell>
          <cell r="G878" t="str">
            <v>Pozo de Inspección</v>
          </cell>
          <cell r="H878" t="str">
            <v>Existente</v>
          </cell>
        </row>
        <row r="879">
          <cell r="A879">
            <v>705</v>
          </cell>
          <cell r="B879">
            <v>1146240.68</v>
          </cell>
          <cell r="C879">
            <v>1002881.41</v>
          </cell>
          <cell r="D879">
            <v>1286.1300000000001</v>
          </cell>
          <cell r="E879">
            <v>1284.26</v>
          </cell>
          <cell r="F879">
            <v>1.8700000000001182</v>
          </cell>
          <cell r="G879" t="str">
            <v>Pozo de Inspección</v>
          </cell>
          <cell r="H879" t="str">
            <v>Existente</v>
          </cell>
        </row>
        <row r="880">
          <cell r="A880">
            <v>706</v>
          </cell>
          <cell r="B880">
            <v>1146226.73</v>
          </cell>
          <cell r="C880">
            <v>1002893.91</v>
          </cell>
          <cell r="D880">
            <v>1294.4100000000001</v>
          </cell>
          <cell r="E880">
            <v>1292.33</v>
          </cell>
          <cell r="F880">
            <v>2.0800000000001546</v>
          </cell>
          <cell r="G880" t="str">
            <v>Pozo de Inspección</v>
          </cell>
          <cell r="H880" t="str">
            <v>Existente</v>
          </cell>
        </row>
        <row r="881">
          <cell r="A881">
            <v>707</v>
          </cell>
          <cell r="B881">
            <v>1146209.92</v>
          </cell>
          <cell r="C881">
            <v>1002895.07</v>
          </cell>
          <cell r="D881">
            <v>1298.4000000000001</v>
          </cell>
          <cell r="E881">
            <v>1296.1199999999999</v>
          </cell>
          <cell r="F881">
            <v>2.2800000000002001</v>
          </cell>
          <cell r="G881" t="str">
            <v>Pozo de Inspección</v>
          </cell>
          <cell r="H881" t="str">
            <v>Existente</v>
          </cell>
        </row>
        <row r="882">
          <cell r="A882">
            <v>708</v>
          </cell>
          <cell r="B882">
            <v>1146201.92</v>
          </cell>
          <cell r="C882">
            <v>1002896.27</v>
          </cell>
          <cell r="D882">
            <v>1302.57</v>
          </cell>
          <cell r="E882">
            <v>1300.3800000000001</v>
          </cell>
          <cell r="F882">
            <v>2.1899999999998272</v>
          </cell>
          <cell r="G882" t="str">
            <v>Pozo de Inspección</v>
          </cell>
          <cell r="H882" t="str">
            <v>Existente</v>
          </cell>
        </row>
        <row r="883">
          <cell r="A883">
            <v>709</v>
          </cell>
          <cell r="B883">
            <v>1146125.8700000001</v>
          </cell>
          <cell r="C883">
            <v>1002707.8</v>
          </cell>
          <cell r="D883">
            <v>1272.48</v>
          </cell>
          <cell r="E883">
            <v>1269.76</v>
          </cell>
          <cell r="F883">
            <v>2.7200000000000273</v>
          </cell>
          <cell r="G883" t="str">
            <v>Pozo de Inspección</v>
          </cell>
          <cell r="H883" t="str">
            <v>Existente</v>
          </cell>
        </row>
        <row r="884">
          <cell r="A884">
            <v>710</v>
          </cell>
          <cell r="B884">
            <v>1146214.1000000001</v>
          </cell>
          <cell r="C884">
            <v>1002659.42</v>
          </cell>
          <cell r="D884">
            <v>1256.28</v>
          </cell>
          <cell r="E884">
            <v>1255.01</v>
          </cell>
          <cell r="F884">
            <v>1.2699999999999818</v>
          </cell>
          <cell r="G884" t="str">
            <v>Pozo de Inspección</v>
          </cell>
          <cell r="H884" t="str">
            <v>Existente</v>
          </cell>
        </row>
        <row r="885">
          <cell r="A885">
            <v>711</v>
          </cell>
          <cell r="B885">
            <v>1146392</v>
          </cell>
          <cell r="C885">
            <v>1003345.86</v>
          </cell>
          <cell r="D885">
            <v>1295.5899999999999</v>
          </cell>
          <cell r="E885">
            <v>1292.71</v>
          </cell>
          <cell r="F885">
            <v>2.8799999999998818</v>
          </cell>
          <cell r="G885" t="str">
            <v>Pozo de Inspección</v>
          </cell>
          <cell r="H885" t="str">
            <v>Existente</v>
          </cell>
        </row>
        <row r="886">
          <cell r="A886">
            <v>712</v>
          </cell>
          <cell r="B886">
            <v>1146211.3899999999</v>
          </cell>
          <cell r="C886">
            <v>1003303.45</v>
          </cell>
          <cell r="D886">
            <v>1314.81</v>
          </cell>
          <cell r="E886">
            <v>1311.9</v>
          </cell>
          <cell r="F886">
            <v>2.9099999999998545</v>
          </cell>
          <cell r="G886" t="str">
            <v>Pozo de Inspección</v>
          </cell>
          <cell r="H886" t="str">
            <v>Existente</v>
          </cell>
        </row>
        <row r="887">
          <cell r="A887">
            <v>713</v>
          </cell>
          <cell r="B887">
            <v>1146208.3400000001</v>
          </cell>
          <cell r="C887">
            <v>1003269.16</v>
          </cell>
          <cell r="D887">
            <v>1312.21</v>
          </cell>
          <cell r="E887">
            <v>1309.97</v>
          </cell>
          <cell r="F887">
            <v>2.2400000000000091</v>
          </cell>
          <cell r="G887" t="str">
            <v>Pozo de Inspección</v>
          </cell>
          <cell r="H887" t="str">
            <v>Existente</v>
          </cell>
        </row>
        <row r="888">
          <cell r="A888">
            <v>714</v>
          </cell>
          <cell r="B888">
            <v>1146241.99</v>
          </cell>
          <cell r="C888">
            <v>1003265.36</v>
          </cell>
          <cell r="D888">
            <v>1313.21</v>
          </cell>
          <cell r="E888">
            <v>1311.06</v>
          </cell>
          <cell r="F888">
            <v>2.1500000000000909</v>
          </cell>
          <cell r="G888" t="str">
            <v>Pozo de Inspección</v>
          </cell>
          <cell r="H888" t="str">
            <v>Existente</v>
          </cell>
        </row>
        <row r="889">
          <cell r="A889">
            <v>715</v>
          </cell>
          <cell r="B889">
            <v>1146137.26</v>
          </cell>
          <cell r="C889">
            <v>1003272.37</v>
          </cell>
          <cell r="D889">
            <v>1306.23</v>
          </cell>
          <cell r="E889">
            <v>1303.8800000000001</v>
          </cell>
          <cell r="F889">
            <v>2.3499999999999091</v>
          </cell>
          <cell r="G889" t="str">
            <v>Pozo de Inspección</v>
          </cell>
          <cell r="H889" t="str">
            <v>Existente</v>
          </cell>
        </row>
        <row r="890">
          <cell r="A890">
            <v>716</v>
          </cell>
          <cell r="B890">
            <v>1146137.05</v>
          </cell>
          <cell r="C890">
            <v>1003304.73</v>
          </cell>
          <cell r="D890">
            <v>1311.62</v>
          </cell>
          <cell r="E890">
            <v>1308.3</v>
          </cell>
          <cell r="F890">
            <v>3.3199999999999363</v>
          </cell>
          <cell r="G890" t="str">
            <v>Pozo de Inspección</v>
          </cell>
          <cell r="H890" t="str">
            <v>Existente</v>
          </cell>
        </row>
        <row r="891">
          <cell r="A891">
            <v>717</v>
          </cell>
          <cell r="B891">
            <v>1146136.1000000001</v>
          </cell>
          <cell r="C891">
            <v>1003256.38</v>
          </cell>
          <cell r="D891">
            <v>1304.8499999999999</v>
          </cell>
          <cell r="E891">
            <v>1303.57</v>
          </cell>
          <cell r="F891">
            <v>1.2799999999999727</v>
          </cell>
          <cell r="G891" t="str">
            <v>Pozo de Inspección</v>
          </cell>
          <cell r="H891" t="str">
            <v>Existente</v>
          </cell>
        </row>
        <row r="892">
          <cell r="A892">
            <v>718</v>
          </cell>
          <cell r="B892">
            <v>1146136.8600000001</v>
          </cell>
          <cell r="C892">
            <v>1003248.05</v>
          </cell>
          <cell r="D892">
            <v>1304.8499999999999</v>
          </cell>
          <cell r="E892">
            <v>1303.49</v>
          </cell>
          <cell r="F892">
            <v>1.3599999999999</v>
          </cell>
          <cell r="G892" t="str">
            <v>Pozo de Inspección</v>
          </cell>
          <cell r="H892" t="str">
            <v>Existente</v>
          </cell>
        </row>
        <row r="893">
          <cell r="A893">
            <v>719</v>
          </cell>
          <cell r="B893">
            <v>1146064.6499999999</v>
          </cell>
          <cell r="C893">
            <v>1003320.33</v>
          </cell>
          <cell r="D893">
            <v>1311.44</v>
          </cell>
          <cell r="E893">
            <v>1307.9100000000001</v>
          </cell>
          <cell r="F893">
            <v>3.5299999999999727</v>
          </cell>
          <cell r="G893" t="str">
            <v>Pozo de Inspección</v>
          </cell>
          <cell r="H893" t="str">
            <v>Existente</v>
          </cell>
        </row>
        <row r="894">
          <cell r="A894">
            <v>720</v>
          </cell>
          <cell r="B894">
            <v>1146063.3799999999</v>
          </cell>
          <cell r="C894">
            <v>1003307.47</v>
          </cell>
          <cell r="D894">
            <v>1308.43</v>
          </cell>
          <cell r="E894">
            <v>1305.52</v>
          </cell>
          <cell r="F894">
            <v>2.9100000000000819</v>
          </cell>
          <cell r="G894" t="str">
            <v>Pozo de Inspección</v>
          </cell>
          <cell r="H894" t="str">
            <v>Existente</v>
          </cell>
        </row>
        <row r="895">
          <cell r="A895">
            <v>721</v>
          </cell>
          <cell r="B895">
            <v>1146529.68</v>
          </cell>
          <cell r="C895">
            <v>1004075.29</v>
          </cell>
          <cell r="D895">
            <v>1292.8800000000001</v>
          </cell>
          <cell r="E895">
            <v>1289.28</v>
          </cell>
          <cell r="F895">
            <v>3.6000000000001364</v>
          </cell>
          <cell r="G895" t="str">
            <v>Pozo de Inspección</v>
          </cell>
          <cell r="H895" t="str">
            <v>Existente</v>
          </cell>
        </row>
        <row r="896">
          <cell r="A896">
            <v>722</v>
          </cell>
          <cell r="B896">
            <v>1146508.3500000001</v>
          </cell>
          <cell r="C896">
            <v>1004045.68</v>
          </cell>
          <cell r="D896">
            <v>1311.74</v>
          </cell>
          <cell r="E896">
            <v>1308.74</v>
          </cell>
          <cell r="F896">
            <v>3</v>
          </cell>
          <cell r="G896" t="str">
            <v>Pozo de Inspección</v>
          </cell>
          <cell r="H896" t="str">
            <v>Existente</v>
          </cell>
        </row>
        <row r="897">
          <cell r="A897">
            <v>723</v>
          </cell>
          <cell r="B897">
            <v>1146526.27</v>
          </cell>
          <cell r="C897">
            <v>1004022.37</v>
          </cell>
          <cell r="D897">
            <v>1311.78</v>
          </cell>
          <cell r="E897">
            <v>1308.3900000000001</v>
          </cell>
          <cell r="F897">
            <v>3.3899999999998727</v>
          </cell>
          <cell r="G897" t="str">
            <v>Pozo de Inspección</v>
          </cell>
          <cell r="H897" t="str">
            <v>Existente</v>
          </cell>
        </row>
        <row r="898">
          <cell r="A898">
            <v>724</v>
          </cell>
          <cell r="B898">
            <v>1146528.82</v>
          </cell>
          <cell r="C898">
            <v>1004024.27</v>
          </cell>
          <cell r="D898">
            <v>1311.77</v>
          </cell>
          <cell r="E898">
            <v>1310.23</v>
          </cell>
          <cell r="F898">
            <v>1.5399999999999636</v>
          </cell>
          <cell r="G898" t="str">
            <v>Pozo de Inspección</v>
          </cell>
          <cell r="H898" t="str">
            <v>Existente</v>
          </cell>
        </row>
        <row r="899">
          <cell r="A899">
            <v>725</v>
          </cell>
          <cell r="B899">
            <v>1146532.29</v>
          </cell>
          <cell r="C899">
            <v>1003995.97</v>
          </cell>
          <cell r="D899">
            <v>1311.77</v>
          </cell>
          <cell r="E899">
            <v>1307.83</v>
          </cell>
          <cell r="F899">
            <v>3.9400000000000546</v>
          </cell>
          <cell r="G899" t="str">
            <v>Pozo de Inspección</v>
          </cell>
          <cell r="H899" t="str">
            <v>Existente</v>
          </cell>
        </row>
        <row r="900">
          <cell r="A900">
            <v>726</v>
          </cell>
          <cell r="B900">
            <v>1146539.58</v>
          </cell>
          <cell r="C900">
            <v>1003965.43</v>
          </cell>
          <cell r="D900">
            <v>1312.28</v>
          </cell>
          <cell r="E900">
            <v>1307.6600000000001</v>
          </cell>
          <cell r="F900">
            <v>4.6199999999998909</v>
          </cell>
          <cell r="G900" t="str">
            <v>Pozo de Inspección</v>
          </cell>
          <cell r="H900" t="str">
            <v>Existente</v>
          </cell>
        </row>
        <row r="901">
          <cell r="A901">
            <v>727</v>
          </cell>
          <cell r="B901">
            <v>1146659.1200000001</v>
          </cell>
          <cell r="C901">
            <v>1003636.5</v>
          </cell>
          <cell r="D901">
            <v>1309.54</v>
          </cell>
          <cell r="E901">
            <v>1306.53</v>
          </cell>
          <cell r="F901">
            <v>3.0099999999999909</v>
          </cell>
          <cell r="G901" t="str">
            <v>Pozo de Inspección</v>
          </cell>
          <cell r="H901" t="str">
            <v>Existente</v>
          </cell>
        </row>
        <row r="902">
          <cell r="A902">
            <v>728</v>
          </cell>
          <cell r="B902">
            <v>1146641.01</v>
          </cell>
          <cell r="C902">
            <v>1003614.16</v>
          </cell>
          <cell r="D902">
            <v>1309</v>
          </cell>
          <cell r="E902">
            <v>1305.7</v>
          </cell>
          <cell r="F902">
            <v>3.2999999999999545</v>
          </cell>
          <cell r="G902" t="str">
            <v>Pozo de Inspección</v>
          </cell>
          <cell r="H902" t="str">
            <v>Existente</v>
          </cell>
        </row>
        <row r="903">
          <cell r="A903">
            <v>729</v>
          </cell>
          <cell r="B903">
            <v>1146615.96</v>
          </cell>
          <cell r="C903">
            <v>1003554.89</v>
          </cell>
          <cell r="D903">
            <v>1307.21</v>
          </cell>
          <cell r="E903">
            <v>1303.1500000000001</v>
          </cell>
          <cell r="F903">
            <v>4.0599999999999454</v>
          </cell>
          <cell r="G903" t="str">
            <v>Pozo de Inspección</v>
          </cell>
          <cell r="H903" t="str">
            <v>Existente</v>
          </cell>
        </row>
        <row r="904">
          <cell r="A904">
            <v>730</v>
          </cell>
          <cell r="B904">
            <v>1146603.04</v>
          </cell>
          <cell r="C904">
            <v>1003513.92</v>
          </cell>
          <cell r="D904">
            <v>1301.3399999999999</v>
          </cell>
          <cell r="E904">
            <v>1298.6300000000001</v>
          </cell>
          <cell r="F904">
            <v>2.709999999999809</v>
          </cell>
          <cell r="G904" t="str">
            <v>Pozo de Inspección</v>
          </cell>
          <cell r="H904" t="str">
            <v>Existente</v>
          </cell>
        </row>
        <row r="905">
          <cell r="A905">
            <v>731</v>
          </cell>
          <cell r="B905">
            <v>1146690.1299999999</v>
          </cell>
          <cell r="C905">
            <v>1003693.5</v>
          </cell>
          <cell r="D905">
            <v>1313.17</v>
          </cell>
          <cell r="E905">
            <v>1308.96</v>
          </cell>
          <cell r="F905">
            <v>4.2100000000000364</v>
          </cell>
          <cell r="G905" t="str">
            <v>Pozo de Inspección</v>
          </cell>
          <cell r="H905" t="str">
            <v>Existente</v>
          </cell>
        </row>
        <row r="906">
          <cell r="A906">
            <v>732</v>
          </cell>
          <cell r="B906">
            <v>1146690.6299999999</v>
          </cell>
          <cell r="C906">
            <v>1003691.07</v>
          </cell>
          <cell r="D906">
            <v>1312.63</v>
          </cell>
          <cell r="E906">
            <v>1308.6199999999999</v>
          </cell>
          <cell r="F906">
            <v>4.0100000000002183</v>
          </cell>
          <cell r="G906" t="str">
            <v>Pozo de Inspección</v>
          </cell>
          <cell r="H906" t="str">
            <v>Existente</v>
          </cell>
        </row>
        <row r="907">
          <cell r="A907">
            <v>733</v>
          </cell>
          <cell r="B907">
            <v>1146710.21</v>
          </cell>
          <cell r="C907">
            <v>1003710.01</v>
          </cell>
          <cell r="D907">
            <v>1313.02</v>
          </cell>
          <cell r="E907">
            <v>1308.97</v>
          </cell>
          <cell r="F907">
            <v>4.0499999999999545</v>
          </cell>
          <cell r="G907" t="str">
            <v>Pozo de Inspección</v>
          </cell>
          <cell r="H907" t="str">
            <v>Existente</v>
          </cell>
        </row>
        <row r="908">
          <cell r="A908">
            <v>734</v>
          </cell>
          <cell r="B908">
            <v>1146623.45</v>
          </cell>
          <cell r="C908">
            <v>1003761.18</v>
          </cell>
          <cell r="D908">
            <v>1313.92</v>
          </cell>
          <cell r="E908">
            <v>1312.32</v>
          </cell>
          <cell r="F908">
            <v>1.6000000000001364</v>
          </cell>
          <cell r="G908" t="str">
            <v>Pozo de Inspección</v>
          </cell>
          <cell r="H908" t="str">
            <v>Existente</v>
          </cell>
        </row>
        <row r="909">
          <cell r="A909">
            <v>735</v>
          </cell>
          <cell r="B909">
            <v>1146621.29</v>
          </cell>
          <cell r="C909">
            <v>1003761.3</v>
          </cell>
          <cell r="D909">
            <v>1313.9</v>
          </cell>
          <cell r="E909">
            <v>1312.12</v>
          </cell>
          <cell r="F909">
            <v>1.7800000000002001</v>
          </cell>
          <cell r="G909" t="str">
            <v>Pozo de Inspección</v>
          </cell>
          <cell r="H909" t="str">
            <v>Existente</v>
          </cell>
        </row>
        <row r="910">
          <cell r="A910">
            <v>736</v>
          </cell>
          <cell r="B910">
            <v>1146612.8400000001</v>
          </cell>
          <cell r="C910">
            <v>1003771.17</v>
          </cell>
          <cell r="D910">
            <v>1314</v>
          </cell>
          <cell r="E910">
            <v>1312.27</v>
          </cell>
          <cell r="F910">
            <v>1.7300000000000182</v>
          </cell>
          <cell r="G910" t="str">
            <v>Pozo de Inspección</v>
          </cell>
          <cell r="H910" t="str">
            <v>Existente</v>
          </cell>
        </row>
        <row r="911">
          <cell r="A911">
            <v>737</v>
          </cell>
          <cell r="B911">
            <v>1146618.3600000001</v>
          </cell>
          <cell r="C911">
            <v>1003769.83</v>
          </cell>
          <cell r="D911">
            <v>1314.05</v>
          </cell>
          <cell r="E911">
            <v>1312.64</v>
          </cell>
          <cell r="F911">
            <v>1.4099999999998545</v>
          </cell>
          <cell r="G911" t="str">
            <v>Pozo de Inspección</v>
          </cell>
          <cell r="H911" t="str">
            <v>Existente</v>
          </cell>
        </row>
        <row r="912">
          <cell r="A912">
            <v>738</v>
          </cell>
          <cell r="B912">
            <v>1146632.05</v>
          </cell>
          <cell r="C912">
            <v>1003787.53</v>
          </cell>
          <cell r="D912">
            <v>1314.32</v>
          </cell>
          <cell r="E912">
            <v>1311.19</v>
          </cell>
          <cell r="F912">
            <v>3.1299999999998818</v>
          </cell>
          <cell r="G912" t="str">
            <v>Pozo de Inspección</v>
          </cell>
          <cell r="H912" t="str">
            <v>Existente</v>
          </cell>
        </row>
        <row r="913">
          <cell r="A913">
            <v>739</v>
          </cell>
          <cell r="B913">
            <v>1146636</v>
          </cell>
          <cell r="C913">
            <v>1003787.13</v>
          </cell>
          <cell r="D913">
            <v>1314.33</v>
          </cell>
          <cell r="E913">
            <v>1312.92</v>
          </cell>
          <cell r="F913">
            <v>1.4099999999998545</v>
          </cell>
          <cell r="G913" t="str">
            <v>Pozo de Inspección</v>
          </cell>
          <cell r="H913" t="str">
            <v>Existente</v>
          </cell>
        </row>
        <row r="914">
          <cell r="A914">
            <v>740</v>
          </cell>
          <cell r="B914">
            <v>1146670.8799999999</v>
          </cell>
          <cell r="C914">
            <v>1003754.67</v>
          </cell>
          <cell r="D914">
            <v>1314.08</v>
          </cell>
          <cell r="E914">
            <v>1311.97</v>
          </cell>
          <cell r="F914">
            <v>2.1099999999999</v>
          </cell>
          <cell r="G914" t="str">
            <v>Pozo de Inspección</v>
          </cell>
          <cell r="H914" t="str">
            <v>Existente</v>
          </cell>
        </row>
        <row r="915">
          <cell r="A915">
            <v>741</v>
          </cell>
          <cell r="B915">
            <v>1146706.1299999999</v>
          </cell>
          <cell r="C915">
            <v>1003233.46</v>
          </cell>
          <cell r="D915">
            <v>1323</v>
          </cell>
          <cell r="E915">
            <v>1321.39</v>
          </cell>
          <cell r="F915">
            <v>1.6099999999999</v>
          </cell>
          <cell r="G915" t="str">
            <v>Pozo de Inspección</v>
          </cell>
          <cell r="H915" t="str">
            <v>Existente</v>
          </cell>
        </row>
        <row r="916">
          <cell r="A916">
            <v>742</v>
          </cell>
          <cell r="B916">
            <v>1146660.8</v>
          </cell>
          <cell r="C916">
            <v>1003210.28</v>
          </cell>
          <cell r="D916">
            <v>1322.28</v>
          </cell>
          <cell r="E916">
            <v>1320.66</v>
          </cell>
          <cell r="F916">
            <v>1.6199999999998909</v>
          </cell>
          <cell r="G916" t="str">
            <v>Pozo de Inspección</v>
          </cell>
          <cell r="H916" t="str">
            <v>Existente</v>
          </cell>
        </row>
        <row r="917">
          <cell r="A917">
            <v>743</v>
          </cell>
          <cell r="B917">
            <v>1146657.29</v>
          </cell>
          <cell r="C917">
            <v>1003172.25</v>
          </cell>
          <cell r="D917">
            <v>1320.93</v>
          </cell>
          <cell r="E917">
            <v>1319.22</v>
          </cell>
          <cell r="F917">
            <v>1.7100000000000364</v>
          </cell>
          <cell r="G917" t="str">
            <v>Pozo de Inspección</v>
          </cell>
          <cell r="H917" t="str">
            <v>Existente</v>
          </cell>
        </row>
        <row r="918">
          <cell r="A918">
            <v>744</v>
          </cell>
          <cell r="B918">
            <v>1146655.03</v>
          </cell>
          <cell r="C918">
            <v>1003153.89</v>
          </cell>
          <cell r="D918">
            <v>1321.12</v>
          </cell>
          <cell r="E918">
            <v>1318.02</v>
          </cell>
          <cell r="F918">
            <v>3.0999999999999091</v>
          </cell>
          <cell r="G918" t="str">
            <v>Pozo de Inspección</v>
          </cell>
          <cell r="H918" t="str">
            <v>Existente</v>
          </cell>
        </row>
        <row r="919">
          <cell r="A919">
            <v>745</v>
          </cell>
          <cell r="B919">
            <v>1146652.46</v>
          </cell>
          <cell r="C919">
            <v>1003125.38</v>
          </cell>
          <cell r="D919">
            <v>1321.09</v>
          </cell>
          <cell r="E919">
            <v>1319.18</v>
          </cell>
          <cell r="F919">
            <v>1.9099999999998545</v>
          </cell>
          <cell r="G919" t="str">
            <v>Pozo de Inspección</v>
          </cell>
          <cell r="H919" t="str">
            <v>Existente</v>
          </cell>
        </row>
        <row r="920">
          <cell r="A920">
            <v>746</v>
          </cell>
          <cell r="B920">
            <v>1146654.08</v>
          </cell>
          <cell r="C920">
            <v>1003115.73</v>
          </cell>
          <cell r="D920">
            <v>1321.18</v>
          </cell>
          <cell r="E920">
            <v>1314.82</v>
          </cell>
          <cell r="F920">
            <v>6.3600000000001273</v>
          </cell>
          <cell r="G920" t="str">
            <v>Pozo de Inspección</v>
          </cell>
          <cell r="H920" t="str">
            <v>Existente</v>
          </cell>
        </row>
        <row r="921">
          <cell r="A921">
            <v>747</v>
          </cell>
          <cell r="B921">
            <v>1146653.9099999999</v>
          </cell>
          <cell r="C921">
            <v>1003109.25</v>
          </cell>
          <cell r="D921">
            <v>1321.07</v>
          </cell>
          <cell r="E921">
            <v>1318.75</v>
          </cell>
          <cell r="F921">
            <v>2.3199999999999363</v>
          </cell>
          <cell r="G921" t="str">
            <v>Pozo de Inspección</v>
          </cell>
          <cell r="H921" t="str">
            <v>Existente</v>
          </cell>
        </row>
        <row r="922">
          <cell r="A922">
            <v>748</v>
          </cell>
          <cell r="B922">
            <v>1146652.98</v>
          </cell>
          <cell r="C922">
            <v>1003082.81</v>
          </cell>
          <cell r="D922">
            <v>1320.15</v>
          </cell>
          <cell r="E922">
            <v>1315.81</v>
          </cell>
          <cell r="F922">
            <v>4.3400000000001455</v>
          </cell>
          <cell r="G922" t="str">
            <v>Pozo de Inspección</v>
          </cell>
          <cell r="H922" t="str">
            <v>Existente</v>
          </cell>
        </row>
        <row r="923">
          <cell r="A923">
            <v>749</v>
          </cell>
          <cell r="B923">
            <v>1146647.93</v>
          </cell>
          <cell r="C923">
            <v>1003077.54</v>
          </cell>
          <cell r="D923">
            <v>1319.81</v>
          </cell>
          <cell r="E923">
            <v>1317.48</v>
          </cell>
          <cell r="F923">
            <v>2.3299999999999272</v>
          </cell>
          <cell r="G923" t="str">
            <v>Pozo de Inspección</v>
          </cell>
          <cell r="H923" t="str">
            <v>Existente</v>
          </cell>
        </row>
        <row r="924">
          <cell r="A924">
            <v>750</v>
          </cell>
          <cell r="B924">
            <v>1146651.9099999999</v>
          </cell>
          <cell r="C924">
            <v>1003063.77</v>
          </cell>
          <cell r="D924">
            <v>1319.63</v>
          </cell>
          <cell r="E924">
            <v>1316.01</v>
          </cell>
          <cell r="F924">
            <v>3.6200000000001182</v>
          </cell>
          <cell r="G924" t="str">
            <v>Pozo de Inspección</v>
          </cell>
          <cell r="H924" t="str">
            <v>Existente</v>
          </cell>
        </row>
        <row r="925">
          <cell r="A925">
            <v>751</v>
          </cell>
          <cell r="B925">
            <v>1146686.8</v>
          </cell>
          <cell r="C925">
            <v>1003089.36</v>
          </cell>
          <cell r="D925">
            <v>1320.39</v>
          </cell>
          <cell r="E925">
            <v>1318.77</v>
          </cell>
          <cell r="F925">
            <v>1.6200000000001182</v>
          </cell>
          <cell r="G925" t="str">
            <v>Pozo de Inspección</v>
          </cell>
          <cell r="H925" t="str">
            <v>Existente</v>
          </cell>
        </row>
        <row r="926">
          <cell r="A926">
            <v>752</v>
          </cell>
          <cell r="B926">
            <v>1146650.05</v>
          </cell>
          <cell r="C926">
            <v>1003027.42</v>
          </cell>
          <cell r="D926">
            <v>1320.49</v>
          </cell>
          <cell r="E926">
            <v>1316.98</v>
          </cell>
          <cell r="F926">
            <v>3.5099999999999909</v>
          </cell>
          <cell r="G926" t="str">
            <v>Pozo de Inspección</v>
          </cell>
          <cell r="H926" t="str">
            <v>Existente</v>
          </cell>
        </row>
        <row r="927">
          <cell r="A927">
            <v>753</v>
          </cell>
          <cell r="B927">
            <v>1146680.54</v>
          </cell>
          <cell r="C927">
            <v>1003050.73</v>
          </cell>
          <cell r="D927">
            <v>1320.93</v>
          </cell>
          <cell r="E927">
            <v>1320</v>
          </cell>
          <cell r="F927">
            <v>0.93000000000006366</v>
          </cell>
          <cell r="G927" t="str">
            <v>Pozo de Inspección</v>
          </cell>
          <cell r="H927" t="str">
            <v>Existente</v>
          </cell>
        </row>
        <row r="928">
          <cell r="A928">
            <v>754</v>
          </cell>
          <cell r="B928">
            <v>1146630.57</v>
          </cell>
          <cell r="C928">
            <v>1003012.93</v>
          </cell>
          <cell r="D928">
            <v>1319.59</v>
          </cell>
          <cell r="E928">
            <v>1317.77</v>
          </cell>
          <cell r="F928">
            <v>1.8199999999999363</v>
          </cell>
          <cell r="G928" t="str">
            <v>Pozo de Inspección</v>
          </cell>
          <cell r="H928" t="str">
            <v>Existente</v>
          </cell>
        </row>
        <row r="929">
          <cell r="A929">
            <v>755</v>
          </cell>
          <cell r="B929">
            <v>1146648.5</v>
          </cell>
          <cell r="C929">
            <v>1002994</v>
          </cell>
          <cell r="D929">
            <v>1320.93</v>
          </cell>
          <cell r="E929">
            <v>1317.71</v>
          </cell>
          <cell r="F929">
            <v>3.2200000000000273</v>
          </cell>
          <cell r="G929" t="str">
            <v>Pozo de Inspección</v>
          </cell>
          <cell r="H929" t="str">
            <v>Existente</v>
          </cell>
        </row>
        <row r="930">
          <cell r="A930">
            <v>756</v>
          </cell>
          <cell r="B930">
            <v>1146685.6000000001</v>
          </cell>
          <cell r="C930">
            <v>1003021.16</v>
          </cell>
          <cell r="D930">
            <v>1321.65</v>
          </cell>
          <cell r="E930">
            <v>1320.01</v>
          </cell>
          <cell r="F930">
            <v>1.6400000000001</v>
          </cell>
          <cell r="G930" t="str">
            <v>Pozo de Inspección</v>
          </cell>
          <cell r="H930" t="str">
            <v>Existente</v>
          </cell>
        </row>
        <row r="931">
          <cell r="A931">
            <v>757</v>
          </cell>
          <cell r="B931">
            <v>1146625.32</v>
          </cell>
          <cell r="C931">
            <v>1002976.88</v>
          </cell>
          <cell r="D931">
            <v>1320.76</v>
          </cell>
          <cell r="E931">
            <v>1319.08</v>
          </cell>
          <cell r="F931">
            <v>1.6800000000000637</v>
          </cell>
          <cell r="G931" t="str">
            <v>Pozo de Inspección</v>
          </cell>
          <cell r="H931" t="str">
            <v>Existente</v>
          </cell>
        </row>
        <row r="932">
          <cell r="A932">
            <v>758</v>
          </cell>
          <cell r="B932">
            <v>1146647.3400000001</v>
          </cell>
          <cell r="C932">
            <v>1002960.29</v>
          </cell>
          <cell r="D932">
            <v>1320.89</v>
          </cell>
          <cell r="E932">
            <v>1318.59</v>
          </cell>
          <cell r="F932">
            <v>2.3000000000001819</v>
          </cell>
          <cell r="G932" t="str">
            <v>Pozo de Inspección</v>
          </cell>
          <cell r="H932" t="str">
            <v>Existente</v>
          </cell>
        </row>
        <row r="933">
          <cell r="A933">
            <v>759</v>
          </cell>
          <cell r="B933">
            <v>1146645.3400000001</v>
          </cell>
          <cell r="C933">
            <v>1002923.05</v>
          </cell>
          <cell r="D933">
            <v>1320.5</v>
          </cell>
          <cell r="E933">
            <v>1318.79</v>
          </cell>
          <cell r="F933">
            <v>1.7100000000000364</v>
          </cell>
          <cell r="G933" t="str">
            <v>Pozo de Inspección</v>
          </cell>
          <cell r="H933" t="str">
            <v>Existente</v>
          </cell>
        </row>
        <row r="934">
          <cell r="A934">
            <v>760</v>
          </cell>
          <cell r="B934">
            <v>1146622.8899999999</v>
          </cell>
          <cell r="C934">
            <v>1002942.73</v>
          </cell>
          <cell r="D934">
            <v>1320.53</v>
          </cell>
          <cell r="E934">
            <v>1319.11</v>
          </cell>
          <cell r="F934">
            <v>1.4200000000000728</v>
          </cell>
          <cell r="G934" t="str">
            <v>Pozo de Inspección</v>
          </cell>
          <cell r="H934" t="str">
            <v>Existente</v>
          </cell>
        </row>
        <row r="935">
          <cell r="A935">
            <v>761</v>
          </cell>
          <cell r="B935">
            <v>1145701.17</v>
          </cell>
          <cell r="C935">
            <v>1004311.16</v>
          </cell>
          <cell r="D935">
            <v>1284.6500000000001</v>
          </cell>
          <cell r="E935">
            <v>1279.6500000000001</v>
          </cell>
          <cell r="F935">
            <v>5</v>
          </cell>
          <cell r="G935" t="str">
            <v>Pozo de Inspección</v>
          </cell>
          <cell r="H935" t="str">
            <v>Existente</v>
          </cell>
        </row>
        <row r="936">
          <cell r="A936">
            <v>762</v>
          </cell>
          <cell r="B936">
            <v>1145686.3500000001</v>
          </cell>
          <cell r="C936">
            <v>1004344.51</v>
          </cell>
          <cell r="D936">
            <v>1278.1199999999999</v>
          </cell>
          <cell r="E936">
            <v>1276.0999999999999</v>
          </cell>
          <cell r="F936">
            <v>2.0199999999999818</v>
          </cell>
          <cell r="G936" t="str">
            <v>Pozo de Inspección</v>
          </cell>
          <cell r="H936" t="str">
            <v>Existente</v>
          </cell>
        </row>
        <row r="937">
          <cell r="A937">
            <v>763</v>
          </cell>
          <cell r="B937">
            <v>1145698.06</v>
          </cell>
          <cell r="C937">
            <v>1004384.55</v>
          </cell>
          <cell r="D937">
            <v>1277.1199999999999</v>
          </cell>
          <cell r="E937">
            <v>1276.03</v>
          </cell>
          <cell r="F937">
            <v>1.0899999999999181</v>
          </cell>
          <cell r="G937" t="str">
            <v>Pozo de Inspección</v>
          </cell>
          <cell r="H937" t="str">
            <v>Existente</v>
          </cell>
        </row>
        <row r="938">
          <cell r="A938">
            <v>764</v>
          </cell>
          <cell r="B938">
            <v>1145699.94</v>
          </cell>
          <cell r="C938">
            <v>1004386.99</v>
          </cell>
          <cell r="D938">
            <v>1277.32</v>
          </cell>
          <cell r="E938">
            <v>1275.92</v>
          </cell>
          <cell r="F938">
            <v>1.3999999999998636</v>
          </cell>
          <cell r="G938" t="str">
            <v>Pozo de Inspección</v>
          </cell>
          <cell r="H938" t="str">
            <v>Existente</v>
          </cell>
        </row>
        <row r="939">
          <cell r="A939">
            <v>765</v>
          </cell>
          <cell r="B939">
            <v>1146092.6499999999</v>
          </cell>
          <cell r="C939">
            <v>1004076.19</v>
          </cell>
          <cell r="D939">
            <v>1307.52</v>
          </cell>
          <cell r="E939">
            <v>1303.83</v>
          </cell>
          <cell r="F939">
            <v>3.6900000000000546</v>
          </cell>
          <cell r="G939" t="str">
            <v>Pozo de Inspección</v>
          </cell>
          <cell r="H939" t="str">
            <v>Existente</v>
          </cell>
        </row>
        <row r="940">
          <cell r="A940">
            <v>766</v>
          </cell>
          <cell r="B940">
            <v>1146428.0900000001</v>
          </cell>
          <cell r="C940">
            <v>1003913.45</v>
          </cell>
          <cell r="D940">
            <v>1310.26</v>
          </cell>
          <cell r="E940">
            <v>1309.5</v>
          </cell>
          <cell r="F940">
            <v>0.75999999999999091</v>
          </cell>
          <cell r="G940" t="str">
            <v>Pozo de Inspección</v>
          </cell>
          <cell r="H940" t="str">
            <v>Existente</v>
          </cell>
        </row>
        <row r="941">
          <cell r="A941">
            <v>767</v>
          </cell>
          <cell r="B941">
            <v>1146433.8600000001</v>
          </cell>
          <cell r="C941">
            <v>1003913.96</v>
          </cell>
          <cell r="D941">
            <v>1310.3</v>
          </cell>
          <cell r="E941">
            <v>1308.8900000000001</v>
          </cell>
          <cell r="F941">
            <v>1.4099999999998545</v>
          </cell>
          <cell r="G941" t="str">
            <v>Pozo de Inspección</v>
          </cell>
          <cell r="H941" t="str">
            <v>Existente</v>
          </cell>
        </row>
        <row r="942">
          <cell r="A942">
            <v>768</v>
          </cell>
          <cell r="B942">
            <v>1146444.8700000001</v>
          </cell>
          <cell r="C942">
            <v>1003941.02</v>
          </cell>
          <cell r="D942">
            <v>1310.6099999999999</v>
          </cell>
          <cell r="E942">
            <v>1309.26</v>
          </cell>
          <cell r="F942">
            <v>1.3499999999999091</v>
          </cell>
          <cell r="G942" t="str">
            <v>Pozo de Inspección</v>
          </cell>
          <cell r="H942" t="str">
            <v>Existente</v>
          </cell>
        </row>
        <row r="943">
          <cell r="A943">
            <v>769</v>
          </cell>
          <cell r="B943">
            <v>1146456.3899999999</v>
          </cell>
          <cell r="C943">
            <v>1003946.05</v>
          </cell>
          <cell r="D943">
            <v>1310.76</v>
          </cell>
          <cell r="E943">
            <v>1309.55</v>
          </cell>
          <cell r="F943">
            <v>1.2100000000000364</v>
          </cell>
          <cell r="G943" t="str">
            <v>Pozo de Inspección</v>
          </cell>
          <cell r="H943" t="str">
            <v>Existente</v>
          </cell>
        </row>
        <row r="944">
          <cell r="A944">
            <v>770</v>
          </cell>
          <cell r="B944">
            <v>1146443.26</v>
          </cell>
          <cell r="C944">
            <v>1003975.03</v>
          </cell>
          <cell r="D944">
            <v>1311.76</v>
          </cell>
          <cell r="E944">
            <v>1310.45</v>
          </cell>
          <cell r="F944">
            <v>1.3099999999999454</v>
          </cell>
          <cell r="G944" t="str">
            <v>Pozo de Inspección</v>
          </cell>
          <cell r="H944" t="str">
            <v>Existente</v>
          </cell>
        </row>
        <row r="945">
          <cell r="A945">
            <v>771</v>
          </cell>
          <cell r="B945">
            <v>1144947.02</v>
          </cell>
          <cell r="C945">
            <v>1002481.96</v>
          </cell>
          <cell r="D945">
            <v>1293.43</v>
          </cell>
          <cell r="E945">
            <v>1290</v>
          </cell>
          <cell r="F945">
            <v>3.4300000000000637</v>
          </cell>
          <cell r="G945" t="str">
            <v>Pozo de Inspección</v>
          </cell>
          <cell r="H945" t="str">
            <v>Existente</v>
          </cell>
        </row>
        <row r="946">
          <cell r="A946">
            <v>772</v>
          </cell>
          <cell r="B946">
            <v>1145773.23</v>
          </cell>
          <cell r="C946">
            <v>1003308.31</v>
          </cell>
          <cell r="D946">
            <v>1310.3399999999999</v>
          </cell>
          <cell r="E946">
            <v>1307.77</v>
          </cell>
          <cell r="F946">
            <v>2.5699999999999363</v>
          </cell>
          <cell r="G946" t="str">
            <v>Pozo de Inspección</v>
          </cell>
          <cell r="H946" t="str">
            <v>Existente</v>
          </cell>
        </row>
        <row r="947">
          <cell r="A947">
            <v>773</v>
          </cell>
          <cell r="B947">
            <v>1144856.31</v>
          </cell>
          <cell r="C947">
            <v>1002471.11</v>
          </cell>
          <cell r="D947">
            <v>1292.8699999999999</v>
          </cell>
          <cell r="E947">
            <v>1291.73</v>
          </cell>
          <cell r="F947">
            <v>1.1399999999998727</v>
          </cell>
          <cell r="G947" t="str">
            <v>Pozo de Inspección</v>
          </cell>
          <cell r="H947" t="str">
            <v>Existente</v>
          </cell>
        </row>
        <row r="948">
          <cell r="A948">
            <v>774</v>
          </cell>
          <cell r="B948">
            <v>1145000.7</v>
          </cell>
          <cell r="C948">
            <v>1002340.97</v>
          </cell>
          <cell r="D948">
            <v>1273.98</v>
          </cell>
          <cell r="E948">
            <v>1271.42</v>
          </cell>
          <cell r="F948">
            <v>2.5599999999999454</v>
          </cell>
          <cell r="G948" t="str">
            <v>Pozo de Inspección</v>
          </cell>
          <cell r="H948" t="str">
            <v>Existente</v>
          </cell>
        </row>
        <row r="949">
          <cell r="A949">
            <v>775</v>
          </cell>
          <cell r="B949">
            <v>1144966.75</v>
          </cell>
          <cell r="C949">
            <v>1002355.99</v>
          </cell>
          <cell r="D949">
            <v>1287.72</v>
          </cell>
          <cell r="E949">
            <v>1284.51</v>
          </cell>
          <cell r="F949">
            <v>3.2100000000000364</v>
          </cell>
          <cell r="G949" t="str">
            <v>Pozo de Inspección</v>
          </cell>
          <cell r="H949" t="str">
            <v>Existente</v>
          </cell>
        </row>
        <row r="950">
          <cell r="A950">
            <v>776</v>
          </cell>
          <cell r="B950">
            <v>1145028.21</v>
          </cell>
          <cell r="C950">
            <v>1002321.01</v>
          </cell>
          <cell r="D950">
            <v>1267.1500000000001</v>
          </cell>
          <cell r="E950">
            <v>1262.68</v>
          </cell>
          <cell r="F950">
            <v>4.4700000000000273</v>
          </cell>
          <cell r="G950" t="str">
            <v>Pozo de Inspección</v>
          </cell>
          <cell r="H950" t="str">
            <v>Existente</v>
          </cell>
        </row>
        <row r="951">
          <cell r="A951">
            <v>777</v>
          </cell>
          <cell r="B951">
            <v>1145029.81</v>
          </cell>
          <cell r="C951">
            <v>1002311.04</v>
          </cell>
          <cell r="D951">
            <v>1263.6600000000001</v>
          </cell>
          <cell r="E951">
            <v>1261.5</v>
          </cell>
          <cell r="F951">
            <v>2.1600000000000819</v>
          </cell>
          <cell r="G951" t="str">
            <v>Pozo de Inspección</v>
          </cell>
          <cell r="H951" t="str">
            <v>Existente</v>
          </cell>
        </row>
        <row r="952">
          <cell r="A952">
            <v>778</v>
          </cell>
          <cell r="B952">
            <v>1145046.76</v>
          </cell>
          <cell r="C952">
            <v>1002300.55</v>
          </cell>
          <cell r="D952">
            <v>1260.6400000000001</v>
          </cell>
          <cell r="E952">
            <v>1257.4100000000001</v>
          </cell>
          <cell r="F952">
            <v>3.2300000000000182</v>
          </cell>
          <cell r="G952" t="str">
            <v>Pozo de Inspección</v>
          </cell>
          <cell r="H952" t="str">
            <v>Existente</v>
          </cell>
        </row>
        <row r="953">
          <cell r="A953">
            <v>779</v>
          </cell>
          <cell r="B953">
            <v>1145064.07</v>
          </cell>
          <cell r="C953">
            <v>1002290.05</v>
          </cell>
          <cell r="D953">
            <v>1256.03</v>
          </cell>
          <cell r="E953">
            <v>1252.22</v>
          </cell>
          <cell r="F953">
            <v>3.8099999999999454</v>
          </cell>
          <cell r="G953" t="str">
            <v>Pozo de Inspección</v>
          </cell>
          <cell r="H953" t="str">
            <v>Existente</v>
          </cell>
        </row>
        <row r="954">
          <cell r="A954">
            <v>780</v>
          </cell>
          <cell r="B954">
            <v>1145072.58</v>
          </cell>
          <cell r="C954">
            <v>1002284.88</v>
          </cell>
          <cell r="D954">
            <v>1251.6600000000001</v>
          </cell>
          <cell r="E954">
            <v>1249.33</v>
          </cell>
          <cell r="F954">
            <v>2.3300000000001546</v>
          </cell>
          <cell r="G954" t="str">
            <v>Pozo de Inspección</v>
          </cell>
          <cell r="H954" t="str">
            <v>Existente</v>
          </cell>
        </row>
        <row r="955">
          <cell r="A955">
            <v>781</v>
          </cell>
          <cell r="B955">
            <v>1146354.6000000001</v>
          </cell>
          <cell r="C955">
            <v>1002755.65</v>
          </cell>
          <cell r="D955">
            <v>1297.8900000000001</v>
          </cell>
          <cell r="E955">
            <v>1295.8</v>
          </cell>
          <cell r="F955">
            <v>2.0900000000001455</v>
          </cell>
          <cell r="G955" t="str">
            <v>Pozo de Inspección</v>
          </cell>
          <cell r="H955" t="str">
            <v>Existente</v>
          </cell>
        </row>
        <row r="956">
          <cell r="A956">
            <v>782</v>
          </cell>
          <cell r="B956">
            <v>1146454.52</v>
          </cell>
          <cell r="C956">
            <v>1002748.76</v>
          </cell>
          <cell r="D956">
            <v>1296.3499999999999</v>
          </cell>
          <cell r="E956">
            <v>1294.2</v>
          </cell>
          <cell r="F956">
            <v>2.1499999999998636</v>
          </cell>
          <cell r="G956" t="str">
            <v>Pozo de Inspección</v>
          </cell>
          <cell r="H956" t="str">
            <v>Existente</v>
          </cell>
        </row>
        <row r="957">
          <cell r="A957">
            <v>783</v>
          </cell>
          <cell r="B957">
            <v>1146478.18</v>
          </cell>
          <cell r="C957">
            <v>1002746.81</v>
          </cell>
          <cell r="D957">
            <v>1295.6600000000001</v>
          </cell>
          <cell r="E957">
            <v>1293.79</v>
          </cell>
          <cell r="F957">
            <v>1.8700000000001182</v>
          </cell>
          <cell r="G957" t="str">
            <v>Pozo de Inspección</v>
          </cell>
          <cell r="H957" t="str">
            <v>Existente</v>
          </cell>
        </row>
        <row r="958">
          <cell r="A958">
            <v>784</v>
          </cell>
          <cell r="B958">
            <v>1146514.6000000001</v>
          </cell>
          <cell r="C958">
            <v>1002729.07</v>
          </cell>
          <cell r="D958">
            <v>1295.1400000000001</v>
          </cell>
          <cell r="E958">
            <v>1293.24</v>
          </cell>
          <cell r="F958">
            <v>1.9000000000000909</v>
          </cell>
          <cell r="G958" t="str">
            <v>Pozo de Inspección</v>
          </cell>
          <cell r="H958" t="str">
            <v>Nuevo</v>
          </cell>
        </row>
        <row r="959">
          <cell r="A959">
            <v>785</v>
          </cell>
          <cell r="B959">
            <v>1146544.24</v>
          </cell>
          <cell r="C959">
            <v>1002692.04</v>
          </cell>
          <cell r="D959">
            <v>1294.51</v>
          </cell>
          <cell r="E959">
            <v>1292.5</v>
          </cell>
          <cell r="F959">
            <v>2.0099999999999909</v>
          </cell>
          <cell r="G959" t="str">
            <v>Pozo de Inspección</v>
          </cell>
          <cell r="H959" t="str">
            <v>Existente</v>
          </cell>
        </row>
        <row r="960">
          <cell r="A960">
            <v>786</v>
          </cell>
          <cell r="B960">
            <v>1146597.28</v>
          </cell>
          <cell r="C960">
            <v>1002597.3</v>
          </cell>
          <cell r="D960">
            <v>1292.23</v>
          </cell>
          <cell r="E960">
            <v>1291.3900000000001</v>
          </cell>
          <cell r="F960">
            <v>0.83999999999991815</v>
          </cell>
          <cell r="G960" t="str">
            <v>Pozo de Inspección</v>
          </cell>
          <cell r="H960" t="str">
            <v>Existente</v>
          </cell>
        </row>
        <row r="961">
          <cell r="A961">
            <v>787</v>
          </cell>
          <cell r="B961">
            <v>1146635.1000000001</v>
          </cell>
          <cell r="C961">
            <v>1002570.68</v>
          </cell>
          <cell r="D961">
            <v>1292.6099999999999</v>
          </cell>
          <cell r="E961">
            <v>1290.8399999999999</v>
          </cell>
          <cell r="F961">
            <v>1.7699999999999818</v>
          </cell>
          <cell r="G961" t="str">
            <v>Pozo de Inspección</v>
          </cell>
          <cell r="H961" t="str">
            <v>Existente</v>
          </cell>
        </row>
        <row r="962">
          <cell r="A962">
            <v>788</v>
          </cell>
          <cell r="B962">
            <v>1146583.7</v>
          </cell>
          <cell r="C962">
            <v>1002592.22</v>
          </cell>
          <cell r="D962">
            <v>1289.6500000000001</v>
          </cell>
          <cell r="E962">
            <v>1287.78</v>
          </cell>
          <cell r="F962">
            <v>1.8700000000001182</v>
          </cell>
          <cell r="G962" t="str">
            <v>Pozo de Inspección</v>
          </cell>
          <cell r="H962" t="str">
            <v>Existente</v>
          </cell>
        </row>
        <row r="963">
          <cell r="A963">
            <v>789</v>
          </cell>
          <cell r="B963">
            <v>1146252.3700000001</v>
          </cell>
          <cell r="C963">
            <v>1002978.92</v>
          </cell>
          <cell r="D963">
            <v>1307.8499999999999</v>
          </cell>
          <cell r="E963">
            <v>1303.8499999999999</v>
          </cell>
          <cell r="F963">
            <v>4</v>
          </cell>
          <cell r="G963" t="str">
            <v>Pozo de Inspección</v>
          </cell>
          <cell r="H963" t="str">
            <v>Existente</v>
          </cell>
        </row>
        <row r="964">
          <cell r="A964">
            <v>790</v>
          </cell>
          <cell r="B964">
            <v>1146258.47</v>
          </cell>
          <cell r="C964">
            <v>1003005.12</v>
          </cell>
          <cell r="D964">
            <v>1311.18</v>
          </cell>
          <cell r="E964">
            <v>1306.98</v>
          </cell>
          <cell r="F964">
            <v>4.2000000000000455</v>
          </cell>
          <cell r="G964" t="str">
            <v>Pozo de Inspección</v>
          </cell>
          <cell r="H964" t="str">
            <v>Existente</v>
          </cell>
        </row>
        <row r="965">
          <cell r="A965">
            <v>791</v>
          </cell>
          <cell r="B965">
            <v>1146300.76</v>
          </cell>
          <cell r="C965">
            <v>1002636.2</v>
          </cell>
          <cell r="D965">
            <v>1258.77</v>
          </cell>
          <cell r="E965">
            <v>1256.73</v>
          </cell>
          <cell r="F965">
            <v>2.0399999999999636</v>
          </cell>
          <cell r="G965" t="str">
            <v>Pozo de Inspección</v>
          </cell>
          <cell r="H965" t="str">
            <v>Existente</v>
          </cell>
        </row>
        <row r="966">
          <cell r="A966">
            <v>792</v>
          </cell>
          <cell r="B966">
            <v>1146373.02</v>
          </cell>
          <cell r="C966">
            <v>1002655.95</v>
          </cell>
          <cell r="D966">
            <v>1259.3800000000001</v>
          </cell>
          <cell r="E966">
            <v>1257.9100000000001</v>
          </cell>
          <cell r="F966">
            <v>1.4700000000000273</v>
          </cell>
          <cell r="G966" t="str">
            <v>Pozo de Inspección</v>
          </cell>
          <cell r="H966" t="str">
            <v>Existente</v>
          </cell>
        </row>
        <row r="967">
          <cell r="A967">
            <v>793</v>
          </cell>
          <cell r="B967">
            <v>1146321.0900000001</v>
          </cell>
          <cell r="C967">
            <v>1002635.42</v>
          </cell>
          <cell r="D967">
            <v>1259.71</v>
          </cell>
          <cell r="E967">
            <v>1257.81</v>
          </cell>
          <cell r="F967">
            <v>1.9000000000000909</v>
          </cell>
          <cell r="G967" t="str">
            <v>Pozo de Inspección</v>
          </cell>
          <cell r="H967" t="str">
            <v>Existente</v>
          </cell>
        </row>
        <row r="968">
          <cell r="A968">
            <v>794</v>
          </cell>
          <cell r="B968">
            <v>1146412.5900000001</v>
          </cell>
          <cell r="C968">
            <v>1002661.83</v>
          </cell>
          <cell r="D968">
            <v>1259.79</v>
          </cell>
          <cell r="E968">
            <v>1258.52</v>
          </cell>
          <cell r="F968">
            <v>1.2699999999999818</v>
          </cell>
          <cell r="G968" t="str">
            <v>Pozo de Inspección</v>
          </cell>
          <cell r="H968" t="str">
            <v>Existente</v>
          </cell>
        </row>
        <row r="969">
          <cell r="A969">
            <v>795</v>
          </cell>
          <cell r="B969">
            <v>1146431.4099999999</v>
          </cell>
          <cell r="C969">
            <v>1002665.15</v>
          </cell>
          <cell r="D969">
            <v>1260.99</v>
          </cell>
          <cell r="E969">
            <v>1259.75</v>
          </cell>
          <cell r="F969">
            <v>1.2400000000000091</v>
          </cell>
          <cell r="G969" t="str">
            <v>Pozo de Inspección</v>
          </cell>
          <cell r="H969" t="str">
            <v>Existente</v>
          </cell>
        </row>
        <row r="970">
          <cell r="A970">
            <v>796</v>
          </cell>
          <cell r="B970">
            <v>1146186.55</v>
          </cell>
          <cell r="C970">
            <v>1002828.55</v>
          </cell>
          <cell r="D970">
            <v>1312.06</v>
          </cell>
          <cell r="E970">
            <v>1309.6600000000001</v>
          </cell>
          <cell r="F970">
            <v>2.3999999999998636</v>
          </cell>
          <cell r="G970" t="str">
            <v>Pozo de Inspección</v>
          </cell>
          <cell r="H970" t="str">
            <v>Existente</v>
          </cell>
        </row>
        <row r="971">
          <cell r="A971">
            <v>797</v>
          </cell>
          <cell r="B971">
            <v>1146185.1299999999</v>
          </cell>
          <cell r="C971">
            <v>1002808.4</v>
          </cell>
          <cell r="D971">
            <v>1307.72</v>
          </cell>
          <cell r="E971">
            <v>1303.94</v>
          </cell>
          <cell r="F971">
            <v>3.7799999999999727</v>
          </cell>
          <cell r="G971" t="str">
            <v>Pozo de Inspección</v>
          </cell>
          <cell r="H971" t="str">
            <v>Existente</v>
          </cell>
        </row>
        <row r="972">
          <cell r="A972">
            <v>798</v>
          </cell>
          <cell r="B972">
            <v>1146185.78</v>
          </cell>
          <cell r="C972">
            <v>1002772.96</v>
          </cell>
          <cell r="D972">
            <v>1293.68</v>
          </cell>
          <cell r="E972">
            <v>1289.5</v>
          </cell>
          <cell r="F972">
            <v>4.1800000000000637</v>
          </cell>
          <cell r="G972" t="str">
            <v>Pozo de Inspección</v>
          </cell>
          <cell r="H972" t="str">
            <v>Existente</v>
          </cell>
        </row>
        <row r="973">
          <cell r="A973">
            <v>799</v>
          </cell>
          <cell r="B973">
            <v>1146174.75</v>
          </cell>
          <cell r="C973">
            <v>1002753.09</v>
          </cell>
          <cell r="D973">
            <v>1292.02</v>
          </cell>
          <cell r="E973">
            <v>1287.43</v>
          </cell>
          <cell r="F973">
            <v>4.5899999999999181</v>
          </cell>
          <cell r="G973" t="str">
            <v>Pozo de Inspección</v>
          </cell>
          <cell r="H973" t="str">
            <v>Existente</v>
          </cell>
        </row>
        <row r="974">
          <cell r="A974">
            <v>800</v>
          </cell>
          <cell r="B974">
            <v>1146137.93</v>
          </cell>
          <cell r="C974">
            <v>1002804.21</v>
          </cell>
          <cell r="D974">
            <v>1304.19</v>
          </cell>
          <cell r="E974">
            <v>1299.29</v>
          </cell>
          <cell r="F974">
            <v>4.9000000000000909</v>
          </cell>
          <cell r="G974" t="str">
            <v>Pozo de Inspección</v>
          </cell>
          <cell r="H974" t="str">
            <v>Existente</v>
          </cell>
        </row>
        <row r="975">
          <cell r="A975">
            <v>801</v>
          </cell>
          <cell r="B975">
            <v>1146044.55</v>
          </cell>
          <cell r="C975">
            <v>1003307.27</v>
          </cell>
          <cell r="D975">
            <v>1307.6199999999999</v>
          </cell>
          <cell r="E975">
            <v>1304.68</v>
          </cell>
          <cell r="F975">
            <v>2.9399999999998272</v>
          </cell>
          <cell r="G975" t="str">
            <v>Pozo de Inspección</v>
          </cell>
          <cell r="H975" t="str">
            <v>Existente</v>
          </cell>
        </row>
        <row r="976">
          <cell r="A976">
            <v>802</v>
          </cell>
          <cell r="B976">
            <v>1146047.77</v>
          </cell>
          <cell r="C976">
            <v>1003283.2</v>
          </cell>
          <cell r="D976">
            <v>1306.02</v>
          </cell>
          <cell r="E976">
            <v>1304.18</v>
          </cell>
          <cell r="F976">
            <v>1.8399999999999181</v>
          </cell>
          <cell r="G976" t="str">
            <v>Pozo de Inspección</v>
          </cell>
          <cell r="H976" t="str">
            <v>Existente</v>
          </cell>
        </row>
        <row r="977">
          <cell r="A977">
            <v>803</v>
          </cell>
          <cell r="B977">
            <v>1146062.48</v>
          </cell>
          <cell r="C977">
            <v>1003278.26</v>
          </cell>
          <cell r="D977">
            <v>1304.98</v>
          </cell>
          <cell r="E977">
            <v>1303.27</v>
          </cell>
          <cell r="F977">
            <v>1.7100000000000364</v>
          </cell>
          <cell r="G977" t="str">
            <v>Pozo de Inspección</v>
          </cell>
          <cell r="H977" t="str">
            <v>Existente</v>
          </cell>
        </row>
        <row r="978">
          <cell r="A978">
            <v>805</v>
          </cell>
          <cell r="B978">
            <v>1146055.5900000001</v>
          </cell>
          <cell r="C978">
            <v>1003204.91</v>
          </cell>
          <cell r="D978">
            <v>1305.8</v>
          </cell>
          <cell r="E978">
            <v>1301.83</v>
          </cell>
          <cell r="F978">
            <v>3.9700000000000273</v>
          </cell>
          <cell r="G978" t="str">
            <v>Pozo de Inspección</v>
          </cell>
          <cell r="H978" t="str">
            <v>Existente</v>
          </cell>
        </row>
        <row r="979">
          <cell r="A979">
            <v>806</v>
          </cell>
          <cell r="B979">
            <v>1146129.3700000001</v>
          </cell>
          <cell r="C979">
            <v>1003198.89</v>
          </cell>
          <cell r="D979">
            <v>1307.54</v>
          </cell>
          <cell r="E979">
            <v>1302.76</v>
          </cell>
          <cell r="F979">
            <v>4.7799999999999727</v>
          </cell>
          <cell r="G979" t="str">
            <v>Pozo de Inspección</v>
          </cell>
          <cell r="H979" t="str">
            <v>Existente</v>
          </cell>
        </row>
        <row r="980">
          <cell r="A980">
            <v>808</v>
          </cell>
          <cell r="B980">
            <v>1146204.3500000001</v>
          </cell>
          <cell r="C980">
            <v>1003200.04</v>
          </cell>
          <cell r="D980">
            <v>1305.81</v>
          </cell>
          <cell r="E980">
            <v>1302.8499999999999</v>
          </cell>
          <cell r="F980">
            <v>2.9600000000000364</v>
          </cell>
          <cell r="G980" t="str">
            <v>Pozo de Inspección</v>
          </cell>
          <cell r="H980" t="str">
            <v>Existente</v>
          </cell>
        </row>
        <row r="981">
          <cell r="A981">
            <v>809</v>
          </cell>
          <cell r="B981">
            <v>1146210.8999999999</v>
          </cell>
          <cell r="C981">
            <v>1003194.95</v>
          </cell>
          <cell r="D981">
            <v>1305.69</v>
          </cell>
          <cell r="E981">
            <v>1301.69</v>
          </cell>
          <cell r="F981">
            <v>4</v>
          </cell>
          <cell r="G981" t="str">
            <v>Pozo de Inspección</v>
          </cell>
          <cell r="H981" t="str">
            <v>Existente</v>
          </cell>
        </row>
        <row r="982">
          <cell r="A982">
            <v>810</v>
          </cell>
          <cell r="B982">
            <v>1146207.06</v>
          </cell>
          <cell r="C982">
            <v>1003237.54</v>
          </cell>
          <cell r="D982">
            <v>1307.8</v>
          </cell>
          <cell r="E982">
            <v>1305.5899999999999</v>
          </cell>
          <cell r="F982">
            <v>2.2100000000000364</v>
          </cell>
          <cell r="G982" t="str">
            <v>Pozo de Inspección</v>
          </cell>
          <cell r="H982" t="str">
            <v>Existente</v>
          </cell>
        </row>
        <row r="983">
          <cell r="A983">
            <v>811</v>
          </cell>
          <cell r="B983">
            <v>1145535.21</v>
          </cell>
          <cell r="C983">
            <v>1003219.17</v>
          </cell>
          <cell r="D983">
            <v>1292.8900000000001</v>
          </cell>
          <cell r="E983">
            <v>1288.21</v>
          </cell>
          <cell r="F983">
            <v>4.6800000000000637</v>
          </cell>
          <cell r="G983" t="str">
            <v>Pozo de Inspección</v>
          </cell>
          <cell r="H983" t="str">
            <v>Existente</v>
          </cell>
        </row>
        <row r="984">
          <cell r="A984">
            <v>812</v>
          </cell>
          <cell r="B984">
            <v>1145508.73</v>
          </cell>
          <cell r="C984">
            <v>1003218.44</v>
          </cell>
          <cell r="D984">
            <v>1286.6099999999999</v>
          </cell>
          <cell r="E984">
            <v>1284.8399999999999</v>
          </cell>
          <cell r="F984">
            <v>1.7699999999999818</v>
          </cell>
          <cell r="G984" t="str">
            <v>Pozo de Inspección</v>
          </cell>
          <cell r="H984" t="str">
            <v>Existente</v>
          </cell>
        </row>
        <row r="985">
          <cell r="A985">
            <v>813</v>
          </cell>
          <cell r="B985">
            <v>1145480.3400000001</v>
          </cell>
          <cell r="C985">
            <v>1003220.92</v>
          </cell>
          <cell r="D985">
            <v>1286.93</v>
          </cell>
          <cell r="E985">
            <v>1284.56</v>
          </cell>
          <cell r="F985">
            <v>2.3700000000001182</v>
          </cell>
          <cell r="G985" t="str">
            <v>Pozo de Inspección</v>
          </cell>
          <cell r="H985" t="str">
            <v>Existente</v>
          </cell>
        </row>
        <row r="986">
          <cell r="A986">
            <v>814</v>
          </cell>
          <cell r="B986">
            <v>1145441.8400000001</v>
          </cell>
          <cell r="C986">
            <v>1003240.45</v>
          </cell>
          <cell r="D986">
            <v>1286.4000000000001</v>
          </cell>
          <cell r="E986">
            <v>1284.22</v>
          </cell>
          <cell r="F986">
            <v>2.1800000000000637</v>
          </cell>
          <cell r="G986" t="str">
            <v>Pozo de Inspección</v>
          </cell>
          <cell r="H986" t="str">
            <v>Existente</v>
          </cell>
        </row>
        <row r="987">
          <cell r="A987">
            <v>815</v>
          </cell>
          <cell r="B987">
            <v>1145448.08</v>
          </cell>
          <cell r="C987">
            <v>1003228.46</v>
          </cell>
          <cell r="D987">
            <v>1286.1300000000001</v>
          </cell>
          <cell r="E987">
            <v>1283.47</v>
          </cell>
          <cell r="F987">
            <v>2.6600000000000819</v>
          </cell>
          <cell r="G987" t="str">
            <v>Pozo de Inspección</v>
          </cell>
          <cell r="H987" t="str">
            <v>Existente</v>
          </cell>
        </row>
        <row r="988">
          <cell r="A988">
            <v>816</v>
          </cell>
          <cell r="B988">
            <v>1145419.21</v>
          </cell>
          <cell r="C988">
            <v>1003520.5</v>
          </cell>
          <cell r="D988">
            <v>1303.82</v>
          </cell>
          <cell r="E988">
            <v>1302.57</v>
          </cell>
          <cell r="F988">
            <v>1.25</v>
          </cell>
          <cell r="G988" t="str">
            <v>Pozo de Inspección</v>
          </cell>
          <cell r="H988" t="str">
            <v>Existente</v>
          </cell>
        </row>
        <row r="989">
          <cell r="A989">
            <v>817</v>
          </cell>
          <cell r="B989">
            <v>1145442.3</v>
          </cell>
          <cell r="C989">
            <v>1003548.09</v>
          </cell>
          <cell r="D989">
            <v>1303.8</v>
          </cell>
          <cell r="E989">
            <v>1302.47</v>
          </cell>
          <cell r="F989">
            <v>1.3299999999999272</v>
          </cell>
          <cell r="G989" t="str">
            <v>Pozo de Inspección</v>
          </cell>
          <cell r="H989" t="str">
            <v>Existente</v>
          </cell>
        </row>
        <row r="990">
          <cell r="A990">
            <v>818</v>
          </cell>
          <cell r="B990">
            <v>1145528.54</v>
          </cell>
          <cell r="C990">
            <v>1003357.45</v>
          </cell>
          <cell r="D990">
            <v>1301.3900000000001</v>
          </cell>
          <cell r="E990">
            <v>1299.74</v>
          </cell>
          <cell r="F990">
            <v>1.6500000000000909</v>
          </cell>
          <cell r="G990" t="str">
            <v>Pozo de Inspección</v>
          </cell>
          <cell r="H990" t="str">
            <v>Existente</v>
          </cell>
        </row>
        <row r="991">
          <cell r="A991">
            <v>819</v>
          </cell>
          <cell r="B991">
            <v>1145396</v>
          </cell>
          <cell r="C991">
            <v>1003423.48</v>
          </cell>
          <cell r="D991">
            <v>1292.75</v>
          </cell>
          <cell r="E991">
            <v>1290.51</v>
          </cell>
          <cell r="F991">
            <v>2.2400000000000091</v>
          </cell>
          <cell r="G991" t="str">
            <v>Pozo de Inspección</v>
          </cell>
          <cell r="H991" t="str">
            <v>Existente</v>
          </cell>
        </row>
        <row r="992">
          <cell r="A992">
            <v>820</v>
          </cell>
          <cell r="B992">
            <v>1145366.3400000001</v>
          </cell>
          <cell r="C992">
            <v>1003426.1</v>
          </cell>
          <cell r="D992">
            <v>1295.1199999999999</v>
          </cell>
          <cell r="E992">
            <v>1293.51</v>
          </cell>
          <cell r="F992">
            <v>1.6099999999999</v>
          </cell>
          <cell r="G992" t="str">
            <v>Pozo de Inspección</v>
          </cell>
          <cell r="H992" t="str">
            <v>Existente</v>
          </cell>
        </row>
        <row r="993">
          <cell r="A993">
            <v>821</v>
          </cell>
          <cell r="B993">
            <v>1146712.28</v>
          </cell>
          <cell r="C993">
            <v>1003714.26</v>
          </cell>
          <cell r="D993">
            <v>1312.88</v>
          </cell>
          <cell r="E993">
            <v>1309.1300000000001</v>
          </cell>
          <cell r="F993">
            <v>3.75</v>
          </cell>
          <cell r="G993" t="str">
            <v>Pozo de Inspección</v>
          </cell>
          <cell r="H993" t="str">
            <v>Existente</v>
          </cell>
        </row>
        <row r="994">
          <cell r="A994">
            <v>822</v>
          </cell>
          <cell r="B994">
            <v>1146642.7</v>
          </cell>
          <cell r="C994">
            <v>1003736.1</v>
          </cell>
          <cell r="D994">
            <v>1314.29</v>
          </cell>
          <cell r="E994">
            <v>1311.89</v>
          </cell>
          <cell r="F994">
            <v>2.3999999999998636</v>
          </cell>
          <cell r="G994" t="str">
            <v>Pozo de Inspección</v>
          </cell>
          <cell r="H994" t="str">
            <v>Existente</v>
          </cell>
        </row>
        <row r="995">
          <cell r="A995">
            <v>823</v>
          </cell>
          <cell r="B995">
            <v>1146602.5900000001</v>
          </cell>
          <cell r="C995">
            <v>1003809.18</v>
          </cell>
          <cell r="D995">
            <v>1310.3699999999999</v>
          </cell>
          <cell r="E995">
            <v>1309.6199999999999</v>
          </cell>
          <cell r="F995">
            <v>0.75</v>
          </cell>
          <cell r="G995" t="str">
            <v>Pozo de Inspección</v>
          </cell>
          <cell r="H995" t="str">
            <v>Existente</v>
          </cell>
        </row>
        <row r="996">
          <cell r="A996">
            <v>824</v>
          </cell>
          <cell r="B996">
            <v>1146604.1200000001</v>
          </cell>
          <cell r="C996">
            <v>1003837.13</v>
          </cell>
          <cell r="D996">
            <v>1310.6500000000001</v>
          </cell>
          <cell r="E996">
            <v>1308.95</v>
          </cell>
          <cell r="F996">
            <v>1.7000000000000455</v>
          </cell>
          <cell r="G996" t="str">
            <v>Pozo de Inspección</v>
          </cell>
          <cell r="H996" t="str">
            <v>Existente</v>
          </cell>
        </row>
        <row r="997">
          <cell r="A997">
            <v>825</v>
          </cell>
          <cell r="B997">
            <v>1146623.6100000001</v>
          </cell>
          <cell r="C997">
            <v>1003841.24</v>
          </cell>
          <cell r="D997">
            <v>1310.7</v>
          </cell>
          <cell r="E997">
            <v>1309.6099999999999</v>
          </cell>
          <cell r="F997">
            <v>1.0900000000001455</v>
          </cell>
          <cell r="G997" t="str">
            <v>Pozo de Inspección</v>
          </cell>
          <cell r="H997" t="str">
            <v>Existente</v>
          </cell>
        </row>
        <row r="998">
          <cell r="A998">
            <v>826</v>
          </cell>
          <cell r="B998">
            <v>1146629.3799999999</v>
          </cell>
          <cell r="C998">
            <v>1003843.09</v>
          </cell>
          <cell r="D998">
            <v>1310.56</v>
          </cell>
          <cell r="E998">
            <v>1309.73</v>
          </cell>
          <cell r="F998">
            <v>0.82999999999992724</v>
          </cell>
          <cell r="G998" t="str">
            <v>Pozo de Inspección</v>
          </cell>
          <cell r="H998" t="str">
            <v>Existente</v>
          </cell>
        </row>
        <row r="999">
          <cell r="A999">
            <v>827</v>
          </cell>
          <cell r="B999">
            <v>1146641.42</v>
          </cell>
          <cell r="C999">
            <v>1003872.94</v>
          </cell>
          <cell r="D999">
            <v>1311.94</v>
          </cell>
          <cell r="E999">
            <v>1309.29</v>
          </cell>
          <cell r="F999">
            <v>2.6500000000000909</v>
          </cell>
          <cell r="G999" t="str">
            <v>Pozo de Inspección</v>
          </cell>
          <cell r="H999" t="str">
            <v>Existente</v>
          </cell>
        </row>
        <row r="1000">
          <cell r="A1000">
            <v>828</v>
          </cell>
          <cell r="B1000">
            <v>1146659.99</v>
          </cell>
          <cell r="C1000">
            <v>1003882.96</v>
          </cell>
          <cell r="D1000">
            <v>1312.07</v>
          </cell>
          <cell r="E1000">
            <v>1309.6600000000001</v>
          </cell>
          <cell r="F1000">
            <v>2.4099999999998545</v>
          </cell>
          <cell r="G1000" t="str">
            <v>Pozo de Inspección</v>
          </cell>
          <cell r="H1000" t="str">
            <v>Existente</v>
          </cell>
        </row>
        <row r="1001">
          <cell r="A1001">
            <v>829</v>
          </cell>
          <cell r="B1001">
            <v>1146656.3700000001</v>
          </cell>
          <cell r="C1001">
            <v>1003899.62</v>
          </cell>
          <cell r="D1001">
            <v>1312.29</v>
          </cell>
          <cell r="E1001">
            <v>1308.6099999999999</v>
          </cell>
          <cell r="F1001">
            <v>3.6800000000000637</v>
          </cell>
          <cell r="G1001" t="str">
            <v>Pozo de Inspección</v>
          </cell>
          <cell r="H1001" t="str">
            <v>Existente</v>
          </cell>
        </row>
        <row r="1002">
          <cell r="A1002">
            <v>830</v>
          </cell>
          <cell r="B1002">
            <v>1146645.6599999999</v>
          </cell>
          <cell r="C1002">
            <v>1003900.68</v>
          </cell>
          <cell r="D1002">
            <v>1312.44</v>
          </cell>
          <cell r="E1002">
            <v>1310.99</v>
          </cell>
          <cell r="F1002">
            <v>1.4500000000000455</v>
          </cell>
          <cell r="G1002" t="str">
            <v>Pozo de Inspección</v>
          </cell>
          <cell r="H1002" t="str">
            <v>Existente</v>
          </cell>
        </row>
        <row r="1003">
          <cell r="A1003">
            <v>831</v>
          </cell>
          <cell r="B1003">
            <v>1146447.24</v>
          </cell>
          <cell r="C1003">
            <v>1004003.85</v>
          </cell>
          <cell r="D1003">
            <v>1311.75</v>
          </cell>
          <cell r="E1003">
            <v>1310.4100000000001</v>
          </cell>
          <cell r="F1003">
            <v>1.3399999999999181</v>
          </cell>
          <cell r="G1003" t="str">
            <v>Pozo de Inspección</v>
          </cell>
          <cell r="H1003" t="str">
            <v>Existente</v>
          </cell>
        </row>
        <row r="1004">
          <cell r="A1004">
            <v>832</v>
          </cell>
          <cell r="B1004">
            <v>1146454.3400000001</v>
          </cell>
          <cell r="C1004">
            <v>1004032.94</v>
          </cell>
          <cell r="D1004">
            <v>1311.71</v>
          </cell>
          <cell r="E1004">
            <v>1310.33</v>
          </cell>
          <cell r="F1004">
            <v>1.3800000000001091</v>
          </cell>
          <cell r="G1004" t="str">
            <v>Pozo de Inspección</v>
          </cell>
          <cell r="H1004" t="str">
            <v>Existente</v>
          </cell>
        </row>
        <row r="1005">
          <cell r="A1005">
            <v>833</v>
          </cell>
          <cell r="B1005">
            <v>1146392.27</v>
          </cell>
          <cell r="C1005">
            <v>1003620.83</v>
          </cell>
          <cell r="D1005">
            <v>1295.3699999999999</v>
          </cell>
          <cell r="E1005">
            <v>1293.31</v>
          </cell>
          <cell r="F1005">
            <v>2.0599999999999454</v>
          </cell>
          <cell r="G1005" t="str">
            <v>Pozo de Inspección</v>
          </cell>
          <cell r="H1005" t="str">
            <v>Existente</v>
          </cell>
        </row>
        <row r="1006">
          <cell r="A1006">
            <v>834</v>
          </cell>
          <cell r="B1006">
            <v>1146373.3899999999</v>
          </cell>
          <cell r="C1006">
            <v>1003616.64</v>
          </cell>
          <cell r="D1006">
            <v>1294.8699999999999</v>
          </cell>
          <cell r="E1006">
            <v>1293.18</v>
          </cell>
          <cell r="F1006">
            <v>1.6899999999998272</v>
          </cell>
          <cell r="G1006" t="str">
            <v>Pozo de Inspección</v>
          </cell>
          <cell r="H1006" t="str">
            <v>Existente</v>
          </cell>
        </row>
        <row r="1007">
          <cell r="A1007">
            <v>835</v>
          </cell>
          <cell r="B1007">
            <v>1146372.03</v>
          </cell>
          <cell r="C1007">
            <v>1003615.03</v>
          </cell>
          <cell r="D1007">
            <v>1294.8599999999999</v>
          </cell>
          <cell r="E1007">
            <v>1292.68</v>
          </cell>
          <cell r="F1007">
            <v>2.1799999999998363</v>
          </cell>
          <cell r="G1007" t="str">
            <v>Pozo de Inspección</v>
          </cell>
          <cell r="H1007" t="str">
            <v>Existente</v>
          </cell>
        </row>
        <row r="1008">
          <cell r="A1008">
            <v>836</v>
          </cell>
          <cell r="B1008">
            <v>1146429.3999999999</v>
          </cell>
          <cell r="C1008">
            <v>1003645.77</v>
          </cell>
          <cell r="D1008">
            <v>1295.77</v>
          </cell>
          <cell r="E1008">
            <v>1294.04</v>
          </cell>
          <cell r="F1008">
            <v>1.7300000000000182</v>
          </cell>
          <cell r="G1008" t="str">
            <v>Pozo de Inspección</v>
          </cell>
          <cell r="H1008" t="str">
            <v>Existente</v>
          </cell>
        </row>
        <row r="1009">
          <cell r="A1009">
            <v>837</v>
          </cell>
          <cell r="B1009">
            <v>1146430.31</v>
          </cell>
          <cell r="C1009">
            <v>1003644.43</v>
          </cell>
          <cell r="D1009">
            <v>1295.8599999999999</v>
          </cell>
          <cell r="E1009">
            <v>1293.77</v>
          </cell>
          <cell r="F1009">
            <v>2.0899999999999181</v>
          </cell>
          <cell r="G1009" t="str">
            <v>Pozo de Inspección</v>
          </cell>
          <cell r="H1009" t="str">
            <v>Existente</v>
          </cell>
        </row>
        <row r="1010">
          <cell r="A1010">
            <v>838</v>
          </cell>
          <cell r="B1010">
            <v>1146418.94</v>
          </cell>
          <cell r="C1010">
            <v>1003655.37</v>
          </cell>
          <cell r="D1010">
            <v>1301.3499999999999</v>
          </cell>
          <cell r="E1010">
            <v>1298.0999999999999</v>
          </cell>
          <cell r="F1010">
            <v>3.25</v>
          </cell>
          <cell r="G1010" t="str">
            <v>Pozo de Inspección</v>
          </cell>
          <cell r="H1010" t="str">
            <v>Existente</v>
          </cell>
        </row>
        <row r="1011">
          <cell r="A1011">
            <v>839</v>
          </cell>
          <cell r="B1011">
            <v>1146500.97</v>
          </cell>
          <cell r="C1011">
            <v>1003667.64</v>
          </cell>
          <cell r="D1011">
            <v>1299.25</v>
          </cell>
          <cell r="E1011">
            <v>1295.96</v>
          </cell>
          <cell r="F1011">
            <v>3.2899999999999636</v>
          </cell>
          <cell r="G1011" t="str">
            <v>Pozo de Inspección</v>
          </cell>
          <cell r="H1011" t="str">
            <v>Existente</v>
          </cell>
        </row>
        <row r="1012">
          <cell r="A1012">
            <v>840</v>
          </cell>
          <cell r="B1012">
            <v>1146525.6299999999</v>
          </cell>
          <cell r="C1012">
            <v>1003732.63</v>
          </cell>
          <cell r="D1012">
            <v>1306.33</v>
          </cell>
          <cell r="E1012">
            <v>1300.3499999999999</v>
          </cell>
          <cell r="F1012">
            <v>5.9800000000000182</v>
          </cell>
          <cell r="G1012" t="str">
            <v>Pozo de Inspección</v>
          </cell>
          <cell r="H1012" t="str">
            <v>Existente</v>
          </cell>
        </row>
        <row r="1013">
          <cell r="A1013">
            <v>841</v>
          </cell>
          <cell r="B1013">
            <v>1145082.97</v>
          </cell>
          <cell r="C1013">
            <v>1002284.59</v>
          </cell>
          <cell r="D1013">
            <v>1247.49</v>
          </cell>
          <cell r="E1013">
            <v>1245.44</v>
          </cell>
          <cell r="F1013">
            <v>2.0499999999999545</v>
          </cell>
          <cell r="G1013" t="str">
            <v>Pozo de Inspección</v>
          </cell>
          <cell r="H1013" t="str">
            <v>Existente</v>
          </cell>
        </row>
        <row r="1014">
          <cell r="A1014">
            <v>842</v>
          </cell>
          <cell r="B1014">
            <v>1145005.3400000001</v>
          </cell>
          <cell r="C1014">
            <v>1002297.48</v>
          </cell>
          <cell r="D1014">
            <v>1274.81</v>
          </cell>
          <cell r="E1014">
            <v>1273.1099999999999</v>
          </cell>
          <cell r="F1014">
            <v>1.7000000000000455</v>
          </cell>
          <cell r="G1014" t="str">
            <v>Pozo de Inspección</v>
          </cell>
          <cell r="H1014" t="str">
            <v>Existente</v>
          </cell>
        </row>
        <row r="1015">
          <cell r="A1015">
            <v>843</v>
          </cell>
          <cell r="B1015">
            <v>1145362.4099999999</v>
          </cell>
          <cell r="C1015">
            <v>1003383.11</v>
          </cell>
          <cell r="D1015">
            <v>1297.6500000000001</v>
          </cell>
          <cell r="E1015">
            <v>1295.92</v>
          </cell>
          <cell r="F1015">
            <v>1.7300000000000182</v>
          </cell>
          <cell r="G1015" t="str">
            <v>Pozo de Inspección</v>
          </cell>
          <cell r="H1015" t="str">
            <v>Existente</v>
          </cell>
        </row>
        <row r="1016">
          <cell r="A1016">
            <v>844</v>
          </cell>
          <cell r="B1016">
            <v>1145301.94</v>
          </cell>
          <cell r="C1016">
            <v>1003420.66</v>
          </cell>
          <cell r="D1016">
            <v>1298.77</v>
          </cell>
          <cell r="E1016">
            <v>1297.6500000000001</v>
          </cell>
          <cell r="F1016">
            <v>1.1199999999998909</v>
          </cell>
          <cell r="G1016" t="str">
            <v>Pozo de Inspección</v>
          </cell>
          <cell r="H1016" t="str">
            <v>Existente</v>
          </cell>
        </row>
        <row r="1017">
          <cell r="A1017">
            <v>845</v>
          </cell>
          <cell r="B1017">
            <v>1145302.07</v>
          </cell>
          <cell r="C1017">
            <v>1003407.32</v>
          </cell>
          <cell r="D1017">
            <v>1299.8499999999999</v>
          </cell>
          <cell r="E1017">
            <v>1298.1300000000001</v>
          </cell>
          <cell r="F1017">
            <v>1.7199999999997999</v>
          </cell>
          <cell r="G1017" t="str">
            <v>Pozo de Inspección</v>
          </cell>
          <cell r="H1017" t="str">
            <v>Existente</v>
          </cell>
        </row>
        <row r="1018">
          <cell r="A1018">
            <v>846</v>
          </cell>
          <cell r="B1018">
            <v>1145331.56</v>
          </cell>
          <cell r="C1018">
            <v>1003400.69</v>
          </cell>
          <cell r="D1018">
            <v>1298.6400000000001</v>
          </cell>
          <cell r="E1018">
            <v>1297.28</v>
          </cell>
          <cell r="F1018">
            <v>1.3600000000001273</v>
          </cell>
          <cell r="G1018" t="str">
            <v>Pozo de Inspección</v>
          </cell>
          <cell r="H1018" t="str">
            <v>Existente</v>
          </cell>
        </row>
        <row r="1019">
          <cell r="A1019">
            <v>847</v>
          </cell>
          <cell r="B1019">
            <v>1145334.58</v>
          </cell>
          <cell r="C1019">
            <v>1003428.93</v>
          </cell>
          <cell r="D1019">
            <v>1297.45</v>
          </cell>
          <cell r="E1019">
            <v>1296.01</v>
          </cell>
          <cell r="F1019">
            <v>1.4400000000000546</v>
          </cell>
          <cell r="G1019" t="str">
            <v>Pozo de Inspección</v>
          </cell>
          <cell r="H1019" t="str">
            <v>Existente</v>
          </cell>
        </row>
        <row r="1020">
          <cell r="A1020">
            <v>848</v>
          </cell>
          <cell r="B1020">
            <v>1145380.2</v>
          </cell>
          <cell r="C1020">
            <v>1003458.04</v>
          </cell>
          <cell r="D1020">
            <v>1284.1199999999999</v>
          </cell>
          <cell r="E1020">
            <v>1278.3900000000001</v>
          </cell>
          <cell r="F1020">
            <v>5.7299999999997908</v>
          </cell>
          <cell r="G1020" t="str">
            <v>Pozo de Inspección</v>
          </cell>
          <cell r="H1020" t="str">
            <v>Existente</v>
          </cell>
        </row>
        <row r="1021">
          <cell r="A1021">
            <v>849</v>
          </cell>
          <cell r="B1021">
            <v>1145902.1499999999</v>
          </cell>
          <cell r="C1021">
            <v>1003519.13</v>
          </cell>
          <cell r="D1021">
            <v>1300.33</v>
          </cell>
          <cell r="E1021">
            <v>1298.49</v>
          </cell>
          <cell r="F1021">
            <v>1.8399999999999181</v>
          </cell>
          <cell r="G1021" t="str">
            <v>Pozo de Inspección</v>
          </cell>
          <cell r="H1021" t="str">
            <v>Existente</v>
          </cell>
        </row>
        <row r="1022">
          <cell r="A1022">
            <v>850</v>
          </cell>
          <cell r="B1022">
            <v>1145880.6000000001</v>
          </cell>
          <cell r="C1022">
            <v>1003501.32</v>
          </cell>
          <cell r="D1022">
            <v>1301.23</v>
          </cell>
          <cell r="E1022">
            <v>1298.32</v>
          </cell>
          <cell r="F1022">
            <v>2.9100000000000819</v>
          </cell>
          <cell r="G1022" t="str">
            <v>Pozo de Inspección</v>
          </cell>
          <cell r="H1022" t="str">
            <v>Nuevo</v>
          </cell>
        </row>
        <row r="1023">
          <cell r="A1023">
            <v>851</v>
          </cell>
          <cell r="B1023">
            <v>1146225.2</v>
          </cell>
          <cell r="C1023">
            <v>1002969.43</v>
          </cell>
          <cell r="D1023">
            <v>1311.92</v>
          </cell>
          <cell r="E1023">
            <v>1308.48</v>
          </cell>
          <cell r="F1023">
            <v>3.4400000000000546</v>
          </cell>
          <cell r="G1023" t="str">
            <v>Pozo de Inspección</v>
          </cell>
          <cell r="H1023" t="str">
            <v>Existente</v>
          </cell>
        </row>
        <row r="1024">
          <cell r="A1024">
            <v>852</v>
          </cell>
          <cell r="B1024">
            <v>1146182.1499999999</v>
          </cell>
          <cell r="C1024">
            <v>1002990.7</v>
          </cell>
          <cell r="D1024">
            <v>1315.96</v>
          </cell>
          <cell r="E1024">
            <v>1314.33</v>
          </cell>
          <cell r="F1024">
            <v>1.6300000000001091</v>
          </cell>
          <cell r="G1024" t="str">
            <v>Pozo de Inspección</v>
          </cell>
          <cell r="H1024" t="str">
            <v>Existente</v>
          </cell>
        </row>
        <row r="1025">
          <cell r="A1025">
            <v>853</v>
          </cell>
          <cell r="B1025">
            <v>1146183.3500000001</v>
          </cell>
          <cell r="C1025">
            <v>1002974.26</v>
          </cell>
          <cell r="D1025">
            <v>1315.85</v>
          </cell>
          <cell r="E1025">
            <v>1312.57</v>
          </cell>
          <cell r="F1025">
            <v>3.2799999999999727</v>
          </cell>
          <cell r="G1025" t="str">
            <v>Pozo de Inspección</v>
          </cell>
          <cell r="H1025" t="str">
            <v>Existente</v>
          </cell>
        </row>
        <row r="1026">
          <cell r="A1026">
            <v>854</v>
          </cell>
          <cell r="B1026">
            <v>1146172.6499999999</v>
          </cell>
          <cell r="C1026">
            <v>1002895.4</v>
          </cell>
          <cell r="D1026">
            <v>1315.19</v>
          </cell>
          <cell r="E1026">
            <v>1313.13</v>
          </cell>
          <cell r="F1026">
            <v>2.0599999999999454</v>
          </cell>
          <cell r="G1026" t="str">
            <v>Pozo de Inspección</v>
          </cell>
          <cell r="H1026" t="str">
            <v>Existente</v>
          </cell>
        </row>
        <row r="1027">
          <cell r="A1027">
            <v>855</v>
          </cell>
          <cell r="B1027">
            <v>1146199.79</v>
          </cell>
          <cell r="C1027">
            <v>1002962.24</v>
          </cell>
          <cell r="D1027">
            <v>1314.33</v>
          </cell>
          <cell r="E1027">
            <v>1312.35</v>
          </cell>
          <cell r="F1027">
            <v>1.9800000000000182</v>
          </cell>
          <cell r="G1027" t="str">
            <v>Pozo de Inspección</v>
          </cell>
          <cell r="H1027" t="str">
            <v>Existente</v>
          </cell>
        </row>
        <row r="1028">
          <cell r="A1028">
            <v>856</v>
          </cell>
          <cell r="B1028">
            <v>1146194.48</v>
          </cell>
          <cell r="C1028">
            <v>1002896.56</v>
          </cell>
          <cell r="D1028">
            <v>1313.36</v>
          </cell>
          <cell r="E1028">
            <v>1311.28</v>
          </cell>
          <cell r="F1028">
            <v>2.0799999999999272</v>
          </cell>
          <cell r="G1028" t="str">
            <v>Pozo de Inspección</v>
          </cell>
          <cell r="H1028" t="str">
            <v>Existente</v>
          </cell>
        </row>
        <row r="1029">
          <cell r="A1029">
            <v>857</v>
          </cell>
          <cell r="B1029">
            <v>1146100.68</v>
          </cell>
          <cell r="C1029">
            <v>1002901.12</v>
          </cell>
          <cell r="D1029">
            <v>1316.05</v>
          </cell>
          <cell r="E1029">
            <v>1312.73</v>
          </cell>
          <cell r="F1029">
            <v>3.3199999999999363</v>
          </cell>
          <cell r="G1029" t="str">
            <v>Pozo de Inspección</v>
          </cell>
          <cell r="H1029" t="str">
            <v>Existente</v>
          </cell>
        </row>
        <row r="1030">
          <cell r="A1030">
            <v>858</v>
          </cell>
          <cell r="B1030">
            <v>1146028.99</v>
          </cell>
          <cell r="C1030">
            <v>1002911.4</v>
          </cell>
          <cell r="D1030">
            <v>1309.18</v>
          </cell>
          <cell r="E1030">
            <v>1304.5999999999999</v>
          </cell>
          <cell r="F1030">
            <v>4.5800000000001546</v>
          </cell>
          <cell r="G1030" t="str">
            <v>Pozo de Inspección</v>
          </cell>
          <cell r="H1030" t="str">
            <v>Existente</v>
          </cell>
        </row>
        <row r="1031">
          <cell r="A1031">
            <v>859</v>
          </cell>
          <cell r="B1031">
            <v>1146007.9099999999</v>
          </cell>
          <cell r="C1031">
            <v>1002914.79</v>
          </cell>
          <cell r="D1031">
            <v>1307.8699999999999</v>
          </cell>
          <cell r="E1031">
            <v>1298.1199999999999</v>
          </cell>
          <cell r="F1031">
            <v>9.75</v>
          </cell>
          <cell r="G1031" t="str">
            <v>Pozo de Inspección</v>
          </cell>
          <cell r="H1031" t="str">
            <v>Existente</v>
          </cell>
        </row>
        <row r="1032">
          <cell r="A1032">
            <v>860</v>
          </cell>
          <cell r="B1032">
            <v>1146033.4099999999</v>
          </cell>
          <cell r="C1032">
            <v>1002956.08</v>
          </cell>
          <cell r="D1032">
            <v>1308.3800000000001</v>
          </cell>
          <cell r="E1032">
            <v>1305.57</v>
          </cell>
          <cell r="F1032">
            <v>2.8100000000001728</v>
          </cell>
          <cell r="G1032" t="str">
            <v>Pozo de Inspección</v>
          </cell>
          <cell r="H1032" t="str">
            <v>Existente</v>
          </cell>
        </row>
        <row r="1033">
          <cell r="A1033">
            <v>861</v>
          </cell>
          <cell r="B1033">
            <v>1146132.6299999999</v>
          </cell>
          <cell r="C1033">
            <v>1002775.27</v>
          </cell>
          <cell r="D1033">
            <v>1294.3499999999999</v>
          </cell>
          <cell r="E1033">
            <v>1292.52</v>
          </cell>
          <cell r="F1033">
            <v>1.8299999999999272</v>
          </cell>
          <cell r="G1033" t="str">
            <v>Pozo de Inspección</v>
          </cell>
          <cell r="H1033" t="str">
            <v>Existente</v>
          </cell>
        </row>
        <row r="1034">
          <cell r="A1034">
            <v>862</v>
          </cell>
          <cell r="B1034">
            <v>1146100.75</v>
          </cell>
          <cell r="C1034">
            <v>1002781.21</v>
          </cell>
          <cell r="D1034">
            <v>1297.3699999999999</v>
          </cell>
          <cell r="E1034">
            <v>1295.1500000000001</v>
          </cell>
          <cell r="F1034">
            <v>2.2199999999997999</v>
          </cell>
          <cell r="G1034" t="str">
            <v>Pozo de Inspección</v>
          </cell>
          <cell r="H1034" t="str">
            <v>Existente</v>
          </cell>
        </row>
        <row r="1035">
          <cell r="A1035">
            <v>863</v>
          </cell>
          <cell r="B1035">
            <v>1146084.6100000001</v>
          </cell>
          <cell r="C1035">
            <v>1002783.33</v>
          </cell>
          <cell r="D1035">
            <v>1301.93</v>
          </cell>
          <cell r="E1035">
            <v>1299.78</v>
          </cell>
          <cell r="F1035">
            <v>2.1500000000000909</v>
          </cell>
          <cell r="G1035" t="str">
            <v>Pozo de Inspección</v>
          </cell>
          <cell r="H1035" t="str">
            <v>Existente</v>
          </cell>
        </row>
        <row r="1036">
          <cell r="A1036">
            <v>867</v>
          </cell>
          <cell r="B1036">
            <v>1146090.95</v>
          </cell>
          <cell r="C1036">
            <v>1002811.09</v>
          </cell>
          <cell r="D1036">
            <v>1308.23</v>
          </cell>
          <cell r="E1036">
            <v>1304.42</v>
          </cell>
          <cell r="F1036">
            <v>3.8099999999999454</v>
          </cell>
          <cell r="G1036" t="str">
            <v>Pozo de Inspección</v>
          </cell>
          <cell r="H1036" t="str">
            <v>Existente</v>
          </cell>
        </row>
        <row r="1037">
          <cell r="A1037">
            <v>868</v>
          </cell>
          <cell r="B1037">
            <v>1146084.8</v>
          </cell>
          <cell r="C1037">
            <v>1002813.27</v>
          </cell>
          <cell r="D1037">
            <v>1310.6199999999999</v>
          </cell>
          <cell r="E1037">
            <v>1307.93</v>
          </cell>
          <cell r="F1037">
            <v>2.6899999999998272</v>
          </cell>
          <cell r="G1037" t="str">
            <v>Pozo de Inspección</v>
          </cell>
          <cell r="H1037" t="str">
            <v>Existente</v>
          </cell>
        </row>
        <row r="1038">
          <cell r="A1038">
            <v>869</v>
          </cell>
          <cell r="B1038">
            <v>1146070</v>
          </cell>
          <cell r="C1038">
            <v>1002815.75</v>
          </cell>
          <cell r="D1038">
            <v>1313.86</v>
          </cell>
          <cell r="E1038">
            <v>1310.95</v>
          </cell>
          <cell r="F1038">
            <v>2.9099999999998545</v>
          </cell>
          <cell r="G1038" t="str">
            <v>Pozo de Inspección</v>
          </cell>
          <cell r="H1038" t="str">
            <v>Existente</v>
          </cell>
        </row>
        <row r="1039">
          <cell r="A1039">
            <v>870</v>
          </cell>
          <cell r="B1039">
            <v>1146050.43</v>
          </cell>
          <cell r="C1039">
            <v>1002821.36</v>
          </cell>
          <cell r="D1039">
            <v>1314.75</v>
          </cell>
          <cell r="E1039">
            <v>1312.66</v>
          </cell>
          <cell r="F1039">
            <v>2.0899999999999181</v>
          </cell>
          <cell r="G1039" t="str">
            <v>Pozo de Inspección</v>
          </cell>
          <cell r="H1039" t="str">
            <v>Existente</v>
          </cell>
        </row>
        <row r="1040">
          <cell r="A1040">
            <v>871</v>
          </cell>
          <cell r="B1040">
            <v>1146276.3400000001</v>
          </cell>
          <cell r="C1040">
            <v>1003183.58</v>
          </cell>
          <cell r="D1040">
            <v>1308.57</v>
          </cell>
          <cell r="E1040">
            <v>1306.8399999999999</v>
          </cell>
          <cell r="F1040">
            <v>1.7300000000000182</v>
          </cell>
          <cell r="G1040" t="str">
            <v>Pozo de Inspección</v>
          </cell>
          <cell r="H1040" t="str">
            <v>Existente</v>
          </cell>
        </row>
        <row r="1041">
          <cell r="A1041">
            <v>872</v>
          </cell>
          <cell r="B1041">
            <v>1146122.1100000001</v>
          </cell>
          <cell r="C1041">
            <v>1003124.96</v>
          </cell>
          <cell r="D1041">
            <v>1313.09</v>
          </cell>
          <cell r="E1041">
            <v>1309.6500000000001</v>
          </cell>
          <cell r="F1041">
            <v>3.4399999999998272</v>
          </cell>
          <cell r="G1041" t="str">
            <v>Pozo de Inspección</v>
          </cell>
          <cell r="H1041" t="str">
            <v>Existente</v>
          </cell>
        </row>
        <row r="1042">
          <cell r="A1042">
            <v>873</v>
          </cell>
          <cell r="B1042">
            <v>1146279.3899999999</v>
          </cell>
          <cell r="C1042">
            <v>1003205.31</v>
          </cell>
          <cell r="D1042">
            <v>1310.1199999999999</v>
          </cell>
          <cell r="E1042">
            <v>1308.07</v>
          </cell>
          <cell r="F1042">
            <v>2.0499999999999545</v>
          </cell>
          <cell r="G1042" t="str">
            <v>Pozo de Inspección</v>
          </cell>
          <cell r="H1042" t="str">
            <v>Existente</v>
          </cell>
        </row>
        <row r="1043">
          <cell r="A1043">
            <v>874</v>
          </cell>
          <cell r="B1043">
            <v>1146353.3600000001</v>
          </cell>
          <cell r="C1043">
            <v>1003175.47</v>
          </cell>
          <cell r="D1043">
            <v>1315.55</v>
          </cell>
          <cell r="E1043">
            <v>1312.82</v>
          </cell>
          <cell r="F1043">
            <v>2.7300000000000182</v>
          </cell>
          <cell r="G1043" t="str">
            <v>Pozo de Inspección</v>
          </cell>
          <cell r="H1043" t="str">
            <v>Existente</v>
          </cell>
        </row>
        <row r="1044">
          <cell r="A1044">
            <v>875</v>
          </cell>
          <cell r="B1044">
            <v>1146352.5</v>
          </cell>
          <cell r="C1044">
            <v>1003177.97</v>
          </cell>
          <cell r="D1044">
            <v>1315.47</v>
          </cell>
          <cell r="E1044">
            <v>1313.56</v>
          </cell>
          <cell r="F1044">
            <v>1.9100000000000819</v>
          </cell>
          <cell r="G1044" t="str">
            <v>Pozo de Inspección</v>
          </cell>
          <cell r="H1044" t="str">
            <v>Existente</v>
          </cell>
        </row>
        <row r="1045">
          <cell r="A1045">
            <v>876</v>
          </cell>
          <cell r="B1045">
            <v>1146357.73</v>
          </cell>
          <cell r="C1045">
            <v>1003217.95</v>
          </cell>
          <cell r="D1045">
            <v>1315.06</v>
          </cell>
          <cell r="E1045">
            <v>1312.96</v>
          </cell>
          <cell r="F1045">
            <v>2.0999999999999091</v>
          </cell>
          <cell r="G1045" t="str">
            <v>Pozo de Inspección</v>
          </cell>
          <cell r="H1045" t="str">
            <v>Existente</v>
          </cell>
        </row>
        <row r="1046">
          <cell r="A1046">
            <v>877</v>
          </cell>
          <cell r="B1046">
            <v>1146262.81</v>
          </cell>
          <cell r="C1046">
            <v>1003152.99</v>
          </cell>
          <cell r="D1046">
            <v>1306.0999999999999</v>
          </cell>
          <cell r="E1046">
            <v>1301.33</v>
          </cell>
          <cell r="F1046">
            <v>4.7699999999999818</v>
          </cell>
          <cell r="G1046" t="str">
            <v>Pozo de Inspección</v>
          </cell>
          <cell r="H1046" t="str">
            <v>Existente</v>
          </cell>
        </row>
        <row r="1047">
          <cell r="A1047">
            <v>878</v>
          </cell>
          <cell r="B1047">
            <v>1146428.5900000001</v>
          </cell>
          <cell r="C1047">
            <v>1003170.37</v>
          </cell>
          <cell r="D1047">
            <v>1318.61</v>
          </cell>
          <cell r="E1047">
            <v>1316.71</v>
          </cell>
          <cell r="F1047">
            <v>1.8999999999998636</v>
          </cell>
          <cell r="G1047" t="str">
            <v>Pozo de Inspección</v>
          </cell>
          <cell r="H1047" t="str">
            <v>Existente</v>
          </cell>
        </row>
        <row r="1048">
          <cell r="A1048">
            <v>879</v>
          </cell>
          <cell r="B1048">
            <v>1146431.97</v>
          </cell>
          <cell r="C1048">
            <v>1003208.7</v>
          </cell>
          <cell r="D1048">
            <v>1315.55</v>
          </cell>
          <cell r="E1048">
            <v>1312.85</v>
          </cell>
          <cell r="F1048">
            <v>2.7000000000000455</v>
          </cell>
          <cell r="G1048" t="str">
            <v>Pozo de Inspección</v>
          </cell>
          <cell r="H1048" t="str">
            <v>Existente</v>
          </cell>
        </row>
        <row r="1049">
          <cell r="A1049">
            <v>880</v>
          </cell>
          <cell r="B1049">
            <v>1146407.79</v>
          </cell>
          <cell r="C1049">
            <v>1003248.93</v>
          </cell>
          <cell r="D1049">
            <v>1313.49</v>
          </cell>
          <cell r="E1049">
            <v>1309.24</v>
          </cell>
          <cell r="F1049">
            <v>4.25</v>
          </cell>
          <cell r="G1049" t="str">
            <v>Pozo de Inspección</v>
          </cell>
          <cell r="H1049" t="str">
            <v>Existente</v>
          </cell>
        </row>
        <row r="1050">
          <cell r="A1050">
            <v>881</v>
          </cell>
          <cell r="B1050">
            <v>1146313.6399999999</v>
          </cell>
          <cell r="C1050">
            <v>1003565.66</v>
          </cell>
          <cell r="D1050">
            <v>1308.98</v>
          </cell>
          <cell r="E1050">
            <v>1305.23</v>
          </cell>
          <cell r="F1050">
            <v>3.75</v>
          </cell>
          <cell r="G1050" t="str">
            <v>Pozo de Inspección</v>
          </cell>
          <cell r="H1050" t="str">
            <v>Existente</v>
          </cell>
        </row>
        <row r="1051">
          <cell r="A1051">
            <v>882</v>
          </cell>
          <cell r="B1051">
            <v>1146311.79</v>
          </cell>
          <cell r="C1051">
            <v>1003566.81</v>
          </cell>
          <cell r="D1051">
            <v>1308.8599999999999</v>
          </cell>
          <cell r="E1051">
            <v>1306.31</v>
          </cell>
          <cell r="F1051">
            <v>2.5499999999999545</v>
          </cell>
          <cell r="G1051" t="str">
            <v>Pozo de Inspección</v>
          </cell>
          <cell r="H1051" t="str">
            <v>Existente</v>
          </cell>
        </row>
        <row r="1052">
          <cell r="A1052">
            <v>883</v>
          </cell>
          <cell r="B1052">
            <v>1146371.02</v>
          </cell>
          <cell r="C1052">
            <v>1003573.27</v>
          </cell>
          <cell r="D1052">
            <v>1312.39</v>
          </cell>
          <cell r="E1052">
            <v>1306.81</v>
          </cell>
          <cell r="F1052">
            <v>5.5800000000001546</v>
          </cell>
          <cell r="G1052" t="str">
            <v>Pozo de Inspección</v>
          </cell>
          <cell r="H1052" t="str">
            <v>Existente</v>
          </cell>
        </row>
        <row r="1053">
          <cell r="A1053">
            <v>884</v>
          </cell>
          <cell r="B1053">
            <v>1146366.71</v>
          </cell>
          <cell r="C1053">
            <v>1003574.75</v>
          </cell>
          <cell r="D1053">
            <v>1312.14</v>
          </cell>
          <cell r="E1053">
            <v>1306.6400000000001</v>
          </cell>
          <cell r="F1053">
            <v>5.5</v>
          </cell>
          <cell r="G1053" t="str">
            <v>Pozo de Inspección</v>
          </cell>
          <cell r="H1053" t="str">
            <v>Existente</v>
          </cell>
        </row>
        <row r="1054">
          <cell r="A1054">
            <v>885</v>
          </cell>
          <cell r="B1054">
            <v>1146396.6000000001</v>
          </cell>
          <cell r="C1054">
            <v>1003587.38</v>
          </cell>
          <cell r="D1054">
            <v>1311.32</v>
          </cell>
          <cell r="E1054">
            <v>1308.3699999999999</v>
          </cell>
          <cell r="F1054">
            <v>2.9500000000000455</v>
          </cell>
          <cell r="G1054" t="str">
            <v>Pozo de Inspección</v>
          </cell>
          <cell r="H1054" t="str">
            <v>Existente</v>
          </cell>
        </row>
        <row r="1055">
          <cell r="A1055">
            <v>886</v>
          </cell>
          <cell r="B1055">
            <v>1146505.6100000001</v>
          </cell>
          <cell r="C1055">
            <v>1003605.27</v>
          </cell>
          <cell r="D1055">
            <v>1315.09</v>
          </cell>
          <cell r="E1055">
            <v>1312.27</v>
          </cell>
          <cell r="F1055">
            <v>2.8199999999999363</v>
          </cell>
          <cell r="G1055" t="str">
            <v>Pozo de Inspección</v>
          </cell>
          <cell r="H1055" t="str">
            <v>Existente</v>
          </cell>
        </row>
        <row r="1056">
          <cell r="A1056">
            <v>887</v>
          </cell>
          <cell r="B1056">
            <v>1146482.9099999999</v>
          </cell>
          <cell r="C1056">
            <v>1003588.24</v>
          </cell>
          <cell r="D1056">
            <v>1315.12</v>
          </cell>
          <cell r="E1056">
            <v>1312.51</v>
          </cell>
          <cell r="F1056">
            <v>2.6099999999999</v>
          </cell>
          <cell r="G1056" t="str">
            <v>Pozo de Inspección</v>
          </cell>
          <cell r="H1056" t="str">
            <v>Existente</v>
          </cell>
        </row>
        <row r="1057">
          <cell r="A1057">
            <v>888</v>
          </cell>
          <cell r="B1057">
            <v>1145066.01</v>
          </cell>
          <cell r="C1057">
            <v>1002518.49</v>
          </cell>
          <cell r="D1057">
            <v>1292.26</v>
          </cell>
          <cell r="E1057">
            <v>1290.01</v>
          </cell>
          <cell r="F1057">
            <v>2.25</v>
          </cell>
          <cell r="G1057" t="str">
            <v>Pozo de Inspección</v>
          </cell>
          <cell r="H1057" t="str">
            <v>Existente</v>
          </cell>
        </row>
        <row r="1058">
          <cell r="A1058">
            <v>889</v>
          </cell>
          <cell r="B1058">
            <v>1145079.98</v>
          </cell>
          <cell r="C1058">
            <v>1002534.9</v>
          </cell>
          <cell r="D1058">
            <v>1292.3699999999999</v>
          </cell>
          <cell r="E1058">
            <v>1291.68</v>
          </cell>
          <cell r="F1058">
            <v>0.6899999999998272</v>
          </cell>
          <cell r="G1058" t="str">
            <v>Pozo de Inspección</v>
          </cell>
          <cell r="H1058" t="str">
            <v>Existente</v>
          </cell>
        </row>
        <row r="1059">
          <cell r="A1059">
            <v>890</v>
          </cell>
          <cell r="B1059">
            <v>1146513.45</v>
          </cell>
          <cell r="C1059">
            <v>1003527.66</v>
          </cell>
          <cell r="D1059">
            <v>1313.63</v>
          </cell>
          <cell r="E1059">
            <v>1303.74</v>
          </cell>
          <cell r="F1059">
            <v>9.8900000000001</v>
          </cell>
          <cell r="G1059" t="str">
            <v>Pozo de Inspección</v>
          </cell>
          <cell r="H1059" t="str">
            <v>Existente</v>
          </cell>
        </row>
        <row r="1060">
          <cell r="A1060">
            <v>891</v>
          </cell>
          <cell r="B1060">
            <v>1146647.3799999999</v>
          </cell>
          <cell r="C1060">
            <v>1003928.46</v>
          </cell>
          <cell r="D1060">
            <v>1312.53</v>
          </cell>
          <cell r="E1060">
            <v>1308.53</v>
          </cell>
          <cell r="F1060">
            <v>4</v>
          </cell>
          <cell r="G1060" t="str">
            <v>Pozo de Inspección</v>
          </cell>
          <cell r="H1060" t="str">
            <v>Existente</v>
          </cell>
        </row>
        <row r="1061">
          <cell r="A1061">
            <v>892</v>
          </cell>
          <cell r="B1061">
            <v>1146635.8400000001</v>
          </cell>
          <cell r="C1061">
            <v>1003926.65</v>
          </cell>
          <cell r="D1061">
            <v>1312.98</v>
          </cell>
          <cell r="E1061">
            <v>1311.81</v>
          </cell>
          <cell r="F1061">
            <v>1.1700000000000728</v>
          </cell>
          <cell r="G1061" t="str">
            <v>Pozo de Inspección</v>
          </cell>
          <cell r="H1061" t="str">
            <v>Existente</v>
          </cell>
        </row>
        <row r="1062">
          <cell r="A1062">
            <v>893</v>
          </cell>
          <cell r="B1062">
            <v>1146625.02</v>
          </cell>
          <cell r="C1062">
            <v>1003951.99</v>
          </cell>
          <cell r="D1062">
            <v>1312.84</v>
          </cell>
          <cell r="E1062">
            <v>1311.56</v>
          </cell>
          <cell r="F1062">
            <v>1.2799999999999727</v>
          </cell>
          <cell r="G1062" t="str">
            <v>Pozo de Inspección</v>
          </cell>
          <cell r="H1062" t="str">
            <v>Existente</v>
          </cell>
        </row>
        <row r="1063">
          <cell r="A1063">
            <v>894</v>
          </cell>
          <cell r="B1063">
            <v>1146630.97</v>
          </cell>
          <cell r="C1063">
            <v>1003953.2</v>
          </cell>
          <cell r="D1063">
            <v>1312.67</v>
          </cell>
          <cell r="E1063">
            <v>1308.42</v>
          </cell>
          <cell r="F1063">
            <v>4.25</v>
          </cell>
          <cell r="G1063" t="str">
            <v>Pozo de Inspección</v>
          </cell>
          <cell r="H1063" t="str">
            <v>Existente</v>
          </cell>
        </row>
        <row r="1064">
          <cell r="A1064">
            <v>895</v>
          </cell>
          <cell r="B1064">
            <v>1146614.3899999999</v>
          </cell>
          <cell r="C1064">
            <v>1003973.08</v>
          </cell>
          <cell r="D1064">
            <v>1312.83</v>
          </cell>
          <cell r="E1064">
            <v>1307.71</v>
          </cell>
          <cell r="F1064">
            <v>5.1199999999998909</v>
          </cell>
          <cell r="G1064" t="str">
            <v>Pozo de Inspección</v>
          </cell>
          <cell r="H1064" t="str">
            <v>Existente</v>
          </cell>
        </row>
        <row r="1065">
          <cell r="A1065">
            <v>896</v>
          </cell>
          <cell r="B1065">
            <v>1146607.47</v>
          </cell>
          <cell r="C1065">
            <v>1003972.1</v>
          </cell>
          <cell r="D1065">
            <v>1312.81</v>
          </cell>
          <cell r="E1065">
            <v>1311.57</v>
          </cell>
          <cell r="F1065">
            <v>1.2400000000000091</v>
          </cell>
          <cell r="G1065" t="str">
            <v>Pozo de Inspección</v>
          </cell>
          <cell r="H1065" t="str">
            <v>Existente</v>
          </cell>
        </row>
        <row r="1066">
          <cell r="A1066">
            <v>897</v>
          </cell>
          <cell r="B1066">
            <v>1146594.5900000001</v>
          </cell>
          <cell r="C1066">
            <v>1004003.27</v>
          </cell>
          <cell r="D1066">
            <v>1306.8800000000001</v>
          </cell>
          <cell r="E1066">
            <v>1302.68</v>
          </cell>
          <cell r="F1066">
            <v>4.2000000000000455</v>
          </cell>
          <cell r="G1066" t="str">
            <v>Pozo de Inspección</v>
          </cell>
          <cell r="H1066" t="str">
            <v>Existente</v>
          </cell>
        </row>
        <row r="1067">
          <cell r="A1067">
            <v>898</v>
          </cell>
          <cell r="B1067">
            <v>1146568.9099999999</v>
          </cell>
          <cell r="C1067">
            <v>1004002.46</v>
          </cell>
          <cell r="D1067">
            <v>1311.81</v>
          </cell>
          <cell r="E1067">
            <v>1309.81</v>
          </cell>
          <cell r="F1067">
            <v>2</v>
          </cell>
          <cell r="G1067" t="str">
            <v>Pozo de Inspección</v>
          </cell>
          <cell r="H1067" t="str">
            <v>Existente</v>
          </cell>
        </row>
        <row r="1068">
          <cell r="A1068">
            <v>899</v>
          </cell>
          <cell r="B1068">
            <v>1146578.44</v>
          </cell>
          <cell r="C1068">
            <v>1003977.96</v>
          </cell>
          <cell r="D1068">
            <v>1312.28</v>
          </cell>
          <cell r="E1068">
            <v>1310.27</v>
          </cell>
          <cell r="F1068">
            <v>2.0099999999999909</v>
          </cell>
          <cell r="G1068" t="str">
            <v>Pozo de Inspección</v>
          </cell>
          <cell r="H1068" t="str">
            <v>Existente</v>
          </cell>
        </row>
        <row r="1069">
          <cell r="A1069">
            <v>900</v>
          </cell>
          <cell r="B1069">
            <v>1146553.8899999999</v>
          </cell>
          <cell r="C1069">
            <v>1003960.9</v>
          </cell>
          <cell r="D1069">
            <v>1312.36</v>
          </cell>
          <cell r="E1069">
            <v>1307.56</v>
          </cell>
          <cell r="F1069">
            <v>4.7999999999999545</v>
          </cell>
          <cell r="G1069" t="str">
            <v>Pozo de Inspección</v>
          </cell>
          <cell r="H1069" t="str">
            <v>Existente</v>
          </cell>
        </row>
        <row r="1070">
          <cell r="A1070">
            <v>901</v>
          </cell>
          <cell r="B1070">
            <v>1146664.8500000001</v>
          </cell>
          <cell r="C1070">
            <v>1002973.08</v>
          </cell>
          <cell r="D1070">
            <v>1321.08</v>
          </cell>
          <cell r="E1070">
            <v>1319.5</v>
          </cell>
          <cell r="F1070">
            <v>1.5799999999999272</v>
          </cell>
          <cell r="G1070" t="str">
            <v>Pozo de Inspección</v>
          </cell>
          <cell r="H1070" t="str">
            <v>Existente</v>
          </cell>
        </row>
        <row r="1071">
          <cell r="A1071">
            <v>902</v>
          </cell>
          <cell r="B1071">
            <v>1146576.8</v>
          </cell>
          <cell r="C1071">
            <v>1003063.59</v>
          </cell>
          <cell r="D1071">
            <v>1319.7</v>
          </cell>
          <cell r="E1071">
            <v>1317.07</v>
          </cell>
          <cell r="F1071">
            <v>2.6300000000001091</v>
          </cell>
          <cell r="G1071" t="str">
            <v>Pozo de Inspección</v>
          </cell>
          <cell r="H1071" t="str">
            <v>Existente</v>
          </cell>
        </row>
        <row r="1072">
          <cell r="A1072">
            <v>903</v>
          </cell>
          <cell r="B1072">
            <v>1146573.44</v>
          </cell>
          <cell r="C1072">
            <v>1003050.86</v>
          </cell>
          <cell r="D1072">
            <v>1319.13</v>
          </cell>
          <cell r="E1072">
            <v>1315.2</v>
          </cell>
          <cell r="F1072">
            <v>3.9300000000000637</v>
          </cell>
          <cell r="G1072" t="str">
            <v>Pozo de Inspección</v>
          </cell>
          <cell r="H1072" t="str">
            <v>Existente</v>
          </cell>
        </row>
        <row r="1073">
          <cell r="A1073">
            <v>904</v>
          </cell>
          <cell r="B1073">
            <v>1146577.03</v>
          </cell>
          <cell r="C1073">
            <v>1003058.78</v>
          </cell>
          <cell r="D1073">
            <v>1319.32</v>
          </cell>
          <cell r="E1073">
            <v>1317.41</v>
          </cell>
          <cell r="F1073">
            <v>1.9099999999998545</v>
          </cell>
          <cell r="G1073" t="str">
            <v>Pozo de Inspección</v>
          </cell>
          <cell r="H1073" t="str">
            <v>Existente</v>
          </cell>
        </row>
        <row r="1074">
          <cell r="A1074">
            <v>905</v>
          </cell>
          <cell r="B1074">
            <v>1146575.8600000001</v>
          </cell>
          <cell r="C1074">
            <v>1003086.99</v>
          </cell>
          <cell r="D1074">
            <v>1320.42</v>
          </cell>
          <cell r="E1074">
            <v>1315.61</v>
          </cell>
          <cell r="F1074">
            <v>4.8100000000001728</v>
          </cell>
          <cell r="G1074" t="str">
            <v>Pozo de Inspección</v>
          </cell>
          <cell r="H1074" t="str">
            <v>Existente</v>
          </cell>
        </row>
        <row r="1075">
          <cell r="A1075">
            <v>906</v>
          </cell>
          <cell r="B1075">
            <v>1146574.8500000001</v>
          </cell>
          <cell r="C1075">
            <v>1003095.94</v>
          </cell>
          <cell r="D1075">
            <v>1320.61</v>
          </cell>
          <cell r="E1075">
            <v>1313.27</v>
          </cell>
          <cell r="F1075">
            <v>7.3399999999999181</v>
          </cell>
          <cell r="G1075" t="str">
            <v>Pozo de Inspección</v>
          </cell>
          <cell r="H1075" t="str">
            <v>Existente</v>
          </cell>
        </row>
        <row r="1076">
          <cell r="A1076">
            <v>907</v>
          </cell>
          <cell r="B1076">
            <v>1146578.42</v>
          </cell>
          <cell r="C1076">
            <v>1003101.99</v>
          </cell>
          <cell r="D1076">
            <v>1320.6</v>
          </cell>
          <cell r="E1076">
            <v>1318.75</v>
          </cell>
          <cell r="F1076">
            <v>1.8499999999999091</v>
          </cell>
          <cell r="G1076" t="str">
            <v>Pozo de Inspección</v>
          </cell>
          <cell r="H1076" t="str">
            <v>Existente</v>
          </cell>
        </row>
        <row r="1077">
          <cell r="A1077">
            <v>908</v>
          </cell>
          <cell r="B1077">
            <v>1146577.18</v>
          </cell>
          <cell r="C1077">
            <v>1003121.26</v>
          </cell>
          <cell r="D1077">
            <v>1317.99</v>
          </cell>
          <cell r="E1077">
            <v>1312.65</v>
          </cell>
          <cell r="F1077">
            <v>5.3399999999999181</v>
          </cell>
          <cell r="G1077" t="str">
            <v>Pozo de Inspección</v>
          </cell>
          <cell r="H1077" t="str">
            <v>Existente</v>
          </cell>
        </row>
        <row r="1078">
          <cell r="A1078">
            <v>909</v>
          </cell>
          <cell r="B1078">
            <v>1146580.04</v>
          </cell>
          <cell r="C1078">
            <v>1003162.69</v>
          </cell>
          <cell r="D1078">
            <v>1314.09</v>
          </cell>
          <cell r="E1078">
            <v>1308.94</v>
          </cell>
          <cell r="F1078">
            <v>5.1499999999998636</v>
          </cell>
          <cell r="G1078" t="str">
            <v>Pozo de Inspección</v>
          </cell>
          <cell r="H1078" t="str">
            <v>Existente</v>
          </cell>
        </row>
        <row r="1079">
          <cell r="A1079">
            <v>910</v>
          </cell>
          <cell r="B1079">
            <v>1146588.58</v>
          </cell>
          <cell r="C1079">
            <v>1003168.02</v>
          </cell>
          <cell r="D1079">
            <v>1314.1</v>
          </cell>
          <cell r="E1079">
            <v>1309.02</v>
          </cell>
          <cell r="F1079">
            <v>5.0799999999999272</v>
          </cell>
          <cell r="G1079" t="str">
            <v>Pozo de Inspección</v>
          </cell>
          <cell r="H1079" t="str">
            <v>Existente</v>
          </cell>
        </row>
        <row r="1080">
          <cell r="A1080">
            <v>911</v>
          </cell>
          <cell r="B1080">
            <v>1146589.78</v>
          </cell>
          <cell r="C1080">
            <v>1003180.79</v>
          </cell>
          <cell r="D1080">
            <v>1313.29</v>
          </cell>
          <cell r="E1080">
            <v>1311.38</v>
          </cell>
          <cell r="F1080">
            <v>1.9099999999998545</v>
          </cell>
          <cell r="G1080" t="str">
            <v>Pozo de Inspección</v>
          </cell>
          <cell r="H1080" t="str">
            <v>Existente</v>
          </cell>
        </row>
        <row r="1081">
          <cell r="A1081">
            <v>912</v>
          </cell>
          <cell r="B1081">
            <v>1146510.98</v>
          </cell>
          <cell r="C1081">
            <v>1003235.26</v>
          </cell>
          <cell r="D1081">
            <v>1312.99</v>
          </cell>
          <cell r="E1081">
            <v>1308.32</v>
          </cell>
          <cell r="F1081">
            <v>4.6700000000000728</v>
          </cell>
          <cell r="G1081" t="str">
            <v>Pozo de Inspección</v>
          </cell>
          <cell r="H1081" t="str">
            <v>Existente</v>
          </cell>
        </row>
        <row r="1082">
          <cell r="A1082">
            <v>913</v>
          </cell>
          <cell r="B1082">
            <v>1146500.0900000001</v>
          </cell>
          <cell r="C1082">
            <v>1003099.85</v>
          </cell>
          <cell r="D1082">
            <v>1320.3</v>
          </cell>
          <cell r="E1082">
            <v>1318.18</v>
          </cell>
          <cell r="F1082">
            <v>2.1199999999998909</v>
          </cell>
          <cell r="G1082" t="str">
            <v>Pozo de Inspección</v>
          </cell>
          <cell r="H1082" t="str">
            <v>Existente</v>
          </cell>
        </row>
        <row r="1083">
          <cell r="A1083">
            <v>914</v>
          </cell>
          <cell r="B1083">
            <v>1146530.1599999999</v>
          </cell>
          <cell r="C1083">
            <v>1003050.06</v>
          </cell>
          <cell r="D1083">
            <v>1318.92</v>
          </cell>
          <cell r="E1083">
            <v>1316.21</v>
          </cell>
          <cell r="F1083">
            <v>2.7100000000000364</v>
          </cell>
          <cell r="G1083" t="str">
            <v>Pozo de Inspección</v>
          </cell>
          <cell r="H1083" t="str">
            <v>Existente</v>
          </cell>
        </row>
        <row r="1084">
          <cell r="A1084">
            <v>915</v>
          </cell>
          <cell r="B1084">
            <v>1146524.6399999999</v>
          </cell>
          <cell r="C1084">
            <v>1003086.85</v>
          </cell>
          <cell r="D1084">
            <v>1320.26</v>
          </cell>
          <cell r="E1084">
            <v>1318.73</v>
          </cell>
          <cell r="F1084">
            <v>1.5299999999999727</v>
          </cell>
          <cell r="G1084" t="str">
            <v>Pozo de Inspección</v>
          </cell>
          <cell r="H1084" t="str">
            <v>Existente</v>
          </cell>
        </row>
        <row r="1085">
          <cell r="A1085">
            <v>916</v>
          </cell>
          <cell r="B1085">
            <v>1146524.02</v>
          </cell>
          <cell r="C1085">
            <v>1003100.1</v>
          </cell>
          <cell r="D1085">
            <v>1320.08</v>
          </cell>
          <cell r="E1085">
            <v>1318.23</v>
          </cell>
          <cell r="F1085">
            <v>1.8499999999999091</v>
          </cell>
          <cell r="G1085" t="str">
            <v>Pozo de Inspección</v>
          </cell>
          <cell r="H1085" t="str">
            <v>Existente</v>
          </cell>
        </row>
        <row r="1086">
          <cell r="A1086">
            <v>917</v>
          </cell>
          <cell r="B1086">
            <v>1146671.07</v>
          </cell>
          <cell r="C1086">
            <v>1003119.21</v>
          </cell>
          <cell r="D1086">
            <v>1321.46</v>
          </cell>
          <cell r="E1086">
            <v>1319.69</v>
          </cell>
          <cell r="F1086">
            <v>1.7699999999999818</v>
          </cell>
          <cell r="G1086" t="str">
            <v>Pozo de Inspección</v>
          </cell>
          <cell r="H1086" t="str">
            <v>Existente</v>
          </cell>
        </row>
        <row r="1087">
          <cell r="A1087">
            <v>918</v>
          </cell>
          <cell r="B1087">
            <v>1146506.27</v>
          </cell>
          <cell r="C1087">
            <v>1003165.05</v>
          </cell>
          <cell r="D1087">
            <v>1314.85</v>
          </cell>
          <cell r="E1087">
            <v>1308.33</v>
          </cell>
          <cell r="F1087">
            <v>6.5199999999999818</v>
          </cell>
          <cell r="G1087" t="str">
            <v>Pozo de Inspección</v>
          </cell>
          <cell r="H1087" t="str">
            <v>Existente</v>
          </cell>
        </row>
        <row r="1088">
          <cell r="A1088">
            <v>919</v>
          </cell>
          <cell r="B1088">
            <v>1146528.92</v>
          </cell>
          <cell r="C1088">
            <v>1003225.71</v>
          </cell>
          <cell r="D1088">
            <v>1315.46</v>
          </cell>
          <cell r="E1088">
            <v>1310.3399999999999</v>
          </cell>
          <cell r="F1088">
            <v>5.1200000000001182</v>
          </cell>
          <cell r="G1088" t="str">
            <v>Pozo de Inspección</v>
          </cell>
          <cell r="H1088" t="str">
            <v>Existente</v>
          </cell>
        </row>
        <row r="1089">
          <cell r="A1089">
            <v>920</v>
          </cell>
          <cell r="B1089">
            <v>1145733.73</v>
          </cell>
          <cell r="C1089">
            <v>1002728.65</v>
          </cell>
          <cell r="D1089">
            <v>1287.0999999999999</v>
          </cell>
          <cell r="E1089">
            <v>1286.1600000000001</v>
          </cell>
          <cell r="F1089">
            <v>0.9399999999998272</v>
          </cell>
          <cell r="G1089" t="str">
            <v>Pozo de Inspección</v>
          </cell>
          <cell r="H1089" t="str">
            <v>Existente</v>
          </cell>
        </row>
        <row r="1090">
          <cell r="A1090">
            <v>921</v>
          </cell>
          <cell r="B1090">
            <v>1145408.71</v>
          </cell>
          <cell r="C1090">
            <v>1003574.48</v>
          </cell>
          <cell r="D1090">
            <v>1302.83</v>
          </cell>
          <cell r="E1090">
            <v>1301.8699999999999</v>
          </cell>
          <cell r="F1090">
            <v>0.96000000000003638</v>
          </cell>
          <cell r="G1090" t="str">
            <v>Pozo de Inspección</v>
          </cell>
          <cell r="H1090" t="str">
            <v>Existente</v>
          </cell>
        </row>
        <row r="1091">
          <cell r="A1091">
            <v>922</v>
          </cell>
          <cell r="B1091">
            <v>1145417.29</v>
          </cell>
          <cell r="C1091">
            <v>1003612.37</v>
          </cell>
          <cell r="D1091">
            <v>1301.8800000000001</v>
          </cell>
          <cell r="E1091">
            <v>1300.03</v>
          </cell>
          <cell r="F1091">
            <v>1.8500000000001364</v>
          </cell>
          <cell r="G1091" t="str">
            <v>Pozo de Inspección</v>
          </cell>
          <cell r="H1091" t="str">
            <v>Existente</v>
          </cell>
        </row>
        <row r="1092">
          <cell r="A1092">
            <v>923</v>
          </cell>
          <cell r="B1092">
            <v>1145366.1399999999</v>
          </cell>
          <cell r="C1092">
            <v>1003608.4</v>
          </cell>
          <cell r="D1092">
            <v>1302.1199999999999</v>
          </cell>
          <cell r="E1092">
            <v>1300.82</v>
          </cell>
          <cell r="F1092">
            <v>1.2999999999999545</v>
          </cell>
          <cell r="G1092" t="str">
            <v>Pozo de Inspección</v>
          </cell>
          <cell r="H1092" t="str">
            <v>Existente</v>
          </cell>
        </row>
        <row r="1093">
          <cell r="A1093">
            <v>924</v>
          </cell>
          <cell r="B1093">
            <v>1145389.56</v>
          </cell>
          <cell r="C1093">
            <v>1003628.32</v>
          </cell>
          <cell r="D1093">
            <v>1301.69</v>
          </cell>
          <cell r="E1093">
            <v>1299.21</v>
          </cell>
          <cell r="F1093">
            <v>2.4800000000000182</v>
          </cell>
          <cell r="G1093" t="str">
            <v>Pozo de Inspección</v>
          </cell>
          <cell r="H1093" t="str">
            <v>Existente</v>
          </cell>
        </row>
        <row r="1094">
          <cell r="A1094">
            <v>925</v>
          </cell>
          <cell r="B1094">
            <v>1145384.73</v>
          </cell>
          <cell r="C1094">
            <v>1003631.52</v>
          </cell>
          <cell r="D1094">
            <v>1301.6500000000001</v>
          </cell>
          <cell r="E1094">
            <v>1298.45</v>
          </cell>
          <cell r="F1094">
            <v>3.2000000000000455</v>
          </cell>
          <cell r="G1094" t="str">
            <v>Pozo de Inspección</v>
          </cell>
          <cell r="H1094" t="str">
            <v>Existente</v>
          </cell>
        </row>
        <row r="1095">
          <cell r="A1095">
            <v>926</v>
          </cell>
          <cell r="B1095">
            <v>1145362.07</v>
          </cell>
          <cell r="C1095">
            <v>1003645.34</v>
          </cell>
          <cell r="D1095">
            <v>1300.95</v>
          </cell>
          <cell r="E1095">
            <v>1298.8499999999999</v>
          </cell>
          <cell r="F1095">
            <v>2.1000000000001364</v>
          </cell>
          <cell r="G1095" t="str">
            <v>Pozo de Inspección</v>
          </cell>
          <cell r="H1095" t="str">
            <v>Existente</v>
          </cell>
        </row>
        <row r="1096">
          <cell r="A1096">
            <v>928</v>
          </cell>
          <cell r="B1096">
            <v>1145338.8700000001</v>
          </cell>
          <cell r="C1096">
            <v>1003625.44</v>
          </cell>
          <cell r="D1096">
            <v>1300.58</v>
          </cell>
          <cell r="E1096">
            <v>1299.6400000000001</v>
          </cell>
          <cell r="F1096">
            <v>0.9399999999998272</v>
          </cell>
          <cell r="G1096" t="str">
            <v>Pozo de Inspección</v>
          </cell>
          <cell r="H1096" t="str">
            <v>Nuevo</v>
          </cell>
        </row>
        <row r="1097">
          <cell r="A1097">
            <v>929</v>
          </cell>
          <cell r="B1097">
            <v>1145350.31</v>
          </cell>
          <cell r="C1097">
            <v>1003590.42</v>
          </cell>
          <cell r="D1097">
            <v>1301.27</v>
          </cell>
          <cell r="E1097">
            <v>1300.76</v>
          </cell>
          <cell r="F1097">
            <v>0.50999999999999091</v>
          </cell>
          <cell r="G1097" t="str">
            <v>Pozo de Inspección</v>
          </cell>
          <cell r="H1097" t="str">
            <v>Existente</v>
          </cell>
        </row>
        <row r="1098">
          <cell r="A1098">
            <v>930</v>
          </cell>
          <cell r="B1098">
            <v>1145308.31</v>
          </cell>
          <cell r="C1098">
            <v>1003518.95</v>
          </cell>
          <cell r="D1098">
            <v>1299.3499999999999</v>
          </cell>
          <cell r="E1098">
            <v>1297.93</v>
          </cell>
          <cell r="F1098">
            <v>1.4199999999998454</v>
          </cell>
          <cell r="G1098" t="str">
            <v>Pozo de Inspección</v>
          </cell>
          <cell r="H1098" t="str">
            <v>Existente</v>
          </cell>
        </row>
        <row r="1099">
          <cell r="A1099">
            <v>931</v>
          </cell>
          <cell r="B1099">
            <v>1146036</v>
          </cell>
          <cell r="C1099">
            <v>1002984.98</v>
          </cell>
          <cell r="D1099">
            <v>1310.98</v>
          </cell>
          <cell r="E1099">
            <v>1306.01</v>
          </cell>
          <cell r="F1099">
            <v>4.9700000000000273</v>
          </cell>
          <cell r="G1099" t="str">
            <v>Pozo de Inspección</v>
          </cell>
          <cell r="H1099" t="str">
            <v>Existente</v>
          </cell>
        </row>
        <row r="1100">
          <cell r="A1100">
            <v>932</v>
          </cell>
          <cell r="B1100">
            <v>1146106.3899999999</v>
          </cell>
          <cell r="C1100">
            <v>1002979.3</v>
          </cell>
          <cell r="D1100">
            <v>1316.66</v>
          </cell>
          <cell r="E1100">
            <v>1314.84</v>
          </cell>
          <cell r="F1100">
            <v>1.8200000000001637</v>
          </cell>
          <cell r="G1100" t="str">
            <v>Pozo de Inspección</v>
          </cell>
          <cell r="H1100" t="str">
            <v>Existente</v>
          </cell>
        </row>
        <row r="1101">
          <cell r="A1101">
            <v>933</v>
          </cell>
          <cell r="B1101">
            <v>1146113.74</v>
          </cell>
          <cell r="C1101">
            <v>1002978.29</v>
          </cell>
          <cell r="D1101">
            <v>1316.77</v>
          </cell>
          <cell r="E1101">
            <v>1315.2</v>
          </cell>
          <cell r="F1101">
            <v>1.5699999999999363</v>
          </cell>
          <cell r="G1101" t="str">
            <v>Pozo de Inspección</v>
          </cell>
          <cell r="H1101" t="str">
            <v>Existente</v>
          </cell>
        </row>
        <row r="1102">
          <cell r="A1102">
            <v>934</v>
          </cell>
          <cell r="B1102">
            <v>1146100.3600000001</v>
          </cell>
          <cell r="C1102">
            <v>1002861.34</v>
          </cell>
          <cell r="D1102">
            <v>1315.38</v>
          </cell>
          <cell r="E1102">
            <v>1313.2</v>
          </cell>
          <cell r="F1102">
            <v>2.1800000000000637</v>
          </cell>
          <cell r="G1102" t="str">
            <v>Pozo de Inspección</v>
          </cell>
          <cell r="H1102" t="str">
            <v>Existente</v>
          </cell>
        </row>
        <row r="1103">
          <cell r="A1103">
            <v>935</v>
          </cell>
          <cell r="B1103">
            <v>1146033.28</v>
          </cell>
          <cell r="C1103">
            <v>1002847</v>
          </cell>
          <cell r="D1103">
            <v>1313.03</v>
          </cell>
          <cell r="E1103">
            <v>1310.5899999999999</v>
          </cell>
          <cell r="F1103">
            <v>2.4400000000000546</v>
          </cell>
          <cell r="G1103" t="str">
            <v>Pozo de Inspección</v>
          </cell>
          <cell r="H1103" t="str">
            <v>Existente</v>
          </cell>
        </row>
        <row r="1104">
          <cell r="A1104">
            <v>936</v>
          </cell>
          <cell r="B1104">
            <v>1146021.81</v>
          </cell>
          <cell r="C1104">
            <v>1002852.47</v>
          </cell>
          <cell r="D1104">
            <v>1308.0999999999999</v>
          </cell>
          <cell r="E1104">
            <v>1305.32</v>
          </cell>
          <cell r="F1104">
            <v>2.7799999999999727</v>
          </cell>
          <cell r="G1104" t="str">
            <v>Pozo de Inspección</v>
          </cell>
          <cell r="H1104" t="str">
            <v>Existente</v>
          </cell>
        </row>
        <row r="1105">
          <cell r="A1105">
            <v>937</v>
          </cell>
          <cell r="B1105">
            <v>1146028.5</v>
          </cell>
          <cell r="C1105">
            <v>1002887.56</v>
          </cell>
          <cell r="D1105">
            <v>1308.8</v>
          </cell>
          <cell r="E1105">
            <v>1307.44</v>
          </cell>
          <cell r="F1105">
            <v>1.3599999999999</v>
          </cell>
          <cell r="G1105" t="str">
            <v>Pozo de Inspección</v>
          </cell>
          <cell r="H1105" t="str">
            <v>Existente</v>
          </cell>
        </row>
        <row r="1106">
          <cell r="A1106">
            <v>938</v>
          </cell>
          <cell r="B1106">
            <v>1146084.75</v>
          </cell>
          <cell r="C1106">
            <v>1002842.68</v>
          </cell>
          <cell r="D1106">
            <v>1314.9</v>
          </cell>
          <cell r="E1106">
            <v>1313.26</v>
          </cell>
          <cell r="F1106">
            <v>1.6400000000001</v>
          </cell>
          <cell r="G1106" t="str">
            <v>Pozo de Inspección</v>
          </cell>
          <cell r="H1106" t="str">
            <v>Existente</v>
          </cell>
        </row>
        <row r="1107">
          <cell r="A1107">
            <v>939</v>
          </cell>
          <cell r="B1107">
            <v>1146007.3899999999</v>
          </cell>
          <cell r="C1107">
            <v>1002856.55</v>
          </cell>
          <cell r="D1107">
            <v>1302.48</v>
          </cell>
          <cell r="E1107">
            <v>1300.83</v>
          </cell>
          <cell r="F1107">
            <v>1.6500000000000909</v>
          </cell>
          <cell r="G1107" t="str">
            <v>Pozo de Inspección</v>
          </cell>
          <cell r="H1107" t="str">
            <v>Existente</v>
          </cell>
        </row>
        <row r="1108">
          <cell r="A1108">
            <v>940</v>
          </cell>
          <cell r="B1108">
            <v>1146000.49</v>
          </cell>
          <cell r="C1108">
            <v>1002891.3</v>
          </cell>
          <cell r="D1108">
            <v>1295.45</v>
          </cell>
          <cell r="E1108">
            <v>1285.67</v>
          </cell>
          <cell r="F1108">
            <v>9.7799999999999727</v>
          </cell>
          <cell r="G1108" t="str">
            <v>Pozo de Inspección</v>
          </cell>
          <cell r="H1108" t="str">
            <v>Existente</v>
          </cell>
        </row>
        <row r="1109">
          <cell r="A1109">
            <v>941</v>
          </cell>
          <cell r="B1109">
            <v>1145238.75</v>
          </cell>
          <cell r="C1109">
            <v>1003306.14</v>
          </cell>
          <cell r="D1109">
            <v>1279.96</v>
          </cell>
          <cell r="E1109">
            <v>1275.72</v>
          </cell>
          <cell r="F1109">
            <v>4.2400000000000091</v>
          </cell>
          <cell r="G1109" t="str">
            <v>Pozo de Inspección</v>
          </cell>
          <cell r="H1109" t="str">
            <v>Nuevo</v>
          </cell>
        </row>
        <row r="1110">
          <cell r="A1110">
            <v>942</v>
          </cell>
          <cell r="B1110">
            <v>1145243.06</v>
          </cell>
          <cell r="C1110">
            <v>1003305.4</v>
          </cell>
          <cell r="D1110">
            <v>1280.43</v>
          </cell>
          <cell r="E1110">
            <v>1277.5999999999999</v>
          </cell>
          <cell r="F1110">
            <v>2.8300000000001546</v>
          </cell>
          <cell r="G1110" t="str">
            <v>Pozo de Inspección</v>
          </cell>
          <cell r="H1110" t="str">
            <v>Existente</v>
          </cell>
        </row>
        <row r="1111">
          <cell r="A1111">
            <v>943</v>
          </cell>
          <cell r="B1111">
            <v>1145228.54</v>
          </cell>
          <cell r="C1111">
            <v>1003310.73</v>
          </cell>
          <cell r="D1111">
            <v>1279.1500000000001</v>
          </cell>
          <cell r="E1111">
            <v>1274.93</v>
          </cell>
          <cell r="F1111">
            <v>4.2200000000000273</v>
          </cell>
          <cell r="G1111" t="str">
            <v>Pozo de Inspección</v>
          </cell>
          <cell r="H1111" t="str">
            <v>Existente</v>
          </cell>
        </row>
        <row r="1112">
          <cell r="A1112">
            <v>944</v>
          </cell>
          <cell r="B1112">
            <v>1145187.79</v>
          </cell>
          <cell r="C1112">
            <v>1003327.52</v>
          </cell>
          <cell r="D1112">
            <v>1277.8</v>
          </cell>
          <cell r="E1112">
            <v>1274.76</v>
          </cell>
          <cell r="F1112">
            <v>3.0399999999999636</v>
          </cell>
          <cell r="G1112" t="str">
            <v>Pozo de Inspección</v>
          </cell>
          <cell r="H1112" t="str">
            <v>Existente</v>
          </cell>
        </row>
        <row r="1113">
          <cell r="A1113">
            <v>945</v>
          </cell>
          <cell r="B1113">
            <v>1145324.22</v>
          </cell>
          <cell r="C1113">
            <v>1003263.93</v>
          </cell>
          <cell r="D1113">
            <v>1280.24</v>
          </cell>
          <cell r="E1113">
            <v>1279.0999999999999</v>
          </cell>
          <cell r="F1113">
            <v>1.1400000000001</v>
          </cell>
          <cell r="G1113" t="str">
            <v>Pozo de Inspección</v>
          </cell>
          <cell r="H1113" t="str">
            <v>Existente</v>
          </cell>
        </row>
        <row r="1114">
          <cell r="A1114">
            <v>946</v>
          </cell>
          <cell r="B1114">
            <v>1145326.67</v>
          </cell>
          <cell r="C1114">
            <v>1003259.02</v>
          </cell>
          <cell r="D1114">
            <v>1280.6600000000001</v>
          </cell>
          <cell r="E1114">
            <v>1277.6500000000001</v>
          </cell>
          <cell r="F1114">
            <v>3.0099999999999909</v>
          </cell>
          <cell r="G1114" t="str">
            <v>Pozo de Inspección</v>
          </cell>
          <cell r="H1114" t="str">
            <v>Existente</v>
          </cell>
        </row>
        <row r="1115">
          <cell r="A1115">
            <v>947</v>
          </cell>
          <cell r="B1115">
            <v>1145351.3899999999</v>
          </cell>
          <cell r="C1115">
            <v>1003242.97</v>
          </cell>
          <cell r="D1115">
            <v>1282.68</v>
          </cell>
          <cell r="E1115">
            <v>1281.82</v>
          </cell>
          <cell r="F1115">
            <v>0.86000000000012733</v>
          </cell>
          <cell r="G1115" t="str">
            <v>Pozo de Inspección</v>
          </cell>
          <cell r="H1115" t="str">
            <v>Existente</v>
          </cell>
        </row>
        <row r="1116">
          <cell r="A1116">
            <v>948</v>
          </cell>
          <cell r="B1116">
            <v>1145350.79</v>
          </cell>
          <cell r="C1116">
            <v>1003239.55</v>
          </cell>
          <cell r="D1116">
            <v>1283.69</v>
          </cell>
          <cell r="E1116">
            <v>1281.03</v>
          </cell>
          <cell r="F1116">
            <v>2.6600000000000819</v>
          </cell>
          <cell r="G1116" t="str">
            <v>Pozo de Inspección</v>
          </cell>
          <cell r="H1116" t="str">
            <v>Existente</v>
          </cell>
        </row>
        <row r="1117">
          <cell r="A1117">
            <v>949</v>
          </cell>
          <cell r="B1117">
            <v>1145422.56</v>
          </cell>
          <cell r="C1117">
            <v>1003234.41</v>
          </cell>
          <cell r="D1117">
            <v>1286.03</v>
          </cell>
          <cell r="E1117">
            <v>1282.0999999999999</v>
          </cell>
          <cell r="F1117">
            <v>3.9300000000000637</v>
          </cell>
          <cell r="G1117" t="str">
            <v>Pozo de Inspección</v>
          </cell>
          <cell r="H1117" t="str">
            <v>Existente</v>
          </cell>
        </row>
        <row r="1118">
          <cell r="A1118">
            <v>950</v>
          </cell>
          <cell r="B1118">
            <v>1145422.3899999999</v>
          </cell>
          <cell r="C1118">
            <v>1003232.27</v>
          </cell>
          <cell r="D1118">
            <v>1285.69</v>
          </cell>
          <cell r="E1118">
            <v>1282.99</v>
          </cell>
          <cell r="F1118">
            <v>2.7000000000000455</v>
          </cell>
          <cell r="G1118" t="str">
            <v>Pozo de Inspección</v>
          </cell>
          <cell r="H1118" t="str">
            <v>Existente</v>
          </cell>
        </row>
        <row r="1119">
          <cell r="A1119">
            <v>951</v>
          </cell>
          <cell r="B1119">
            <v>1146322.17</v>
          </cell>
          <cell r="C1119">
            <v>1003592.9</v>
          </cell>
          <cell r="D1119">
            <v>1304.49</v>
          </cell>
          <cell r="E1119">
            <v>1300.51</v>
          </cell>
          <cell r="F1119">
            <v>3.9800000000000182</v>
          </cell>
          <cell r="G1119" t="str">
            <v>Pozo de Inspección</v>
          </cell>
          <cell r="H1119" t="str">
            <v>Existente</v>
          </cell>
        </row>
        <row r="1120">
          <cell r="A1120">
            <v>952</v>
          </cell>
          <cell r="B1120">
            <v>1146320.67</v>
          </cell>
          <cell r="C1120">
            <v>1003592.66</v>
          </cell>
          <cell r="D1120">
            <v>1304.32</v>
          </cell>
          <cell r="E1120">
            <v>1301.27</v>
          </cell>
          <cell r="F1120">
            <v>3.0499999999999545</v>
          </cell>
          <cell r="G1120" t="str">
            <v>Pozo de Inspección</v>
          </cell>
          <cell r="H1120" t="str">
            <v>Existente</v>
          </cell>
        </row>
        <row r="1121">
          <cell r="A1121">
            <v>953</v>
          </cell>
          <cell r="B1121">
            <v>1146302.52</v>
          </cell>
          <cell r="C1121">
            <v>1003600.56</v>
          </cell>
          <cell r="D1121">
            <v>1303.21</v>
          </cell>
          <cell r="E1121">
            <v>1299.17</v>
          </cell>
          <cell r="F1121">
            <v>4.0399999999999636</v>
          </cell>
          <cell r="G1121" t="str">
            <v>Pozo de Inspección</v>
          </cell>
          <cell r="H1121" t="str">
            <v>Existente</v>
          </cell>
        </row>
        <row r="1122">
          <cell r="A1122">
            <v>954</v>
          </cell>
          <cell r="B1122">
            <v>1146273.3899999999</v>
          </cell>
          <cell r="C1122">
            <v>1003620.51</v>
          </cell>
          <cell r="D1122">
            <v>1301.5999999999999</v>
          </cell>
          <cell r="E1122">
            <v>1298.22</v>
          </cell>
          <cell r="F1122">
            <v>3.3799999999998818</v>
          </cell>
          <cell r="G1122" t="str">
            <v>Pozo de Inspección</v>
          </cell>
          <cell r="H1122" t="str">
            <v>Existente</v>
          </cell>
        </row>
        <row r="1123">
          <cell r="A1123">
            <v>955</v>
          </cell>
          <cell r="B1123">
            <v>1146248.05</v>
          </cell>
          <cell r="C1123">
            <v>1003637.45</v>
          </cell>
          <cell r="D1123">
            <v>1299.67</v>
          </cell>
          <cell r="E1123">
            <v>1295.4000000000001</v>
          </cell>
          <cell r="F1123">
            <v>4.2699999999999818</v>
          </cell>
          <cell r="G1123" t="str">
            <v>Pozo de Inspección</v>
          </cell>
          <cell r="H1123" t="str">
            <v>Existente</v>
          </cell>
        </row>
        <row r="1124">
          <cell r="A1124">
            <v>956</v>
          </cell>
          <cell r="B1124">
            <v>1146344.52</v>
          </cell>
          <cell r="C1124">
            <v>1003652.27</v>
          </cell>
          <cell r="D1124">
            <v>1313.92</v>
          </cell>
          <cell r="E1124">
            <v>1309.75</v>
          </cell>
          <cell r="F1124">
            <v>4.1700000000000728</v>
          </cell>
          <cell r="G1124" t="str">
            <v>Pozo de Inspección</v>
          </cell>
          <cell r="H1124" t="str">
            <v>Existente</v>
          </cell>
        </row>
        <row r="1125">
          <cell r="A1125">
            <v>957</v>
          </cell>
          <cell r="B1125">
            <v>1146319.68</v>
          </cell>
          <cell r="C1125">
            <v>1003638.75</v>
          </cell>
          <cell r="D1125">
            <v>1308.3499999999999</v>
          </cell>
          <cell r="E1125">
            <v>1303.69</v>
          </cell>
          <cell r="F1125">
            <v>4.6599999999998545</v>
          </cell>
          <cell r="G1125" t="str">
            <v>Pozo de Inspección</v>
          </cell>
          <cell r="H1125" t="str">
            <v>Existente</v>
          </cell>
        </row>
        <row r="1126">
          <cell r="A1126">
            <v>958</v>
          </cell>
          <cell r="B1126">
            <v>1146316.6000000001</v>
          </cell>
          <cell r="C1126">
            <v>1003634.2</v>
          </cell>
          <cell r="D1126">
            <v>1304.68</v>
          </cell>
          <cell r="E1126">
            <v>1299.5999999999999</v>
          </cell>
          <cell r="F1126">
            <v>5.0800000000001546</v>
          </cell>
          <cell r="G1126" t="str">
            <v>Pozo de Inspección</v>
          </cell>
          <cell r="H1126" t="str">
            <v>Existente</v>
          </cell>
        </row>
        <row r="1127">
          <cell r="A1127">
            <v>959</v>
          </cell>
          <cell r="B1127">
            <v>1146313.93</v>
          </cell>
          <cell r="C1127">
            <v>1003630.2</v>
          </cell>
          <cell r="D1127">
            <v>1300.76</v>
          </cell>
          <cell r="E1127">
            <v>1295.55</v>
          </cell>
          <cell r="F1127">
            <v>5.2100000000000364</v>
          </cell>
          <cell r="G1127" t="str">
            <v>Pozo de Inspección</v>
          </cell>
          <cell r="H1127" t="str">
            <v>Existente</v>
          </cell>
        </row>
        <row r="1128">
          <cell r="A1128">
            <v>960</v>
          </cell>
          <cell r="B1128">
            <v>1146313.96</v>
          </cell>
          <cell r="C1128">
            <v>1003618.24</v>
          </cell>
          <cell r="D1128">
            <v>1292.69</v>
          </cell>
          <cell r="E1128">
            <v>1291.3399999999999</v>
          </cell>
          <cell r="F1128">
            <v>1.3500000000001364</v>
          </cell>
          <cell r="G1128" t="str">
            <v>Pozo de Inspección</v>
          </cell>
          <cell r="H1128" t="str">
            <v>Existente</v>
          </cell>
        </row>
        <row r="1129">
          <cell r="A1129">
            <v>963</v>
          </cell>
          <cell r="B1129">
            <v>1146178.21</v>
          </cell>
          <cell r="C1129">
            <v>1003676.5</v>
          </cell>
          <cell r="D1129">
            <v>1286.8</v>
          </cell>
          <cell r="E1129">
            <v>1285.5</v>
          </cell>
          <cell r="F1129">
            <v>1.2999999999999545</v>
          </cell>
          <cell r="G1129" t="str">
            <v>Pozo de Inspección</v>
          </cell>
          <cell r="H1129" t="e">
            <v>#N/A</v>
          </cell>
        </row>
        <row r="1130">
          <cell r="A1130">
            <v>964</v>
          </cell>
          <cell r="B1130">
            <v>1146373.2</v>
          </cell>
          <cell r="C1130">
            <v>1003506.54</v>
          </cell>
          <cell r="D1130">
            <v>1313.05</v>
          </cell>
          <cell r="E1130">
            <v>1311.4</v>
          </cell>
          <cell r="F1130">
            <v>1.6499999999998636</v>
          </cell>
          <cell r="G1130" t="str">
            <v>Pozo de Inspección</v>
          </cell>
          <cell r="H1130" t="str">
            <v>Existente</v>
          </cell>
        </row>
        <row r="1131">
          <cell r="A1131">
            <v>965</v>
          </cell>
          <cell r="B1131">
            <v>1146349.17</v>
          </cell>
          <cell r="C1131">
            <v>1003493.97</v>
          </cell>
          <cell r="D1131">
            <v>1314.1</v>
          </cell>
          <cell r="E1131">
            <v>1312.42</v>
          </cell>
          <cell r="F1131">
            <v>1.6799999999998363</v>
          </cell>
          <cell r="G1131" t="str">
            <v>Pozo de Inspección</v>
          </cell>
          <cell r="H1131" t="str">
            <v>Existente</v>
          </cell>
        </row>
        <row r="1132">
          <cell r="A1132">
            <v>966</v>
          </cell>
          <cell r="B1132">
            <v>1146348.98</v>
          </cell>
          <cell r="C1132">
            <v>1003490.47</v>
          </cell>
          <cell r="D1132">
            <v>1311.17</v>
          </cell>
          <cell r="E1132">
            <v>1308.8599999999999</v>
          </cell>
          <cell r="F1132">
            <v>2.3100000000001728</v>
          </cell>
          <cell r="G1132" t="str">
            <v>Pozo de Inspección</v>
          </cell>
          <cell r="H1132" t="str">
            <v>Existente</v>
          </cell>
        </row>
        <row r="1133">
          <cell r="A1133">
            <v>967</v>
          </cell>
          <cell r="B1133">
            <v>1146330.69</v>
          </cell>
          <cell r="C1133">
            <v>1003574.66</v>
          </cell>
          <cell r="D1133">
            <v>1310.01</v>
          </cell>
          <cell r="E1133">
            <v>1304.3</v>
          </cell>
          <cell r="F1133">
            <v>5.7100000000000364</v>
          </cell>
          <cell r="G1133" t="str">
            <v>Pozo de Inspección</v>
          </cell>
          <cell r="H1133" t="str">
            <v>Existente</v>
          </cell>
        </row>
        <row r="1134">
          <cell r="A1134">
            <v>968</v>
          </cell>
          <cell r="B1134">
            <v>1146328.43</v>
          </cell>
          <cell r="C1134">
            <v>1003530.33</v>
          </cell>
          <cell r="D1134">
            <v>1310.52</v>
          </cell>
          <cell r="E1134">
            <v>1307.99</v>
          </cell>
          <cell r="F1134">
            <v>2.5299999999999727</v>
          </cell>
          <cell r="G1134" t="str">
            <v>Pozo de Inspección</v>
          </cell>
          <cell r="H1134" t="str">
            <v>Existente</v>
          </cell>
        </row>
        <row r="1135">
          <cell r="A1135">
            <v>969</v>
          </cell>
          <cell r="B1135">
            <v>1146331.6000000001</v>
          </cell>
          <cell r="C1135">
            <v>1003528.6</v>
          </cell>
          <cell r="D1135">
            <v>1310.77</v>
          </cell>
          <cell r="E1135">
            <v>1308.79</v>
          </cell>
          <cell r="F1135">
            <v>1.9800000000000182</v>
          </cell>
          <cell r="G1135" t="str">
            <v>Pozo de Inspección</v>
          </cell>
          <cell r="H1135" t="str">
            <v>Existente</v>
          </cell>
        </row>
        <row r="1136">
          <cell r="A1136">
            <v>970</v>
          </cell>
          <cell r="B1136">
            <v>1146332.78</v>
          </cell>
          <cell r="C1136">
            <v>1003573.2</v>
          </cell>
          <cell r="D1136">
            <v>1310.28</v>
          </cell>
          <cell r="E1136">
            <v>1304.97</v>
          </cell>
          <cell r="F1136">
            <v>5.3099999999999454</v>
          </cell>
          <cell r="G1136" t="str">
            <v>Pozo de Inspección</v>
          </cell>
          <cell r="H1136" t="str">
            <v>Existente</v>
          </cell>
        </row>
        <row r="1137">
          <cell r="A1137">
            <v>971</v>
          </cell>
          <cell r="B1137">
            <v>1146558.52</v>
          </cell>
          <cell r="C1137">
            <v>1003937.84</v>
          </cell>
          <cell r="D1137">
            <v>1312.86</v>
          </cell>
          <cell r="E1137">
            <v>1307.0999999999999</v>
          </cell>
          <cell r="F1137">
            <v>5.7599999999999909</v>
          </cell>
          <cell r="G1137" t="str">
            <v>Pozo de Inspección</v>
          </cell>
          <cell r="H1137" t="str">
            <v>Existente</v>
          </cell>
        </row>
        <row r="1138">
          <cell r="A1138">
            <v>972</v>
          </cell>
          <cell r="B1138">
            <v>1146564.21</v>
          </cell>
          <cell r="C1138">
            <v>1003911.27</v>
          </cell>
          <cell r="D1138">
            <v>1312.87</v>
          </cell>
          <cell r="E1138">
            <v>1306.9100000000001</v>
          </cell>
          <cell r="F1138">
            <v>5.959999999999809</v>
          </cell>
          <cell r="G1138" t="str">
            <v>Pozo de Inspección</v>
          </cell>
          <cell r="H1138" t="str">
            <v>Existente</v>
          </cell>
        </row>
        <row r="1139">
          <cell r="A1139">
            <v>973</v>
          </cell>
          <cell r="B1139">
            <v>1146569.57</v>
          </cell>
          <cell r="C1139">
            <v>1003885.3</v>
          </cell>
          <cell r="D1139">
            <v>1312.17</v>
          </cell>
          <cell r="E1139">
            <v>1306.6199999999999</v>
          </cell>
          <cell r="F1139">
            <v>5.5500000000001819</v>
          </cell>
          <cell r="G1139" t="str">
            <v>Pozo de Inspección</v>
          </cell>
          <cell r="H1139" t="str">
            <v>Existente</v>
          </cell>
        </row>
        <row r="1140">
          <cell r="A1140">
            <v>974</v>
          </cell>
          <cell r="B1140">
            <v>1146575.3400000001</v>
          </cell>
          <cell r="C1140">
            <v>1003858.2</v>
          </cell>
          <cell r="D1140">
            <v>1311.27</v>
          </cell>
          <cell r="E1140">
            <v>1306.26</v>
          </cell>
          <cell r="F1140">
            <v>5.0099999999999909</v>
          </cell>
          <cell r="G1140" t="str">
            <v>Pozo de Inspección</v>
          </cell>
          <cell r="H1140" t="str">
            <v>Existente</v>
          </cell>
        </row>
        <row r="1141">
          <cell r="A1141">
            <v>975</v>
          </cell>
          <cell r="B1141">
            <v>1146547.96</v>
          </cell>
          <cell r="C1141">
            <v>1003879.66</v>
          </cell>
          <cell r="D1141">
            <v>1310.3699999999999</v>
          </cell>
          <cell r="E1141">
            <v>1308.97</v>
          </cell>
          <cell r="F1141">
            <v>1.3999999999998636</v>
          </cell>
          <cell r="G1141" t="str">
            <v>Pozo de Inspección</v>
          </cell>
          <cell r="H1141" t="str">
            <v>Existente</v>
          </cell>
        </row>
        <row r="1142">
          <cell r="A1142">
            <v>976</v>
          </cell>
          <cell r="B1142">
            <v>1146598.72</v>
          </cell>
          <cell r="C1142">
            <v>1003863.34</v>
          </cell>
          <cell r="D1142">
            <v>1311.88</v>
          </cell>
          <cell r="E1142">
            <v>1308.1099999999999</v>
          </cell>
          <cell r="F1142">
            <v>3.7700000000002092</v>
          </cell>
          <cell r="G1142" t="str">
            <v>Pozo de Inspección</v>
          </cell>
          <cell r="H1142" t="str">
            <v>Existente</v>
          </cell>
        </row>
        <row r="1143">
          <cell r="A1143">
            <v>977</v>
          </cell>
          <cell r="B1143">
            <v>1146675.83</v>
          </cell>
          <cell r="C1143">
            <v>1003651.8</v>
          </cell>
          <cell r="D1143">
            <v>1309.25</v>
          </cell>
          <cell r="E1143">
            <v>1306.97</v>
          </cell>
          <cell r="F1143">
            <v>2.2799999999999727</v>
          </cell>
          <cell r="G1143" t="str">
            <v>Pozo de Inspección</v>
          </cell>
          <cell r="H1143" t="str">
            <v>Existente</v>
          </cell>
        </row>
        <row r="1144">
          <cell r="A1144">
            <v>978</v>
          </cell>
          <cell r="B1144">
            <v>1146626.54</v>
          </cell>
          <cell r="C1144">
            <v>1003587.51</v>
          </cell>
          <cell r="D1144">
            <v>1308.3399999999999</v>
          </cell>
          <cell r="E1144">
            <v>1305.1500000000001</v>
          </cell>
          <cell r="F1144">
            <v>3.1899999999998272</v>
          </cell>
          <cell r="G1144" t="str">
            <v>Pozo de Inspección</v>
          </cell>
          <cell r="H1144" t="str">
            <v>Existente</v>
          </cell>
        </row>
        <row r="1145">
          <cell r="A1145">
            <v>979</v>
          </cell>
          <cell r="B1145">
            <v>1146614.8799999999</v>
          </cell>
          <cell r="C1145">
            <v>1003533.77</v>
          </cell>
          <cell r="D1145">
            <v>1302.25</v>
          </cell>
          <cell r="E1145">
            <v>1300.54</v>
          </cell>
          <cell r="F1145">
            <v>1.7100000000000364</v>
          </cell>
          <cell r="G1145" t="str">
            <v>Pozo de Inspección</v>
          </cell>
          <cell r="H1145" t="str">
            <v>Existente</v>
          </cell>
        </row>
        <row r="1146">
          <cell r="A1146">
            <v>980</v>
          </cell>
          <cell r="B1146">
            <v>1146593.45</v>
          </cell>
          <cell r="C1146">
            <v>1003508.2</v>
          </cell>
          <cell r="D1146">
            <v>1301.49</v>
          </cell>
          <cell r="E1146">
            <v>1296.98</v>
          </cell>
          <cell r="F1146">
            <v>4.5099999999999909</v>
          </cell>
          <cell r="G1146" t="str">
            <v>Pozo de Inspección</v>
          </cell>
          <cell r="H1146" t="str">
            <v>Existente</v>
          </cell>
        </row>
        <row r="1147">
          <cell r="A1147">
            <v>981</v>
          </cell>
          <cell r="B1147">
            <v>1145343.52</v>
          </cell>
          <cell r="C1147">
            <v>1002912.8</v>
          </cell>
          <cell r="D1147">
            <v>1294.44</v>
          </cell>
          <cell r="E1147">
            <v>1291.94</v>
          </cell>
          <cell r="F1147">
            <v>2.5</v>
          </cell>
          <cell r="G1147" t="str">
            <v>Pozo de Inspección</v>
          </cell>
          <cell r="H1147" t="str">
            <v>Existente</v>
          </cell>
        </row>
        <row r="1148">
          <cell r="A1148">
            <v>982</v>
          </cell>
          <cell r="B1148">
            <v>1145329.32</v>
          </cell>
          <cell r="C1148">
            <v>1002940.81</v>
          </cell>
          <cell r="D1148">
            <v>1283.76</v>
          </cell>
          <cell r="E1148">
            <v>1281.29</v>
          </cell>
          <cell r="F1148">
            <v>2.4700000000000273</v>
          </cell>
          <cell r="G1148" t="str">
            <v>Pozo de Inspección</v>
          </cell>
          <cell r="H1148" t="str">
            <v>Existente</v>
          </cell>
        </row>
        <row r="1149">
          <cell r="A1149">
            <v>983</v>
          </cell>
          <cell r="B1149">
            <v>1145212.1599999999</v>
          </cell>
          <cell r="C1149">
            <v>1003024.57</v>
          </cell>
          <cell r="D1149">
            <v>1292.94</v>
          </cell>
          <cell r="E1149">
            <v>1287.79</v>
          </cell>
          <cell r="F1149">
            <v>5.1500000000000909</v>
          </cell>
          <cell r="G1149" t="str">
            <v>Pozo de Inspección</v>
          </cell>
          <cell r="H1149" t="str">
            <v>Existente</v>
          </cell>
        </row>
        <row r="1150">
          <cell r="A1150">
            <v>984</v>
          </cell>
          <cell r="B1150">
            <v>1145211.24</v>
          </cell>
          <cell r="C1150">
            <v>1003016.25</v>
          </cell>
          <cell r="D1150">
            <v>1286.42</v>
          </cell>
          <cell r="E1150">
            <v>1281.23</v>
          </cell>
          <cell r="F1150">
            <v>5.1900000000000546</v>
          </cell>
          <cell r="G1150" t="str">
            <v>Pozo de Inspección</v>
          </cell>
          <cell r="H1150" t="str">
            <v>Existente</v>
          </cell>
        </row>
        <row r="1151">
          <cell r="A1151">
            <v>985</v>
          </cell>
          <cell r="B1151">
            <v>1145262.24</v>
          </cell>
          <cell r="C1151">
            <v>1002945.59</v>
          </cell>
          <cell r="D1151">
            <v>1280.7</v>
          </cell>
          <cell r="E1151">
            <v>1278.2</v>
          </cell>
          <cell r="F1151">
            <v>2.5</v>
          </cell>
          <cell r="G1151" t="str">
            <v>Pozo de Inspección</v>
          </cell>
          <cell r="H1151" t="str">
            <v>Existente</v>
          </cell>
        </row>
        <row r="1152">
          <cell r="A1152">
            <v>986</v>
          </cell>
          <cell r="B1152">
            <v>1145272.3500000001</v>
          </cell>
          <cell r="C1152">
            <v>1002858.96</v>
          </cell>
          <cell r="D1152">
            <v>1301.3900000000001</v>
          </cell>
          <cell r="E1152">
            <v>1299.3399999999999</v>
          </cell>
          <cell r="F1152">
            <v>2.0500000000001819</v>
          </cell>
          <cell r="G1152" t="str">
            <v>Pozo de Inspección</v>
          </cell>
          <cell r="H1152" t="str">
            <v>Existente</v>
          </cell>
        </row>
        <row r="1153">
          <cell r="A1153">
            <v>987</v>
          </cell>
          <cell r="B1153">
            <v>1146619.03</v>
          </cell>
          <cell r="C1153">
            <v>1003158.12</v>
          </cell>
          <cell r="D1153">
            <v>1314.97</v>
          </cell>
          <cell r="E1153">
            <v>1311.83</v>
          </cell>
          <cell r="F1153">
            <v>3.1400000000001</v>
          </cell>
          <cell r="G1153" t="str">
            <v>Pozo de Inspección</v>
          </cell>
          <cell r="H1153" t="str">
            <v>Existente</v>
          </cell>
        </row>
        <row r="1154">
          <cell r="A1154">
            <v>988</v>
          </cell>
          <cell r="B1154">
            <v>1145747.3999999999</v>
          </cell>
          <cell r="C1154">
            <v>1003013.01</v>
          </cell>
          <cell r="D1154">
            <v>1307.74</v>
          </cell>
          <cell r="E1154">
            <v>1305.3800000000001</v>
          </cell>
          <cell r="F1154">
            <v>2.3599999999999</v>
          </cell>
          <cell r="G1154" t="str">
            <v>Pozo de Inspección</v>
          </cell>
          <cell r="H1154" t="str">
            <v>Existente</v>
          </cell>
        </row>
        <row r="1155">
          <cell r="A1155">
            <v>989</v>
          </cell>
          <cell r="B1155">
            <v>1145670.07</v>
          </cell>
          <cell r="C1155">
            <v>1003019.44</v>
          </cell>
          <cell r="D1155">
            <v>1308.6199999999999</v>
          </cell>
          <cell r="E1155">
            <v>1304.94</v>
          </cell>
          <cell r="F1155">
            <v>3.6799999999998363</v>
          </cell>
          <cell r="G1155" t="str">
            <v>Pozo de Inspección</v>
          </cell>
          <cell r="H1155" t="str">
            <v>Existente</v>
          </cell>
        </row>
        <row r="1156">
          <cell r="A1156">
            <v>990</v>
          </cell>
          <cell r="B1156">
            <v>1145485.68</v>
          </cell>
          <cell r="C1156">
            <v>1003606.45</v>
          </cell>
          <cell r="D1156">
            <v>1296.3</v>
          </cell>
          <cell r="E1156">
            <v>1290.82</v>
          </cell>
          <cell r="F1156">
            <v>5.4800000000000182</v>
          </cell>
          <cell r="G1156" t="str">
            <v>Pozo de Inspección</v>
          </cell>
          <cell r="H1156" t="str">
            <v>Existente</v>
          </cell>
        </row>
        <row r="1157">
          <cell r="A1157">
            <v>991</v>
          </cell>
          <cell r="B1157">
            <v>1146405.26</v>
          </cell>
          <cell r="C1157">
            <v>1003214.74</v>
          </cell>
          <cell r="D1157">
            <v>1314.97</v>
          </cell>
          <cell r="E1157">
            <v>1313.28</v>
          </cell>
          <cell r="F1157">
            <v>1.6900000000000546</v>
          </cell>
          <cell r="G1157" t="str">
            <v>Pozo de Inspección</v>
          </cell>
          <cell r="H1157" t="str">
            <v>Existente</v>
          </cell>
        </row>
        <row r="1158">
          <cell r="A1158">
            <v>992</v>
          </cell>
          <cell r="B1158">
            <v>1146437.08</v>
          </cell>
          <cell r="C1158">
            <v>1003243.83</v>
          </cell>
          <cell r="D1158">
            <v>1313.22</v>
          </cell>
          <cell r="E1158">
            <v>1309.17</v>
          </cell>
          <cell r="F1158">
            <v>4.0499999999999545</v>
          </cell>
          <cell r="G1158" t="str">
            <v>Pozo de Inspección</v>
          </cell>
          <cell r="H1158" t="str">
            <v>Existente</v>
          </cell>
        </row>
        <row r="1159">
          <cell r="A1159">
            <v>993</v>
          </cell>
          <cell r="B1159">
            <v>1146439.46</v>
          </cell>
          <cell r="C1159">
            <v>1003323.11</v>
          </cell>
          <cell r="D1159">
            <v>1295.44</v>
          </cell>
          <cell r="E1159">
            <v>1293.28</v>
          </cell>
          <cell r="F1159">
            <v>2.1600000000000819</v>
          </cell>
          <cell r="G1159" t="str">
            <v>Pozo de Inspección</v>
          </cell>
          <cell r="H1159" t="str">
            <v>Existente</v>
          </cell>
        </row>
        <row r="1160">
          <cell r="A1160">
            <v>994</v>
          </cell>
          <cell r="B1160">
            <v>1146441.79</v>
          </cell>
          <cell r="C1160">
            <v>1003322.09</v>
          </cell>
          <cell r="D1160">
            <v>1295.43</v>
          </cell>
          <cell r="E1160">
            <v>1293.45</v>
          </cell>
          <cell r="F1160">
            <v>1.9800000000000182</v>
          </cell>
          <cell r="G1160" t="str">
            <v>Pozo de Inspección</v>
          </cell>
          <cell r="H1160" t="str">
            <v>Existente</v>
          </cell>
        </row>
        <row r="1161">
          <cell r="A1161">
            <v>995</v>
          </cell>
          <cell r="B1161">
            <v>1146427.75</v>
          </cell>
          <cell r="C1161">
            <v>1003332.78</v>
          </cell>
          <cell r="D1161">
            <v>1295.1400000000001</v>
          </cell>
          <cell r="E1161">
            <v>1292.98</v>
          </cell>
          <cell r="F1161">
            <v>2.1600000000000819</v>
          </cell>
          <cell r="G1161" t="str">
            <v>Pozo de Inspección</v>
          </cell>
          <cell r="H1161" t="str">
            <v>Existente</v>
          </cell>
        </row>
        <row r="1162">
          <cell r="A1162">
            <v>996</v>
          </cell>
          <cell r="B1162">
            <v>1146387.76</v>
          </cell>
          <cell r="C1162">
            <v>1003349.75</v>
          </cell>
          <cell r="D1162">
            <v>1294.81</v>
          </cell>
          <cell r="E1162">
            <v>1292.69</v>
          </cell>
          <cell r="F1162">
            <v>2.1199999999998909</v>
          </cell>
          <cell r="G1162" t="str">
            <v>Pozo de Inspección</v>
          </cell>
          <cell r="H1162" t="str">
            <v>Existente</v>
          </cell>
        </row>
        <row r="1163">
          <cell r="A1163">
            <v>997</v>
          </cell>
          <cell r="B1163">
            <v>1145466.2</v>
          </cell>
          <cell r="C1163">
            <v>1003603.66</v>
          </cell>
          <cell r="D1163">
            <v>1289.99</v>
          </cell>
          <cell r="E1163">
            <v>1283.8900000000001</v>
          </cell>
          <cell r="F1163">
            <v>6.0999999999999091</v>
          </cell>
          <cell r="G1163" t="str">
            <v>Pozo de Inspección</v>
          </cell>
          <cell r="H1163" t="str">
            <v>Existente</v>
          </cell>
        </row>
        <row r="1164">
          <cell r="A1164" t="str">
            <v>AD15</v>
          </cell>
          <cell r="B1164">
            <v>1145464</v>
          </cell>
          <cell r="C1164">
            <v>1003597</v>
          </cell>
          <cell r="D1164">
            <v>1294.74</v>
          </cell>
          <cell r="E1164">
            <v>1293.1500000000001</v>
          </cell>
          <cell r="F1164">
            <v>1.5899999999999181</v>
          </cell>
          <cell r="G1164" t="str">
            <v>Pozo de Inspección</v>
          </cell>
          <cell r="H1164" t="str">
            <v>Existente</v>
          </cell>
        </row>
        <row r="1165">
          <cell r="A1165">
            <v>999</v>
          </cell>
          <cell r="B1165">
            <v>1145473.28</v>
          </cell>
          <cell r="C1165">
            <v>1003618.3</v>
          </cell>
          <cell r="D1165">
            <v>1285.81</v>
          </cell>
          <cell r="E1165">
            <v>1281.55</v>
          </cell>
          <cell r="F1165">
            <v>4.2599999999999909</v>
          </cell>
          <cell r="G1165" t="str">
            <v>Pozo de Inspección</v>
          </cell>
          <cell r="H1165" t="str">
            <v>Existente</v>
          </cell>
        </row>
        <row r="1166">
          <cell r="A1166">
            <v>1000</v>
          </cell>
          <cell r="B1166">
            <v>1145465</v>
          </cell>
          <cell r="C1166">
            <v>1003621</v>
          </cell>
          <cell r="D1166">
            <v>1283.3399999999999</v>
          </cell>
          <cell r="E1166">
            <v>1281.0999999999999</v>
          </cell>
          <cell r="F1166">
            <v>2.2400000000000091</v>
          </cell>
          <cell r="G1166" t="str">
            <v>Pozo de Inspección</v>
          </cell>
          <cell r="H1166" t="str">
            <v>Existente</v>
          </cell>
        </row>
        <row r="1167">
          <cell r="A1167" t="str">
            <v>i</v>
          </cell>
          <cell r="B1167">
            <v>1144932.54</v>
          </cell>
          <cell r="C1167">
            <v>1003305.56</v>
          </cell>
          <cell r="D1167">
            <v>1297.83</v>
          </cell>
          <cell r="E1167">
            <v>1295.54</v>
          </cell>
          <cell r="F1167">
            <v>2.2899999999999636</v>
          </cell>
          <cell r="G1167" t="str">
            <v>Pozo de Inspección</v>
          </cell>
          <cell r="H1167" t="str">
            <v>Existente</v>
          </cell>
        </row>
        <row r="1168">
          <cell r="A1168">
            <v>1002</v>
          </cell>
          <cell r="B1168">
            <v>1144925.57</v>
          </cell>
          <cell r="C1168">
            <v>1003308.53</v>
          </cell>
          <cell r="D1168">
            <v>1298.17</v>
          </cell>
          <cell r="E1168">
            <v>1297.26</v>
          </cell>
          <cell r="F1168">
            <v>0.91000000000008185</v>
          </cell>
          <cell r="G1168" t="str">
            <v>Pozo de Inspección</v>
          </cell>
          <cell r="H1168" t="str">
            <v>Existente</v>
          </cell>
        </row>
        <row r="1169">
          <cell r="A1169">
            <v>1003</v>
          </cell>
          <cell r="B1169">
            <v>1144912.27</v>
          </cell>
          <cell r="C1169">
            <v>1003309.27</v>
          </cell>
          <cell r="D1169">
            <v>1298.75</v>
          </cell>
          <cell r="E1169">
            <v>1297.8800000000001</v>
          </cell>
          <cell r="F1169">
            <v>0.86999999999989086</v>
          </cell>
          <cell r="G1169" t="str">
            <v>Pozo de Inspección</v>
          </cell>
          <cell r="H1169" t="str">
            <v>Existente</v>
          </cell>
        </row>
        <row r="1170">
          <cell r="A1170">
            <v>1004</v>
          </cell>
          <cell r="B1170">
            <v>1144910.8999999999</v>
          </cell>
          <cell r="C1170">
            <v>1003305.81</v>
          </cell>
          <cell r="D1170">
            <v>1297.69</v>
          </cell>
          <cell r="E1170">
            <v>1295.5899999999999</v>
          </cell>
          <cell r="F1170">
            <v>2.1000000000001364</v>
          </cell>
          <cell r="G1170" t="str">
            <v>Pozo de Inspección</v>
          </cell>
          <cell r="H1170" t="str">
            <v>Existente</v>
          </cell>
        </row>
        <row r="1171">
          <cell r="A1171">
            <v>1005</v>
          </cell>
          <cell r="B1171">
            <v>1145222.01</v>
          </cell>
          <cell r="C1171">
            <v>1003124.2</v>
          </cell>
          <cell r="D1171">
            <v>1300.97</v>
          </cell>
          <cell r="E1171">
            <v>1298.27</v>
          </cell>
          <cell r="F1171">
            <v>2.7000000000000455</v>
          </cell>
          <cell r="G1171" t="str">
            <v>Pozo de Inspección</v>
          </cell>
          <cell r="H1171" t="str">
            <v>Existente</v>
          </cell>
        </row>
        <row r="1172">
          <cell r="A1172">
            <v>1006</v>
          </cell>
          <cell r="B1172">
            <v>1146042.8799999999</v>
          </cell>
          <cell r="C1172">
            <v>1002812.03</v>
          </cell>
          <cell r="D1172">
            <v>1314.12</v>
          </cell>
          <cell r="E1172">
            <v>1312.62</v>
          </cell>
          <cell r="F1172">
            <v>1.5</v>
          </cell>
          <cell r="G1172" t="str">
            <v>Pozo de Inspección</v>
          </cell>
          <cell r="H1172" t="str">
            <v>Existente</v>
          </cell>
        </row>
        <row r="1173">
          <cell r="A1173">
            <v>1007</v>
          </cell>
          <cell r="B1173">
            <v>1146424.22</v>
          </cell>
          <cell r="C1173">
            <v>1003124.5</v>
          </cell>
          <cell r="D1173">
            <v>1319.99</v>
          </cell>
          <cell r="E1173">
            <v>1318.29</v>
          </cell>
          <cell r="F1173">
            <v>1.7000000000000455</v>
          </cell>
          <cell r="G1173" t="str">
            <v>Pozo de Inspección</v>
          </cell>
          <cell r="H1173" t="str">
            <v>Existente</v>
          </cell>
        </row>
        <row r="1174">
          <cell r="A1174">
            <v>1008</v>
          </cell>
          <cell r="B1174">
            <v>1146419.29</v>
          </cell>
          <cell r="C1174">
            <v>1003094.04</v>
          </cell>
          <cell r="D1174">
            <v>1320.24</v>
          </cell>
          <cell r="E1174">
            <v>1318.13</v>
          </cell>
          <cell r="F1174">
            <v>2.1099999999999</v>
          </cell>
          <cell r="G1174" t="str">
            <v>Pozo de Inspección</v>
          </cell>
          <cell r="H1174" t="str">
            <v>Existente</v>
          </cell>
        </row>
        <row r="1175">
          <cell r="A1175">
            <v>1009</v>
          </cell>
          <cell r="B1175">
            <v>1146167.7</v>
          </cell>
          <cell r="C1175">
            <v>1003198.92</v>
          </cell>
          <cell r="D1175">
            <v>1306.4100000000001</v>
          </cell>
          <cell r="E1175">
            <v>1302.99</v>
          </cell>
          <cell r="F1175">
            <v>3.4200000000000728</v>
          </cell>
          <cell r="G1175" t="str">
            <v>Pozo de Inspección</v>
          </cell>
          <cell r="H1175" t="str">
            <v>Existente</v>
          </cell>
        </row>
        <row r="1176">
          <cell r="A1176">
            <v>1010</v>
          </cell>
          <cell r="B1176">
            <v>1146186.52</v>
          </cell>
          <cell r="C1176">
            <v>1003043.28</v>
          </cell>
          <cell r="D1176">
            <v>1316.44</v>
          </cell>
          <cell r="E1176">
            <v>1313.46</v>
          </cell>
          <cell r="F1176">
            <v>2.9800000000000182</v>
          </cell>
          <cell r="G1176" t="str">
            <v>Pozo de Inspección</v>
          </cell>
          <cell r="H1176" t="str">
            <v>Existente</v>
          </cell>
        </row>
        <row r="1177">
          <cell r="A1177">
            <v>1011</v>
          </cell>
          <cell r="B1177">
            <v>1146036.93</v>
          </cell>
          <cell r="C1177">
            <v>1002796.41</v>
          </cell>
          <cell r="D1177">
            <v>1310.52</v>
          </cell>
          <cell r="E1177">
            <v>1308.92</v>
          </cell>
          <cell r="F1177">
            <v>1.5999999999999091</v>
          </cell>
          <cell r="G1177" t="str">
            <v>Pozo de Inspección</v>
          </cell>
          <cell r="H1177" t="str">
            <v>Existente</v>
          </cell>
        </row>
        <row r="1178">
          <cell r="A1178">
            <v>1012</v>
          </cell>
          <cell r="B1178">
            <v>1146015.1200000001</v>
          </cell>
          <cell r="C1178">
            <v>1002806.24</v>
          </cell>
          <cell r="D1178">
            <v>1309.9000000000001</v>
          </cell>
          <cell r="E1178">
            <v>1307.1099999999999</v>
          </cell>
          <cell r="F1178">
            <v>2.790000000000191</v>
          </cell>
          <cell r="G1178" t="str">
            <v>Pozo de Inspección</v>
          </cell>
          <cell r="H1178" t="str">
            <v>Existente</v>
          </cell>
        </row>
        <row r="1179">
          <cell r="A1179">
            <v>1013</v>
          </cell>
          <cell r="B1179">
            <v>1146026.0900000001</v>
          </cell>
          <cell r="C1179">
            <v>1002833.41</v>
          </cell>
          <cell r="D1179">
            <v>1312.1</v>
          </cell>
          <cell r="E1179">
            <v>1309.9000000000001</v>
          </cell>
          <cell r="F1179">
            <v>2.1999999999998181</v>
          </cell>
          <cell r="G1179" t="str">
            <v>Pozo de Inspección</v>
          </cell>
          <cell r="H1179" t="str">
            <v>Existente</v>
          </cell>
        </row>
        <row r="1180">
          <cell r="A1180">
            <v>1014</v>
          </cell>
          <cell r="B1180">
            <v>1145990.1000000001</v>
          </cell>
          <cell r="C1180">
            <v>1002817.2</v>
          </cell>
          <cell r="D1180">
            <v>1302.4000000000001</v>
          </cell>
          <cell r="E1180">
            <v>1301.4100000000001</v>
          </cell>
          <cell r="F1180">
            <v>0.99000000000000909</v>
          </cell>
          <cell r="G1180" t="str">
            <v>Pozo de Inspección</v>
          </cell>
          <cell r="H1180" t="str">
            <v>Existente</v>
          </cell>
        </row>
        <row r="1181">
          <cell r="A1181">
            <v>1017</v>
          </cell>
          <cell r="B1181">
            <v>1146558.07</v>
          </cell>
          <cell r="C1181">
            <v>1003572.84</v>
          </cell>
          <cell r="D1181">
            <v>1316.21</v>
          </cell>
          <cell r="E1181">
            <v>1313.45</v>
          </cell>
          <cell r="F1181">
            <v>2.7599999999999909</v>
          </cell>
          <cell r="G1181" t="str">
            <v>Pozo de Inspección</v>
          </cell>
          <cell r="H1181" t="str">
            <v>Existente</v>
          </cell>
        </row>
        <row r="1182">
          <cell r="A1182">
            <v>1018</v>
          </cell>
          <cell r="B1182">
            <v>1146574.78</v>
          </cell>
          <cell r="C1182">
            <v>1003551.18</v>
          </cell>
          <cell r="D1182">
            <v>1314.17</v>
          </cell>
          <cell r="E1182">
            <v>1311.19</v>
          </cell>
          <cell r="F1182">
            <v>2.9800000000000182</v>
          </cell>
          <cell r="G1182" t="str">
            <v>Pozo de Inspección</v>
          </cell>
          <cell r="H1182" t="str">
            <v>Existente</v>
          </cell>
        </row>
        <row r="1183">
          <cell r="A1183">
            <v>1019</v>
          </cell>
          <cell r="B1183">
            <v>1146579.82</v>
          </cell>
          <cell r="C1183">
            <v>1003553.93</v>
          </cell>
          <cell r="D1183">
            <v>1314.12</v>
          </cell>
          <cell r="E1183">
            <v>1311.32</v>
          </cell>
          <cell r="F1183">
            <v>2.7999999999999545</v>
          </cell>
          <cell r="G1183" t="str">
            <v>Pozo de Inspección</v>
          </cell>
          <cell r="H1183" t="str">
            <v>Existente</v>
          </cell>
        </row>
        <row r="1184">
          <cell r="A1184">
            <v>1020</v>
          </cell>
          <cell r="B1184">
            <v>1146510.33</v>
          </cell>
          <cell r="C1184">
            <v>1003527.32</v>
          </cell>
          <cell r="D1184">
            <v>1313.52</v>
          </cell>
          <cell r="E1184">
            <v>1311.38</v>
          </cell>
          <cell r="F1184">
            <v>2.1399999999998727</v>
          </cell>
          <cell r="G1184" t="str">
            <v>Pozo de Inspección</v>
          </cell>
          <cell r="H1184" t="str">
            <v>Existente</v>
          </cell>
        </row>
        <row r="1185">
          <cell r="A1185">
            <v>1021</v>
          </cell>
          <cell r="B1185">
            <v>1146552.8700000001</v>
          </cell>
          <cell r="C1185">
            <v>1003615.88</v>
          </cell>
          <cell r="D1185">
            <v>1315.23</v>
          </cell>
          <cell r="E1185">
            <v>1311.33</v>
          </cell>
          <cell r="F1185">
            <v>3.9000000000000909</v>
          </cell>
          <cell r="G1185" t="str">
            <v>Pozo de Inspección</v>
          </cell>
          <cell r="H1185" t="str">
            <v>Existente</v>
          </cell>
        </row>
        <row r="1186">
          <cell r="A1186">
            <v>1022</v>
          </cell>
          <cell r="B1186">
            <v>1146591.82</v>
          </cell>
          <cell r="C1186">
            <v>1003504.18</v>
          </cell>
          <cell r="D1186">
            <v>1301.47</v>
          </cell>
          <cell r="E1186">
            <v>1296.32</v>
          </cell>
          <cell r="F1186">
            <v>5.1500000000000909</v>
          </cell>
          <cell r="G1186" t="str">
            <v>Pozo de Inspección</v>
          </cell>
          <cell r="H1186" t="str">
            <v>Existente</v>
          </cell>
        </row>
        <row r="1187">
          <cell r="A1187">
            <v>1023</v>
          </cell>
          <cell r="B1187">
            <v>1146592.98</v>
          </cell>
          <cell r="C1187">
            <v>1003495.86</v>
          </cell>
          <cell r="D1187">
            <v>1297.56</v>
          </cell>
          <cell r="E1187">
            <v>1295.8900000000001</v>
          </cell>
          <cell r="F1187">
            <v>1.6699999999998454</v>
          </cell>
          <cell r="G1187" t="str">
            <v>Pozo de Inspección</v>
          </cell>
          <cell r="H1187" t="str">
            <v>Existente</v>
          </cell>
        </row>
        <row r="1188">
          <cell r="A1188">
            <v>1024</v>
          </cell>
          <cell r="B1188">
            <v>1146597.33</v>
          </cell>
          <cell r="C1188">
            <v>1003475.34</v>
          </cell>
          <cell r="D1188">
            <v>1295.03</v>
          </cell>
          <cell r="E1188">
            <v>1293.72</v>
          </cell>
          <cell r="F1188">
            <v>1.3099999999999454</v>
          </cell>
          <cell r="G1188" t="str">
            <v>Pozo de Inspección</v>
          </cell>
          <cell r="H1188" t="str">
            <v>Existente</v>
          </cell>
        </row>
        <row r="1189">
          <cell r="A1189">
            <v>1025</v>
          </cell>
          <cell r="B1189">
            <v>1146498.22</v>
          </cell>
          <cell r="C1189">
            <v>1003450.07</v>
          </cell>
          <cell r="D1189">
            <v>1295.4000000000001</v>
          </cell>
          <cell r="E1189">
            <v>1293.4000000000001</v>
          </cell>
          <cell r="F1189">
            <v>2</v>
          </cell>
          <cell r="G1189" t="str">
            <v>Pozo de Inspección</v>
          </cell>
          <cell r="H1189" t="str">
            <v>Existente</v>
          </cell>
        </row>
        <row r="1190">
          <cell r="A1190">
            <v>1026</v>
          </cell>
          <cell r="B1190">
            <v>1146495</v>
          </cell>
          <cell r="C1190">
            <v>1003451.42</v>
          </cell>
          <cell r="D1190">
            <v>1296.95</v>
          </cell>
          <cell r="E1190">
            <v>1293.23</v>
          </cell>
          <cell r="F1190">
            <v>3.7200000000000273</v>
          </cell>
          <cell r="G1190" t="str">
            <v>Pozo de Inspección</v>
          </cell>
          <cell r="H1190" t="str">
            <v>Existente</v>
          </cell>
        </row>
        <row r="1191">
          <cell r="A1191">
            <v>1027</v>
          </cell>
          <cell r="B1191">
            <v>1146378.45</v>
          </cell>
          <cell r="C1191">
            <v>1003437.23</v>
          </cell>
          <cell r="D1191">
            <v>1294.32</v>
          </cell>
          <cell r="E1191">
            <v>1290.33</v>
          </cell>
          <cell r="F1191">
            <v>3.9900000000000091</v>
          </cell>
          <cell r="G1191" t="str">
            <v>Pozo de Inspección</v>
          </cell>
          <cell r="H1191" t="str">
            <v>Existente</v>
          </cell>
        </row>
        <row r="1192">
          <cell r="A1192">
            <v>1028</v>
          </cell>
          <cell r="B1192">
            <v>1145037.6200000001</v>
          </cell>
          <cell r="C1192">
            <v>1003183.51</v>
          </cell>
          <cell r="D1192">
            <v>1283.9100000000001</v>
          </cell>
          <cell r="E1192">
            <v>1282.27</v>
          </cell>
          <cell r="F1192">
            <v>1.6400000000001</v>
          </cell>
          <cell r="G1192" t="str">
            <v>Pozo de Inspección</v>
          </cell>
          <cell r="H1192" t="str">
            <v>Existente</v>
          </cell>
        </row>
        <row r="1193">
          <cell r="A1193">
            <v>1029</v>
          </cell>
          <cell r="B1193">
            <v>1145012.6599999999</v>
          </cell>
          <cell r="C1193">
            <v>1003179.55</v>
          </cell>
          <cell r="D1193">
            <v>1283.3699999999999</v>
          </cell>
          <cell r="E1193">
            <v>1281.68</v>
          </cell>
          <cell r="F1193">
            <v>1.6899999999998272</v>
          </cell>
          <cell r="G1193" t="str">
            <v>Pozo de Inspección</v>
          </cell>
          <cell r="H1193" t="str">
            <v>Existente</v>
          </cell>
        </row>
        <row r="1194">
          <cell r="A1194">
            <v>1030</v>
          </cell>
          <cell r="B1194">
            <v>1144986.43</v>
          </cell>
          <cell r="C1194">
            <v>1003176.55</v>
          </cell>
          <cell r="D1194">
            <v>1281.2</v>
          </cell>
          <cell r="E1194">
            <v>1279.47</v>
          </cell>
          <cell r="F1194">
            <v>1.7300000000000182</v>
          </cell>
          <cell r="G1194" t="str">
            <v>Pozo de Inspección</v>
          </cell>
          <cell r="H1194" t="str">
            <v>Existente</v>
          </cell>
        </row>
        <row r="1195">
          <cell r="A1195">
            <v>1031</v>
          </cell>
          <cell r="B1195">
            <v>1146126.48</v>
          </cell>
          <cell r="C1195">
            <v>1003491.11</v>
          </cell>
          <cell r="D1195">
            <v>1311.55</v>
          </cell>
          <cell r="E1195">
            <v>1309.71</v>
          </cell>
          <cell r="F1195">
            <v>1.8399999999999181</v>
          </cell>
          <cell r="G1195" t="str">
            <v>Pozo de Inspección</v>
          </cell>
          <cell r="H1195" t="str">
            <v>Existente</v>
          </cell>
        </row>
        <row r="1196">
          <cell r="A1196">
            <v>1032</v>
          </cell>
          <cell r="B1196">
            <v>1146150.22</v>
          </cell>
          <cell r="C1196">
            <v>1003519.27</v>
          </cell>
          <cell r="D1196">
            <v>1309.42</v>
          </cell>
          <cell r="E1196">
            <v>1307.42</v>
          </cell>
          <cell r="F1196">
            <v>2</v>
          </cell>
          <cell r="G1196" t="str">
            <v>Pozo de Inspección</v>
          </cell>
          <cell r="H1196" t="str">
            <v>Existente</v>
          </cell>
        </row>
        <row r="1197">
          <cell r="A1197">
            <v>1033</v>
          </cell>
          <cell r="B1197">
            <v>1146230.76</v>
          </cell>
          <cell r="C1197">
            <v>1003521.87</v>
          </cell>
          <cell r="D1197">
            <v>1308.5999999999999</v>
          </cell>
          <cell r="E1197">
            <v>1307.1500000000001</v>
          </cell>
          <cell r="F1197">
            <v>1.4499999999998181</v>
          </cell>
          <cell r="G1197" t="str">
            <v>Pozo de Inspección</v>
          </cell>
          <cell r="H1197" t="str">
            <v>Existente</v>
          </cell>
        </row>
        <row r="1198">
          <cell r="A1198">
            <v>1034</v>
          </cell>
          <cell r="B1198">
            <v>1146199.21</v>
          </cell>
          <cell r="C1198">
            <v>1003523.86</v>
          </cell>
          <cell r="D1198">
            <v>1308.6199999999999</v>
          </cell>
          <cell r="E1198">
            <v>1306.58</v>
          </cell>
          <cell r="F1198">
            <v>2.0399999999999636</v>
          </cell>
          <cell r="G1198" t="str">
            <v>Pozo de Inspección</v>
          </cell>
          <cell r="H1198" t="str">
            <v>Existente</v>
          </cell>
        </row>
        <row r="1199">
          <cell r="A1199">
            <v>1035</v>
          </cell>
          <cell r="B1199">
            <v>1146162.54</v>
          </cell>
          <cell r="C1199">
            <v>1003518.37</v>
          </cell>
          <cell r="D1199">
            <v>1308.71</v>
          </cell>
          <cell r="E1199">
            <v>1306.6600000000001</v>
          </cell>
          <cell r="F1199">
            <v>2.0499999999999545</v>
          </cell>
          <cell r="G1199" t="str">
            <v>Pozo de Inspección</v>
          </cell>
          <cell r="H1199" t="str">
            <v>Existente</v>
          </cell>
        </row>
        <row r="1200">
          <cell r="A1200">
            <v>1036</v>
          </cell>
          <cell r="B1200">
            <v>1146115.3799999999</v>
          </cell>
          <cell r="C1200">
            <v>1003420.69</v>
          </cell>
          <cell r="D1200">
            <v>1316.2</v>
          </cell>
          <cell r="E1200">
            <v>1314.67</v>
          </cell>
          <cell r="F1200">
            <v>1.5299999999999727</v>
          </cell>
          <cell r="G1200" t="str">
            <v>Pozo de Inspección</v>
          </cell>
          <cell r="H1200" t="str">
            <v>Existente</v>
          </cell>
        </row>
        <row r="1201">
          <cell r="A1201">
            <v>1037</v>
          </cell>
          <cell r="B1201">
            <v>1145507.02</v>
          </cell>
          <cell r="C1201">
            <v>1003525.76</v>
          </cell>
          <cell r="D1201">
            <v>1306.93</v>
          </cell>
          <cell r="E1201">
            <v>1305.5999999999999</v>
          </cell>
          <cell r="F1201">
            <v>1.3300000000001546</v>
          </cell>
          <cell r="G1201" t="str">
            <v>Pozo de Inspección</v>
          </cell>
          <cell r="H1201" t="str">
            <v>Existente</v>
          </cell>
        </row>
        <row r="1202">
          <cell r="A1202">
            <v>1038</v>
          </cell>
          <cell r="B1202">
            <v>1145521.8899999999</v>
          </cell>
          <cell r="C1202">
            <v>1003555.4</v>
          </cell>
          <cell r="D1202">
            <v>1306.6099999999999</v>
          </cell>
          <cell r="E1202">
            <v>1303.69</v>
          </cell>
          <cell r="F1202">
            <v>2.9199999999998454</v>
          </cell>
          <cell r="G1202" t="str">
            <v>Pozo de Inspección</v>
          </cell>
          <cell r="H1202" t="str">
            <v>Existente</v>
          </cell>
        </row>
        <row r="1203">
          <cell r="A1203">
            <v>1039</v>
          </cell>
          <cell r="B1203">
            <v>1145528.57</v>
          </cell>
          <cell r="C1203">
            <v>1003578.06</v>
          </cell>
          <cell r="D1203">
            <v>1304.8599999999999</v>
          </cell>
          <cell r="E1203">
            <v>1302.21</v>
          </cell>
          <cell r="F1203">
            <v>2.6499999999998636</v>
          </cell>
          <cell r="G1203" t="str">
            <v>Pozo de Inspección</v>
          </cell>
          <cell r="H1203" t="str">
            <v>Existente</v>
          </cell>
        </row>
        <row r="1204">
          <cell r="A1204">
            <v>1040</v>
          </cell>
          <cell r="B1204">
            <v>1145478.5900000001</v>
          </cell>
          <cell r="C1204">
            <v>1003543.32</v>
          </cell>
          <cell r="D1204">
            <v>1305.23</v>
          </cell>
          <cell r="E1204">
            <v>1304.3900000000001</v>
          </cell>
          <cell r="F1204">
            <v>0.83999999999991815</v>
          </cell>
          <cell r="G1204" t="str">
            <v>Pozo de Inspección</v>
          </cell>
          <cell r="H1204" t="str">
            <v>Existente</v>
          </cell>
        </row>
        <row r="1205">
          <cell r="A1205">
            <v>1041</v>
          </cell>
          <cell r="B1205">
            <v>1145272</v>
          </cell>
          <cell r="C1205">
            <v>1003110.2</v>
          </cell>
          <cell r="D1205">
            <v>1300.97</v>
          </cell>
          <cell r="E1205">
            <v>1299.53</v>
          </cell>
          <cell r="F1205">
            <v>1.4400000000000546</v>
          </cell>
          <cell r="G1205" t="str">
            <v>Pozo de Inspección</v>
          </cell>
          <cell r="H1205" t="str">
            <v>Existente</v>
          </cell>
        </row>
        <row r="1206">
          <cell r="A1206">
            <v>1042</v>
          </cell>
          <cell r="B1206">
            <v>1145256.58</v>
          </cell>
          <cell r="C1206">
            <v>1003028.44</v>
          </cell>
          <cell r="D1206">
            <v>1289.6199999999999</v>
          </cell>
          <cell r="E1206">
            <v>1288.1500000000001</v>
          </cell>
          <cell r="F1206">
            <v>1.4699999999997999</v>
          </cell>
          <cell r="G1206" t="str">
            <v>Pozo de Inspección</v>
          </cell>
          <cell r="H1206" t="str">
            <v>Existente</v>
          </cell>
        </row>
        <row r="1207">
          <cell r="A1207">
            <v>1043</v>
          </cell>
          <cell r="B1207">
            <v>1145094.82</v>
          </cell>
          <cell r="C1207">
            <v>1002962.59</v>
          </cell>
          <cell r="D1207">
            <v>1279.17</v>
          </cell>
          <cell r="E1207">
            <v>1275.77</v>
          </cell>
          <cell r="F1207">
            <v>3.4000000000000909</v>
          </cell>
          <cell r="G1207" t="str">
            <v>Pozo de Inspección</v>
          </cell>
          <cell r="H1207" t="str">
            <v>Existente</v>
          </cell>
        </row>
        <row r="1208">
          <cell r="A1208">
            <v>1044</v>
          </cell>
          <cell r="B1208">
            <v>1145093.3799999999</v>
          </cell>
          <cell r="C1208">
            <v>1002953.28</v>
          </cell>
          <cell r="D1208">
            <v>1284.51</v>
          </cell>
          <cell r="E1208">
            <v>1280.21</v>
          </cell>
          <cell r="F1208">
            <v>4.2999999999999545</v>
          </cell>
          <cell r="G1208" t="str">
            <v>Pozo de Inspección</v>
          </cell>
          <cell r="H1208" t="str">
            <v>Existente</v>
          </cell>
        </row>
        <row r="1209">
          <cell r="A1209">
            <v>1045</v>
          </cell>
          <cell r="B1209">
            <v>1145093.52</v>
          </cell>
          <cell r="C1209">
            <v>1002934.7</v>
          </cell>
          <cell r="D1209">
            <v>1294.27</v>
          </cell>
          <cell r="E1209">
            <v>1290.19</v>
          </cell>
          <cell r="F1209">
            <v>4.0799999999999272</v>
          </cell>
          <cell r="G1209" t="str">
            <v>Pozo de Inspección</v>
          </cell>
          <cell r="H1209" t="str">
            <v>Existente</v>
          </cell>
        </row>
        <row r="1210">
          <cell r="A1210">
            <v>1046</v>
          </cell>
          <cell r="B1210">
            <v>1146389.31</v>
          </cell>
          <cell r="C1210">
            <v>1003435.76</v>
          </cell>
          <cell r="D1210">
            <v>1297.18</v>
          </cell>
          <cell r="E1210">
            <v>1294.8800000000001</v>
          </cell>
          <cell r="F1210">
            <v>2.2999999999999545</v>
          </cell>
          <cell r="G1210" t="str">
            <v>Pozo de Inspección</v>
          </cell>
          <cell r="H1210" t="str">
            <v>Existente</v>
          </cell>
        </row>
        <row r="1211">
          <cell r="A1211">
            <v>1047</v>
          </cell>
          <cell r="B1211">
            <v>1146411.43</v>
          </cell>
          <cell r="C1211">
            <v>1003454.75</v>
          </cell>
          <cell r="D1211">
            <v>1295.4000000000001</v>
          </cell>
          <cell r="E1211">
            <v>1290.7</v>
          </cell>
          <cell r="F1211">
            <v>4.7000000000000455</v>
          </cell>
          <cell r="G1211" t="str">
            <v>Pozo de Inspección</v>
          </cell>
          <cell r="H1211" t="str">
            <v>Nuevo</v>
          </cell>
        </row>
        <row r="1212">
          <cell r="A1212">
            <v>1048</v>
          </cell>
          <cell r="B1212">
            <v>1146359.77</v>
          </cell>
          <cell r="C1212">
            <v>1003421.67</v>
          </cell>
          <cell r="D1212">
            <v>1291.82</v>
          </cell>
          <cell r="E1212">
            <v>1289.5899999999999</v>
          </cell>
          <cell r="F1212">
            <v>2.2300000000000182</v>
          </cell>
          <cell r="G1212" t="str">
            <v>Pozo de Inspección</v>
          </cell>
          <cell r="H1212" t="str">
            <v>Nuevo</v>
          </cell>
        </row>
        <row r="1213">
          <cell r="A1213">
            <v>1049</v>
          </cell>
          <cell r="B1213">
            <v>1146552.92</v>
          </cell>
          <cell r="C1213">
            <v>1003972.89</v>
          </cell>
          <cell r="D1213">
            <v>1312.44</v>
          </cell>
          <cell r="E1213">
            <v>1309.6099999999999</v>
          </cell>
          <cell r="F1213">
            <v>2.8300000000001546</v>
          </cell>
          <cell r="G1213" t="str">
            <v>Pozo de Inspección</v>
          </cell>
          <cell r="H1213" t="str">
            <v>Existente</v>
          </cell>
        </row>
        <row r="1214">
          <cell r="A1214">
            <v>1050</v>
          </cell>
          <cell r="B1214">
            <v>1146644.98</v>
          </cell>
          <cell r="C1214">
            <v>1003466.38</v>
          </cell>
          <cell r="D1214">
            <v>1304.1300000000001</v>
          </cell>
          <cell r="E1214">
            <v>1302.8699999999999</v>
          </cell>
          <cell r="F1214">
            <v>1.2600000000002183</v>
          </cell>
          <cell r="G1214" t="str">
            <v>Pozo de Inspección</v>
          </cell>
          <cell r="H1214" t="str">
            <v>Existente</v>
          </cell>
        </row>
        <row r="1215">
          <cell r="A1215">
            <v>1051</v>
          </cell>
          <cell r="B1215">
            <v>1146719.3500000001</v>
          </cell>
          <cell r="C1215">
            <v>1002592.06</v>
          </cell>
          <cell r="D1215">
            <v>1290.3499999999999</v>
          </cell>
          <cell r="E1215">
            <v>1288.83</v>
          </cell>
          <cell r="F1215">
            <v>1.5199999999999818</v>
          </cell>
          <cell r="G1215" t="str">
            <v>Pozo de Inspección</v>
          </cell>
          <cell r="H1215" t="str">
            <v>Existente</v>
          </cell>
        </row>
        <row r="1216">
          <cell r="A1216">
            <v>1052</v>
          </cell>
          <cell r="B1216">
            <v>1146762.3</v>
          </cell>
          <cell r="C1216">
            <v>1002636.3</v>
          </cell>
          <cell r="D1216">
            <v>1288.52</v>
          </cell>
          <cell r="E1216">
            <v>1287.08</v>
          </cell>
          <cell r="F1216">
            <v>1.4400000000000546</v>
          </cell>
          <cell r="G1216" t="str">
            <v>Pozo de Inspección</v>
          </cell>
          <cell r="H1216" t="str">
            <v>Existente</v>
          </cell>
        </row>
        <row r="1217">
          <cell r="A1217">
            <v>1053</v>
          </cell>
          <cell r="B1217">
            <v>1146872.1299999999</v>
          </cell>
          <cell r="C1217">
            <v>1002655.57</v>
          </cell>
          <cell r="D1217">
            <v>1288.4100000000001</v>
          </cell>
          <cell r="E1217">
            <v>1286.8800000000001</v>
          </cell>
          <cell r="F1217">
            <v>1.5299999999999727</v>
          </cell>
          <cell r="G1217" t="str">
            <v>Pozo de Inspección</v>
          </cell>
          <cell r="H1217" t="str">
            <v>Existente</v>
          </cell>
        </row>
        <row r="1218">
          <cell r="A1218">
            <v>1054</v>
          </cell>
          <cell r="B1218">
            <v>1146949.1299999999</v>
          </cell>
          <cell r="C1218">
            <v>1002696.93</v>
          </cell>
          <cell r="D1218">
            <v>1285.53</v>
          </cell>
          <cell r="E1218">
            <v>1283.93</v>
          </cell>
          <cell r="F1218">
            <v>1.5999999999999091</v>
          </cell>
          <cell r="G1218" t="str">
            <v>Pozo de Inspección</v>
          </cell>
          <cell r="H1218" t="str">
            <v>Existente</v>
          </cell>
        </row>
        <row r="1219">
          <cell r="A1219">
            <v>1055</v>
          </cell>
          <cell r="B1219">
            <v>1146989.3600000001</v>
          </cell>
          <cell r="C1219">
            <v>1002698.39</v>
          </cell>
          <cell r="D1219">
            <v>1284.82</v>
          </cell>
          <cell r="E1219">
            <v>1282.52</v>
          </cell>
          <cell r="F1219">
            <v>2.2999999999999545</v>
          </cell>
          <cell r="G1219" t="str">
            <v>Pozo de Inspección</v>
          </cell>
          <cell r="H1219" t="str">
            <v>Existente</v>
          </cell>
        </row>
        <row r="1220">
          <cell r="A1220">
            <v>1056</v>
          </cell>
          <cell r="B1220">
            <v>1147053.17</v>
          </cell>
          <cell r="C1220">
            <v>1002590.45</v>
          </cell>
          <cell r="D1220">
            <v>1284.2</v>
          </cell>
          <cell r="E1220">
            <v>1281.26</v>
          </cell>
          <cell r="F1220">
            <v>2.9400000000000546</v>
          </cell>
          <cell r="G1220" t="str">
            <v>Pozo de Inspección</v>
          </cell>
          <cell r="H1220" t="str">
            <v>Existente</v>
          </cell>
        </row>
        <row r="1221">
          <cell r="A1221">
            <v>1057</v>
          </cell>
          <cell r="B1221">
            <v>1147042.8</v>
          </cell>
          <cell r="C1221">
            <v>1002662.09</v>
          </cell>
          <cell r="D1221">
            <v>1285.0899999999999</v>
          </cell>
          <cell r="E1221">
            <v>1282.18</v>
          </cell>
          <cell r="F1221">
            <v>2.9099999999998545</v>
          </cell>
          <cell r="G1221" t="str">
            <v>Pozo de Inspección</v>
          </cell>
          <cell r="H1221" t="str">
            <v>Existente</v>
          </cell>
        </row>
        <row r="1222">
          <cell r="A1222">
            <v>1058</v>
          </cell>
          <cell r="B1222">
            <v>1146243.3400000001</v>
          </cell>
          <cell r="C1222">
            <v>1002968.91</v>
          </cell>
          <cell r="D1222">
            <v>1311.88</v>
          </cell>
          <cell r="E1222">
            <v>1308.3900000000001</v>
          </cell>
          <cell r="F1222">
            <v>3.4900000000000091</v>
          </cell>
          <cell r="G1222" t="str">
            <v>Pozo de Inspección</v>
          </cell>
          <cell r="H1222" t="str">
            <v>Existente</v>
          </cell>
        </row>
        <row r="1223">
          <cell r="A1223">
            <v>1059</v>
          </cell>
          <cell r="B1223">
            <v>1145482.3500000001</v>
          </cell>
          <cell r="C1223">
            <v>1003615.38</v>
          </cell>
          <cell r="D1223">
            <v>1292.5899999999999</v>
          </cell>
          <cell r="E1223">
            <v>1287.1500000000001</v>
          </cell>
          <cell r="F1223">
            <v>5.4399999999998272</v>
          </cell>
          <cell r="G1223" t="str">
            <v>Pozo de Inspección</v>
          </cell>
          <cell r="H1223" t="str">
            <v>Existente</v>
          </cell>
        </row>
        <row r="1224">
          <cell r="A1224">
            <v>1060</v>
          </cell>
          <cell r="B1224">
            <v>1145404.44</v>
          </cell>
          <cell r="C1224">
            <v>1003644.58</v>
          </cell>
          <cell r="D1224">
            <v>1293.8</v>
          </cell>
          <cell r="E1224">
            <v>1292.8</v>
          </cell>
          <cell r="F1224">
            <v>1</v>
          </cell>
          <cell r="G1224" t="str">
            <v>Pozo de Inspección</v>
          </cell>
          <cell r="H1224" t="str">
            <v>Existente</v>
          </cell>
        </row>
        <row r="1225">
          <cell r="A1225">
            <v>1061</v>
          </cell>
          <cell r="B1225">
            <v>1145502.26</v>
          </cell>
          <cell r="C1225">
            <v>1003588.57</v>
          </cell>
          <cell r="D1225">
            <v>1303.5</v>
          </cell>
          <cell r="E1225">
            <v>1298.0999999999999</v>
          </cell>
          <cell r="F1225">
            <v>5.4000000000000909</v>
          </cell>
          <cell r="G1225" t="str">
            <v>Pozo de Inspección</v>
          </cell>
          <cell r="H1225" t="str">
            <v>Existente</v>
          </cell>
        </row>
        <row r="1226">
          <cell r="A1226">
            <v>1062</v>
          </cell>
          <cell r="B1226">
            <v>1145449.2</v>
          </cell>
          <cell r="C1226">
            <v>1003555.32</v>
          </cell>
          <cell r="D1226">
            <v>1303.6400000000001</v>
          </cell>
          <cell r="E1226">
            <v>1301.55</v>
          </cell>
          <cell r="F1226">
            <v>2.0900000000001455</v>
          </cell>
          <cell r="G1226" t="str">
            <v>Pozo de Inspección</v>
          </cell>
          <cell r="H1226" t="str">
            <v>Existente</v>
          </cell>
        </row>
        <row r="1227">
          <cell r="A1227">
            <v>1063</v>
          </cell>
          <cell r="B1227">
            <v>1145445.8</v>
          </cell>
          <cell r="C1227">
            <v>1003552.65</v>
          </cell>
          <cell r="D1227">
            <v>1303.77</v>
          </cell>
          <cell r="E1227">
            <v>1301.8</v>
          </cell>
          <cell r="F1227">
            <v>1.9700000000000273</v>
          </cell>
          <cell r="G1227" t="str">
            <v>Pozo de Inspección</v>
          </cell>
          <cell r="H1227" t="str">
            <v>Existente</v>
          </cell>
        </row>
        <row r="1228">
          <cell r="A1228">
            <v>1064</v>
          </cell>
          <cell r="B1228">
            <v>1145391.3</v>
          </cell>
          <cell r="C1228">
            <v>1003590.53</v>
          </cell>
          <cell r="D1228">
            <v>1302.1400000000001</v>
          </cell>
          <cell r="E1228">
            <v>1301.03</v>
          </cell>
          <cell r="F1228">
            <v>1.1100000000001273</v>
          </cell>
          <cell r="G1228" t="str">
            <v>Pozo de Inspección</v>
          </cell>
          <cell r="H1228" t="str">
            <v>Existente</v>
          </cell>
        </row>
        <row r="1229">
          <cell r="A1229">
            <v>1065</v>
          </cell>
          <cell r="B1229">
            <v>1146599.45</v>
          </cell>
          <cell r="C1229">
            <v>1003809.69</v>
          </cell>
          <cell r="D1229">
            <v>1310.3599999999999</v>
          </cell>
          <cell r="E1229">
            <v>1309.7</v>
          </cell>
          <cell r="F1229">
            <v>0.65999999999985448</v>
          </cell>
          <cell r="G1229" t="str">
            <v>Pozo de Inspección</v>
          </cell>
          <cell r="H1229" t="str">
            <v>Existente</v>
          </cell>
        </row>
        <row r="1230">
          <cell r="A1230">
            <v>1066</v>
          </cell>
          <cell r="B1230">
            <v>1146624.25</v>
          </cell>
          <cell r="C1230">
            <v>1003673.06</v>
          </cell>
          <cell r="D1230">
            <v>1314</v>
          </cell>
          <cell r="E1230">
            <v>1307.22</v>
          </cell>
          <cell r="F1230">
            <v>6.7799999999999727</v>
          </cell>
          <cell r="G1230" t="str">
            <v>Pozo de Inspección</v>
          </cell>
          <cell r="H1230" t="str">
            <v>Existente</v>
          </cell>
        </row>
        <row r="1231">
          <cell r="A1231">
            <v>1067</v>
          </cell>
          <cell r="B1231">
            <v>1146604.01</v>
          </cell>
          <cell r="C1231">
            <v>1003695.82</v>
          </cell>
          <cell r="D1231">
            <v>1314.09</v>
          </cell>
          <cell r="E1231">
            <v>1310.88</v>
          </cell>
          <cell r="F1231">
            <v>3.209999999999809</v>
          </cell>
          <cell r="G1231" t="str">
            <v>Pozo de Inspección</v>
          </cell>
          <cell r="H1231" t="str">
            <v>Existente</v>
          </cell>
        </row>
        <row r="1232">
          <cell r="A1232">
            <v>1068</v>
          </cell>
          <cell r="B1232">
            <v>1146017.45</v>
          </cell>
          <cell r="C1232">
            <v>1002678.79</v>
          </cell>
          <cell r="D1232">
            <v>1251.29</v>
          </cell>
          <cell r="E1232">
            <v>1249.5999999999999</v>
          </cell>
          <cell r="F1232">
            <v>1.6900000000000546</v>
          </cell>
          <cell r="G1232" t="str">
            <v>Pozo de Inspección</v>
          </cell>
          <cell r="H1232" t="str">
            <v>Existente</v>
          </cell>
        </row>
        <row r="1233">
          <cell r="A1233">
            <v>1069</v>
          </cell>
          <cell r="B1233">
            <v>1146038.6100000001</v>
          </cell>
          <cell r="C1233">
            <v>1002681.6</v>
          </cell>
          <cell r="D1233">
            <v>1260.82</v>
          </cell>
          <cell r="E1233">
            <v>1256.01</v>
          </cell>
          <cell r="F1233">
            <v>4.8099999999999454</v>
          </cell>
          <cell r="G1233" t="str">
            <v>Pozo de Inspección</v>
          </cell>
          <cell r="H1233" t="str">
            <v>Existente</v>
          </cell>
        </row>
        <row r="1234">
          <cell r="A1234">
            <v>1070</v>
          </cell>
          <cell r="B1234">
            <v>1146458.71</v>
          </cell>
          <cell r="C1234">
            <v>1002670.62</v>
          </cell>
          <cell r="D1234">
            <v>1266.08</v>
          </cell>
          <cell r="E1234">
            <v>1264.94</v>
          </cell>
          <cell r="F1234">
            <v>1.1399999999998727</v>
          </cell>
          <cell r="G1234" t="str">
            <v>Pozo de Inspección</v>
          </cell>
          <cell r="H1234" t="str">
            <v>Existente</v>
          </cell>
        </row>
        <row r="1235">
          <cell r="A1235">
            <v>1071</v>
          </cell>
          <cell r="B1235">
            <v>1146585.51</v>
          </cell>
          <cell r="C1235">
            <v>1003739.69</v>
          </cell>
          <cell r="D1235">
            <v>1311.96</v>
          </cell>
          <cell r="E1235">
            <v>1310.3800000000001</v>
          </cell>
          <cell r="F1235">
            <v>1.5799999999999272</v>
          </cell>
          <cell r="G1235" t="str">
            <v>Pozo de Inspección</v>
          </cell>
          <cell r="H1235" t="str">
            <v>Existente</v>
          </cell>
        </row>
        <row r="1236">
          <cell r="A1236">
            <v>1072</v>
          </cell>
          <cell r="B1236">
            <v>1146594.07</v>
          </cell>
          <cell r="C1236">
            <v>1003669.83</v>
          </cell>
          <cell r="D1236">
            <v>1315.16</v>
          </cell>
          <cell r="E1236">
            <v>1312.84</v>
          </cell>
          <cell r="F1236">
            <v>2.3200000000001637</v>
          </cell>
          <cell r="G1236" t="str">
            <v>Pozo de Inspección</v>
          </cell>
          <cell r="H1236" t="str">
            <v>Existente</v>
          </cell>
        </row>
        <row r="1237">
          <cell r="A1237">
            <v>1073</v>
          </cell>
          <cell r="B1237">
            <v>1146047.6200000001</v>
          </cell>
          <cell r="C1237">
            <v>1002696.15</v>
          </cell>
          <cell r="D1237">
            <v>1262.6099999999999</v>
          </cell>
          <cell r="E1237">
            <v>1260.9000000000001</v>
          </cell>
          <cell r="F1237">
            <v>1.709999999999809</v>
          </cell>
          <cell r="G1237" t="str">
            <v>Pozo de Inspección</v>
          </cell>
          <cell r="H1237" t="str">
            <v>Existente</v>
          </cell>
        </row>
        <row r="1238">
          <cell r="A1238">
            <v>1074</v>
          </cell>
          <cell r="B1238">
            <v>1146088.08</v>
          </cell>
          <cell r="C1238">
            <v>1002702.38</v>
          </cell>
          <cell r="D1238">
            <v>1269.52</v>
          </cell>
          <cell r="E1238">
            <v>1267.01</v>
          </cell>
          <cell r="F1238">
            <v>2.5099999999999909</v>
          </cell>
          <cell r="G1238" t="str">
            <v>Pozo de Inspección</v>
          </cell>
          <cell r="H1238" t="str">
            <v>Existente</v>
          </cell>
        </row>
        <row r="1239">
          <cell r="A1239">
            <v>1075</v>
          </cell>
          <cell r="B1239">
            <v>1145758.25</v>
          </cell>
          <cell r="C1239">
            <v>1003139.98</v>
          </cell>
          <cell r="D1239">
            <v>1303.19</v>
          </cell>
          <cell r="E1239">
            <v>1294.0899999999999</v>
          </cell>
          <cell r="F1239">
            <v>9.1000000000001364</v>
          </cell>
          <cell r="G1239" t="str">
            <v>Pozo de Inspección</v>
          </cell>
          <cell r="H1239" t="str">
            <v>Existente</v>
          </cell>
        </row>
        <row r="1240">
          <cell r="A1240">
            <v>1076</v>
          </cell>
          <cell r="B1240">
            <v>1146038.1399999999</v>
          </cell>
          <cell r="C1240">
            <v>1002958.04</v>
          </cell>
          <cell r="D1240">
            <v>1309.1400000000001</v>
          </cell>
          <cell r="E1240">
            <v>1306.6400000000001</v>
          </cell>
          <cell r="F1240">
            <v>2.5</v>
          </cell>
          <cell r="G1240" t="str">
            <v>Pozo de Inspección</v>
          </cell>
          <cell r="H1240" t="str">
            <v>Existente</v>
          </cell>
        </row>
        <row r="1241">
          <cell r="A1241">
            <v>1077</v>
          </cell>
          <cell r="B1241">
            <v>1146025.73</v>
          </cell>
          <cell r="C1241">
            <v>1002958.85</v>
          </cell>
          <cell r="D1241">
            <v>1309.22</v>
          </cell>
          <cell r="E1241">
            <v>1305.48</v>
          </cell>
          <cell r="F1241">
            <v>3.7400000000000091</v>
          </cell>
          <cell r="G1241" t="str">
            <v>Pozo de Inspección</v>
          </cell>
          <cell r="H1241" t="str">
            <v>Existente</v>
          </cell>
        </row>
        <row r="1242">
          <cell r="A1242">
            <v>1078</v>
          </cell>
          <cell r="B1242">
            <v>1146005.31</v>
          </cell>
          <cell r="C1242">
            <v>1002853.86</v>
          </cell>
          <cell r="D1242">
            <v>1302.6199999999999</v>
          </cell>
          <cell r="E1242">
            <v>1298.94</v>
          </cell>
          <cell r="F1242">
            <v>3.6799999999998363</v>
          </cell>
          <cell r="G1242" t="str">
            <v>Pozo de Inspección</v>
          </cell>
          <cell r="H1242" t="str">
            <v>Existente</v>
          </cell>
        </row>
        <row r="1243">
          <cell r="A1243">
            <v>1079</v>
          </cell>
          <cell r="B1243">
            <v>1146003.3600000001</v>
          </cell>
          <cell r="C1243">
            <v>1003364.66</v>
          </cell>
          <cell r="D1243">
            <v>1307</v>
          </cell>
          <cell r="E1243">
            <v>1304.08</v>
          </cell>
          <cell r="F1243">
            <v>2.9200000000000728</v>
          </cell>
          <cell r="G1243" t="str">
            <v>Pozo de Inspección</v>
          </cell>
          <cell r="H1243" t="str">
            <v>Existente</v>
          </cell>
        </row>
        <row r="1244">
          <cell r="A1244">
            <v>1080</v>
          </cell>
          <cell r="B1244">
            <v>1146438.82</v>
          </cell>
          <cell r="C1244">
            <v>1003306.35</v>
          </cell>
          <cell r="D1244">
            <v>1301.49</v>
          </cell>
          <cell r="E1244">
            <v>1297.3599999999999</v>
          </cell>
          <cell r="F1244">
            <v>4.1300000000001091</v>
          </cell>
          <cell r="G1244" t="str">
            <v>Pozo de Inspección</v>
          </cell>
          <cell r="H1244" t="str">
            <v>Existente</v>
          </cell>
        </row>
        <row r="1245">
          <cell r="A1245">
            <v>1081</v>
          </cell>
          <cell r="B1245">
            <v>1146437.96</v>
          </cell>
          <cell r="C1245">
            <v>1003288.16</v>
          </cell>
          <cell r="D1245">
            <v>1307.97</v>
          </cell>
          <cell r="E1245">
            <v>1303.8800000000001</v>
          </cell>
          <cell r="F1245">
            <v>4.0899999999999181</v>
          </cell>
          <cell r="G1245" t="str">
            <v>Pozo de Inspección</v>
          </cell>
          <cell r="H1245" t="str">
            <v>Existente</v>
          </cell>
        </row>
        <row r="1246">
          <cell r="A1246">
            <v>1082</v>
          </cell>
          <cell r="B1246">
            <v>1146517.71</v>
          </cell>
          <cell r="C1246">
            <v>1003249.37</v>
          </cell>
          <cell r="D1246">
            <v>1315.34</v>
          </cell>
          <cell r="E1246">
            <v>1309.8399999999999</v>
          </cell>
          <cell r="F1246">
            <v>5.5</v>
          </cell>
          <cell r="G1246" t="str">
            <v>Pozo de Inspección</v>
          </cell>
          <cell r="H1246" t="str">
            <v>Existente</v>
          </cell>
        </row>
        <row r="1247">
          <cell r="A1247">
            <v>1083</v>
          </cell>
          <cell r="B1247">
            <v>1146564.02</v>
          </cell>
          <cell r="C1247">
            <v>1003177.04</v>
          </cell>
          <cell r="D1247">
            <v>1314.01</v>
          </cell>
          <cell r="E1247">
            <v>1309.8699999999999</v>
          </cell>
          <cell r="F1247">
            <v>4.1400000000001</v>
          </cell>
          <cell r="G1247" t="str">
            <v>Pozo de Inspección</v>
          </cell>
          <cell r="H1247" t="str">
            <v>Existente</v>
          </cell>
        </row>
        <row r="1248">
          <cell r="A1248">
            <v>1084</v>
          </cell>
          <cell r="B1248">
            <v>1146619.27</v>
          </cell>
          <cell r="C1248">
            <v>1003167.38</v>
          </cell>
          <cell r="D1248">
            <v>1313.17</v>
          </cell>
          <cell r="E1248">
            <v>1310</v>
          </cell>
          <cell r="F1248">
            <v>3.1700000000000728</v>
          </cell>
          <cell r="G1248" t="str">
            <v>Pozo de Inspección</v>
          </cell>
          <cell r="H1248" t="str">
            <v>Existente</v>
          </cell>
        </row>
        <row r="1249">
          <cell r="A1249">
            <v>1085</v>
          </cell>
          <cell r="B1249">
            <v>1145155.71</v>
          </cell>
          <cell r="C1249">
            <v>1003549.37</v>
          </cell>
          <cell r="D1249">
            <v>1298.1600000000001</v>
          </cell>
          <cell r="E1249">
            <v>1296.0899999999999</v>
          </cell>
          <cell r="F1249">
            <v>2.0700000000001637</v>
          </cell>
          <cell r="G1249" t="str">
            <v>Pozo de Inspección</v>
          </cell>
          <cell r="H1249" t="str">
            <v>Existente</v>
          </cell>
        </row>
        <row r="1250">
          <cell r="A1250">
            <v>1086</v>
          </cell>
          <cell r="B1250">
            <v>1145122.17</v>
          </cell>
          <cell r="C1250">
            <v>1003574.43</v>
          </cell>
          <cell r="D1250">
            <v>1297.26</v>
          </cell>
          <cell r="E1250">
            <v>1295.1600000000001</v>
          </cell>
          <cell r="F1250">
            <v>2.0999999999999091</v>
          </cell>
          <cell r="G1250" t="str">
            <v>Pozo de Inspección</v>
          </cell>
          <cell r="H1250" t="str">
            <v>Existente</v>
          </cell>
        </row>
        <row r="1251">
          <cell r="A1251">
            <v>1087</v>
          </cell>
          <cell r="B1251">
            <v>1145100.8500000001</v>
          </cell>
          <cell r="C1251">
            <v>1003545.5</v>
          </cell>
          <cell r="D1251">
            <v>1296.8399999999999</v>
          </cell>
          <cell r="E1251">
            <v>1293.9100000000001</v>
          </cell>
          <cell r="F1251">
            <v>2.9299999999998363</v>
          </cell>
          <cell r="G1251" t="str">
            <v>Pozo de Inspección</v>
          </cell>
          <cell r="H1251" t="str">
            <v>Existente</v>
          </cell>
        </row>
        <row r="1252">
          <cell r="A1252">
            <v>1088</v>
          </cell>
          <cell r="B1252">
            <v>1145066.8899999999</v>
          </cell>
          <cell r="C1252">
            <v>1003544.46</v>
          </cell>
          <cell r="D1252">
            <v>1288.19</v>
          </cell>
          <cell r="E1252">
            <v>1285.22</v>
          </cell>
          <cell r="F1252">
            <v>2.9700000000000273</v>
          </cell>
          <cell r="G1252" t="str">
            <v>Pozo de Inspección</v>
          </cell>
          <cell r="H1252" t="str">
            <v>Existente</v>
          </cell>
        </row>
        <row r="1253">
          <cell r="A1253" t="str">
            <v>MR7</v>
          </cell>
          <cell r="B1253">
            <v>1145059.76</v>
          </cell>
          <cell r="C1253">
            <v>1003544.24</v>
          </cell>
          <cell r="D1253">
            <v>1278.78</v>
          </cell>
          <cell r="E1253">
            <v>1275.52</v>
          </cell>
          <cell r="F1253">
            <v>3.2599999999999909</v>
          </cell>
          <cell r="G1253" t="str">
            <v>Pozo de Inspección</v>
          </cell>
          <cell r="H1253" t="str">
            <v>Existente</v>
          </cell>
        </row>
        <row r="1254">
          <cell r="A1254">
            <v>1090</v>
          </cell>
          <cell r="B1254">
            <v>1145053.23</v>
          </cell>
          <cell r="C1254">
            <v>1003543.68</v>
          </cell>
          <cell r="D1254">
            <v>1282.1300000000001</v>
          </cell>
          <cell r="E1254">
            <v>1278.69</v>
          </cell>
          <cell r="F1254">
            <v>3.4400000000000546</v>
          </cell>
          <cell r="G1254" t="str">
            <v>Pozo de Inspección</v>
          </cell>
          <cell r="H1254" t="str">
            <v>Existente</v>
          </cell>
        </row>
        <row r="1255">
          <cell r="A1255">
            <v>1091</v>
          </cell>
          <cell r="B1255">
            <v>1145041.5</v>
          </cell>
          <cell r="C1255">
            <v>1003541.5</v>
          </cell>
          <cell r="D1255">
            <v>1278.32</v>
          </cell>
          <cell r="E1255">
            <v>1275.31</v>
          </cell>
          <cell r="F1255">
            <v>3.0099999999999909</v>
          </cell>
          <cell r="G1255" t="str">
            <v>Pozo de Inspección</v>
          </cell>
          <cell r="H1255" t="str">
            <v>Existente</v>
          </cell>
        </row>
        <row r="1256">
          <cell r="A1256">
            <v>1092</v>
          </cell>
          <cell r="B1256">
            <v>1145314.1100000001</v>
          </cell>
          <cell r="C1256">
            <v>1003643.27</v>
          </cell>
          <cell r="D1256">
            <v>1298.72</v>
          </cell>
          <cell r="E1256">
            <v>1297.92</v>
          </cell>
          <cell r="F1256">
            <v>0.79999999999995453</v>
          </cell>
          <cell r="G1256" t="str">
            <v>Pozo de Inspección</v>
          </cell>
          <cell r="H1256" t="str">
            <v>Existente</v>
          </cell>
        </row>
        <row r="1257">
          <cell r="A1257">
            <v>1093</v>
          </cell>
          <cell r="B1257">
            <v>1145348.51</v>
          </cell>
          <cell r="C1257">
            <v>1003672.81</v>
          </cell>
          <cell r="D1257">
            <v>1300.19</v>
          </cell>
          <cell r="E1257">
            <v>1296.42</v>
          </cell>
          <cell r="F1257">
            <v>3.7699999999999818</v>
          </cell>
          <cell r="G1257" t="str">
            <v>Pozo de Inspección</v>
          </cell>
          <cell r="H1257" t="str">
            <v>Existente</v>
          </cell>
        </row>
        <row r="1258">
          <cell r="A1258">
            <v>1094</v>
          </cell>
          <cell r="B1258">
            <v>1145339.3</v>
          </cell>
          <cell r="C1258">
            <v>1003685.04</v>
          </cell>
          <cell r="D1258">
            <v>1297.6400000000001</v>
          </cell>
          <cell r="E1258">
            <v>1294.8399999999999</v>
          </cell>
          <cell r="F1258">
            <v>2.8000000000001819</v>
          </cell>
          <cell r="G1258" t="str">
            <v>Pozo de Inspección</v>
          </cell>
          <cell r="H1258" t="str">
            <v>Existente</v>
          </cell>
        </row>
        <row r="1259">
          <cell r="A1259">
            <v>1095</v>
          </cell>
          <cell r="B1259">
            <v>1145316.3500000001</v>
          </cell>
          <cell r="C1259">
            <v>1003699.89</v>
          </cell>
          <cell r="D1259">
            <v>1296.78</v>
          </cell>
          <cell r="E1259">
            <v>1295.21</v>
          </cell>
          <cell r="F1259">
            <v>1.5699999999999363</v>
          </cell>
          <cell r="G1259" t="str">
            <v>Pozo de Inspección</v>
          </cell>
          <cell r="H1259" t="str">
            <v>Existente</v>
          </cell>
        </row>
        <row r="1260">
          <cell r="A1260">
            <v>1096</v>
          </cell>
          <cell r="B1260">
            <v>1145357.68</v>
          </cell>
          <cell r="C1260">
            <v>1003677.21</v>
          </cell>
          <cell r="D1260">
            <v>1293.8</v>
          </cell>
          <cell r="E1260">
            <v>1289.99</v>
          </cell>
          <cell r="F1260">
            <v>3.8099999999999454</v>
          </cell>
          <cell r="G1260" t="str">
            <v>Pozo de Inspección</v>
          </cell>
          <cell r="H1260" t="str">
            <v>Existente</v>
          </cell>
        </row>
        <row r="1261">
          <cell r="A1261">
            <v>1097</v>
          </cell>
          <cell r="B1261">
            <v>1145396.08</v>
          </cell>
          <cell r="C1261">
            <v>1003636.59</v>
          </cell>
          <cell r="D1261">
            <v>1297.4100000000001</v>
          </cell>
          <cell r="E1261">
            <v>1295.4100000000001</v>
          </cell>
          <cell r="F1261">
            <v>2</v>
          </cell>
          <cell r="G1261" t="str">
            <v>Pozo de Inspección</v>
          </cell>
          <cell r="H1261" t="str">
            <v>Existente</v>
          </cell>
        </row>
        <row r="1262">
          <cell r="A1262">
            <v>1098</v>
          </cell>
          <cell r="B1262">
            <v>1145421.57</v>
          </cell>
          <cell r="C1262">
            <v>1003617.34</v>
          </cell>
          <cell r="D1262">
            <v>1301.19</v>
          </cell>
          <cell r="E1262">
            <v>1299.3</v>
          </cell>
          <cell r="F1262">
            <v>1.8900000000001</v>
          </cell>
          <cell r="G1262" t="str">
            <v>Pozo de Inspección</v>
          </cell>
          <cell r="H1262" t="str">
            <v>Existente</v>
          </cell>
        </row>
        <row r="1263">
          <cell r="A1263">
            <v>1099</v>
          </cell>
          <cell r="B1263">
            <v>1145433.33</v>
          </cell>
          <cell r="C1263">
            <v>1003419.88</v>
          </cell>
          <cell r="D1263">
            <v>1293.19</v>
          </cell>
          <cell r="E1263">
            <v>1283.8</v>
          </cell>
          <cell r="F1263">
            <v>9.3900000000001</v>
          </cell>
          <cell r="G1263" t="str">
            <v>Pozo de Inspección</v>
          </cell>
          <cell r="H1263" t="str">
            <v>Existente</v>
          </cell>
        </row>
        <row r="1264">
          <cell r="A1264">
            <v>1100</v>
          </cell>
          <cell r="B1264">
            <v>1145380.1200000001</v>
          </cell>
          <cell r="C1264">
            <v>1003558.56</v>
          </cell>
          <cell r="D1264">
            <v>1301.55</v>
          </cell>
          <cell r="E1264">
            <v>1296.48</v>
          </cell>
          <cell r="F1264">
            <v>5.0699999999999363</v>
          </cell>
          <cell r="G1264" t="str">
            <v>Pozo de Inspección</v>
          </cell>
          <cell r="H1264" t="str">
            <v>Existente</v>
          </cell>
        </row>
        <row r="1265">
          <cell r="A1265">
            <v>1101</v>
          </cell>
          <cell r="B1265">
            <v>1145368.05</v>
          </cell>
          <cell r="C1265">
            <v>1003538.41</v>
          </cell>
          <cell r="D1265">
            <v>1300.8699999999999</v>
          </cell>
          <cell r="E1265">
            <v>1295.74</v>
          </cell>
          <cell r="F1265">
            <v>5.1299999999998818</v>
          </cell>
          <cell r="G1265" t="str">
            <v>Pozo de Inspección</v>
          </cell>
          <cell r="H1265" t="str">
            <v>Existente</v>
          </cell>
        </row>
        <row r="1266">
          <cell r="A1266">
            <v>1102</v>
          </cell>
          <cell r="B1266">
            <v>1145354.8899999999</v>
          </cell>
          <cell r="C1266">
            <v>1003516.1</v>
          </cell>
          <cell r="D1266">
            <v>1299.5999999999999</v>
          </cell>
          <cell r="E1266">
            <v>1294.43</v>
          </cell>
          <cell r="F1266">
            <v>5.1699999999998454</v>
          </cell>
          <cell r="G1266" t="str">
            <v>Pozo de Inspección</v>
          </cell>
          <cell r="H1266" t="str">
            <v>Existente</v>
          </cell>
        </row>
        <row r="1267">
          <cell r="A1267">
            <v>1103</v>
          </cell>
          <cell r="B1267">
            <v>1145335.92</v>
          </cell>
          <cell r="C1267">
            <v>1003488.76</v>
          </cell>
          <cell r="D1267">
            <v>1287.6400000000001</v>
          </cell>
          <cell r="E1267">
            <v>1282.43</v>
          </cell>
          <cell r="F1267">
            <v>5.2100000000000364</v>
          </cell>
          <cell r="G1267" t="str">
            <v>Pozo de Inspección</v>
          </cell>
          <cell r="H1267" t="str">
            <v>Existente</v>
          </cell>
        </row>
        <row r="1268">
          <cell r="A1268">
            <v>1104</v>
          </cell>
          <cell r="B1268">
            <v>1145015.92</v>
          </cell>
          <cell r="C1268">
            <v>1002485.43</v>
          </cell>
          <cell r="D1268">
            <v>1294.54</v>
          </cell>
          <cell r="E1268">
            <v>1290.72</v>
          </cell>
          <cell r="F1268">
            <v>3.8199999999999363</v>
          </cell>
          <cell r="G1268" t="str">
            <v>Pozo de Inspección</v>
          </cell>
          <cell r="H1268" t="str">
            <v>Existente</v>
          </cell>
        </row>
        <row r="1269">
          <cell r="A1269">
            <v>1105</v>
          </cell>
          <cell r="B1269">
            <v>1144961.3400000001</v>
          </cell>
          <cell r="C1269">
            <v>1002445.84</v>
          </cell>
          <cell r="D1269">
            <v>1293.4000000000001</v>
          </cell>
          <cell r="E1269">
            <v>1288.51</v>
          </cell>
          <cell r="F1269">
            <v>4.8900000000001</v>
          </cell>
          <cell r="G1269" t="str">
            <v>Pozo de Inspección</v>
          </cell>
          <cell r="H1269" t="str">
            <v>Existente</v>
          </cell>
        </row>
        <row r="1270">
          <cell r="A1270">
            <v>1106</v>
          </cell>
          <cell r="B1270">
            <v>1144958.52</v>
          </cell>
          <cell r="C1270">
            <v>1002448.27</v>
          </cell>
          <cell r="D1270">
            <v>1291.55</v>
          </cell>
          <cell r="E1270">
            <v>1288.95</v>
          </cell>
          <cell r="F1270">
            <v>2.5999999999999091</v>
          </cell>
          <cell r="G1270" t="str">
            <v>Pozo de Inspección</v>
          </cell>
          <cell r="H1270" t="str">
            <v>Existente</v>
          </cell>
        </row>
        <row r="1271">
          <cell r="A1271">
            <v>1107</v>
          </cell>
          <cell r="B1271">
            <v>1144966.19</v>
          </cell>
          <cell r="C1271">
            <v>1002408.75</v>
          </cell>
          <cell r="D1271">
            <v>1289.6400000000001</v>
          </cell>
          <cell r="E1271">
            <v>1287.43</v>
          </cell>
          <cell r="F1271">
            <v>2.2100000000000364</v>
          </cell>
          <cell r="G1271" t="str">
            <v>Pozo de Inspección</v>
          </cell>
          <cell r="H1271" t="str">
            <v>Existente</v>
          </cell>
        </row>
        <row r="1272">
          <cell r="A1272">
            <v>1108</v>
          </cell>
          <cell r="B1272">
            <v>1144983.1299999999</v>
          </cell>
          <cell r="C1272">
            <v>1002420.74</v>
          </cell>
          <cell r="D1272">
            <v>1288.44</v>
          </cell>
          <cell r="E1272">
            <v>1287.48</v>
          </cell>
          <cell r="F1272">
            <v>0.96000000000003638</v>
          </cell>
          <cell r="G1272" t="str">
            <v>Pozo de Inspección</v>
          </cell>
          <cell r="H1272" t="str">
            <v>Existente</v>
          </cell>
        </row>
        <row r="1273">
          <cell r="A1273">
            <v>1109</v>
          </cell>
          <cell r="B1273">
            <v>1145006.44</v>
          </cell>
          <cell r="C1273">
            <v>1002383.46</v>
          </cell>
          <cell r="D1273">
            <v>1289.42</v>
          </cell>
          <cell r="E1273">
            <v>1287.8</v>
          </cell>
          <cell r="F1273">
            <v>1.6200000000001182</v>
          </cell>
          <cell r="G1273" t="str">
            <v>Pozo de Inspección</v>
          </cell>
          <cell r="H1273" t="str">
            <v>Existente</v>
          </cell>
        </row>
        <row r="1274">
          <cell r="A1274">
            <v>1110</v>
          </cell>
          <cell r="B1274">
            <v>1145005.18</v>
          </cell>
          <cell r="C1274">
            <v>1002435.56</v>
          </cell>
          <cell r="D1274">
            <v>1291.18</v>
          </cell>
          <cell r="E1274">
            <v>1289.24</v>
          </cell>
          <cell r="F1274">
            <v>1.9400000000000546</v>
          </cell>
          <cell r="G1274" t="str">
            <v>Pozo de Inspección</v>
          </cell>
          <cell r="H1274" t="str">
            <v>Existente</v>
          </cell>
        </row>
        <row r="1275">
          <cell r="A1275">
            <v>1111</v>
          </cell>
          <cell r="B1275">
            <v>1145024.57</v>
          </cell>
          <cell r="C1275">
            <v>1002406.03</v>
          </cell>
          <cell r="D1275">
            <v>1291.57</v>
          </cell>
          <cell r="E1275">
            <v>1290.1099999999999</v>
          </cell>
          <cell r="F1275">
            <v>1.4600000000000364</v>
          </cell>
          <cell r="G1275" t="str">
            <v>Pozo de Inspección</v>
          </cell>
          <cell r="H1275" t="str">
            <v>Existente</v>
          </cell>
        </row>
        <row r="1276">
          <cell r="A1276">
            <v>1112</v>
          </cell>
          <cell r="B1276">
            <v>1145037.7</v>
          </cell>
          <cell r="C1276">
            <v>1002438.93</v>
          </cell>
          <cell r="D1276">
            <v>1292.3699999999999</v>
          </cell>
          <cell r="E1276">
            <v>1290.8399999999999</v>
          </cell>
          <cell r="F1276">
            <v>1.5299999999999727</v>
          </cell>
          <cell r="G1276" t="str">
            <v>Pozo de Inspección</v>
          </cell>
          <cell r="H1276" t="str">
            <v>Existente</v>
          </cell>
        </row>
        <row r="1277">
          <cell r="A1277">
            <v>1113</v>
          </cell>
          <cell r="B1277">
            <v>1145030</v>
          </cell>
          <cell r="C1277">
            <v>1002451.32</v>
          </cell>
          <cell r="D1277">
            <v>1292.6099999999999</v>
          </cell>
          <cell r="E1277">
            <v>1290.6400000000001</v>
          </cell>
          <cell r="F1277">
            <v>1.9699999999997999</v>
          </cell>
          <cell r="G1277" t="str">
            <v>Pozo de Inspección</v>
          </cell>
          <cell r="H1277" t="str">
            <v>Existente</v>
          </cell>
        </row>
        <row r="1278">
          <cell r="A1278">
            <v>1114</v>
          </cell>
          <cell r="B1278">
            <v>1145044.81</v>
          </cell>
          <cell r="C1278">
            <v>1002462.03</v>
          </cell>
          <cell r="D1278">
            <v>1293.26</v>
          </cell>
          <cell r="E1278">
            <v>1291.76</v>
          </cell>
          <cell r="F1278">
            <v>1.5</v>
          </cell>
          <cell r="G1278" t="str">
            <v>Pozo de Inspección</v>
          </cell>
          <cell r="H1278" t="str">
            <v>Existente</v>
          </cell>
        </row>
        <row r="1279">
          <cell r="A1279">
            <v>1115</v>
          </cell>
          <cell r="B1279">
            <v>1144924.71</v>
          </cell>
          <cell r="C1279">
            <v>1002422.76</v>
          </cell>
          <cell r="D1279">
            <v>1292.8599999999999</v>
          </cell>
          <cell r="E1279">
            <v>1288.49</v>
          </cell>
          <cell r="F1279">
            <v>4.3699999999998909</v>
          </cell>
          <cell r="G1279" t="str">
            <v>Pozo de Inspección</v>
          </cell>
          <cell r="H1279" t="str">
            <v>Existente</v>
          </cell>
        </row>
        <row r="1280">
          <cell r="A1280">
            <v>1116</v>
          </cell>
          <cell r="B1280">
            <v>1144943.32</v>
          </cell>
          <cell r="C1280">
            <v>1002400.47</v>
          </cell>
          <cell r="D1280">
            <v>1289.31</v>
          </cell>
          <cell r="E1280">
            <v>1287.06</v>
          </cell>
          <cell r="F1280">
            <v>2.25</v>
          </cell>
          <cell r="G1280" t="str">
            <v>Pozo de Inspección</v>
          </cell>
          <cell r="H1280" t="str">
            <v>Existente</v>
          </cell>
        </row>
        <row r="1281">
          <cell r="A1281">
            <v>1117</v>
          </cell>
          <cell r="B1281">
            <v>1145292.1399999999</v>
          </cell>
          <cell r="C1281">
            <v>1003448.09</v>
          </cell>
          <cell r="D1281">
            <v>1280.5999999999999</v>
          </cell>
          <cell r="E1281">
            <v>1275.04</v>
          </cell>
          <cell r="F1281">
            <v>5.5599999999999454</v>
          </cell>
          <cell r="G1281" t="str">
            <v>Pozo de Inspección</v>
          </cell>
          <cell r="H1281" t="str">
            <v>Existente</v>
          </cell>
        </row>
        <row r="1282">
          <cell r="A1282">
            <v>1118</v>
          </cell>
          <cell r="B1282">
            <v>1145277.4399999999</v>
          </cell>
          <cell r="C1282">
            <v>1003451.9</v>
          </cell>
          <cell r="D1282">
            <v>1279.82</v>
          </cell>
          <cell r="E1282">
            <v>1274.97</v>
          </cell>
          <cell r="F1282">
            <v>4.8499999999999091</v>
          </cell>
          <cell r="G1282" t="str">
            <v>Pozo de Inspección</v>
          </cell>
          <cell r="H1282" t="str">
            <v>Existente</v>
          </cell>
        </row>
        <row r="1283">
          <cell r="A1283">
            <v>1119</v>
          </cell>
          <cell r="B1283">
            <v>1145227.96</v>
          </cell>
          <cell r="C1283">
            <v>1003459.54</v>
          </cell>
          <cell r="D1283">
            <v>1278.8900000000001</v>
          </cell>
          <cell r="E1283">
            <v>1273.04</v>
          </cell>
          <cell r="F1283">
            <v>5.8500000000001364</v>
          </cell>
          <cell r="G1283" t="str">
            <v>Pozo de Inspección</v>
          </cell>
          <cell r="H1283" t="str">
            <v>Existente</v>
          </cell>
        </row>
        <row r="1284">
          <cell r="A1284">
            <v>1120</v>
          </cell>
          <cell r="B1284">
            <v>1145086.3700000001</v>
          </cell>
          <cell r="C1284">
            <v>1003515.24</v>
          </cell>
          <cell r="D1284">
            <v>1276.8</v>
          </cell>
          <cell r="E1284">
            <v>1275.7</v>
          </cell>
          <cell r="F1284">
            <v>1.0999999999999091</v>
          </cell>
          <cell r="G1284" t="str">
            <v>Pozo de Inspección</v>
          </cell>
          <cell r="H1284" t="str">
            <v>Existente</v>
          </cell>
        </row>
        <row r="1285">
          <cell r="A1285">
            <v>1121</v>
          </cell>
          <cell r="B1285">
            <v>1144948</v>
          </cell>
          <cell r="C1285">
            <v>1002385</v>
          </cell>
          <cell r="D1285">
            <v>1289.5</v>
          </cell>
          <cell r="E1285">
            <v>1287.02</v>
          </cell>
          <cell r="F1285">
            <v>2.4800000000000182</v>
          </cell>
          <cell r="G1285" t="str">
            <v>Pozo de Inspección</v>
          </cell>
          <cell r="H1285" t="str">
            <v>Existente</v>
          </cell>
        </row>
        <row r="1286">
          <cell r="A1286">
            <v>1122</v>
          </cell>
          <cell r="B1286">
            <v>1146588.17</v>
          </cell>
          <cell r="C1286">
            <v>1003791.9</v>
          </cell>
          <cell r="D1286">
            <v>1309.9000000000001</v>
          </cell>
          <cell r="E1286">
            <v>1304.6600000000001</v>
          </cell>
          <cell r="F1286">
            <v>5.2400000000000091</v>
          </cell>
          <cell r="G1286" t="str">
            <v>Pozo de Inspección</v>
          </cell>
          <cell r="H1286" t="str">
            <v>Existente</v>
          </cell>
        </row>
        <row r="1287">
          <cell r="A1287" t="str">
            <v>P1</v>
          </cell>
          <cell r="B1287">
            <v>1145602.73</v>
          </cell>
          <cell r="C1287">
            <v>1003111.05</v>
          </cell>
          <cell r="D1287">
            <v>1308.99</v>
          </cell>
          <cell r="E1287">
            <v>1306.8399999999999</v>
          </cell>
          <cell r="F1287">
            <v>2.1500000000000909</v>
          </cell>
          <cell r="G1287" t="str">
            <v>Pozo de Inspección</v>
          </cell>
          <cell r="H1287" t="str">
            <v>Existente</v>
          </cell>
        </row>
        <row r="1288">
          <cell r="A1288" t="str">
            <v>P2</v>
          </cell>
          <cell r="B1288">
            <v>1145519.58</v>
          </cell>
          <cell r="C1288">
            <v>1003041.42</v>
          </cell>
          <cell r="D1288">
            <v>1311.15</v>
          </cell>
          <cell r="E1288">
            <v>1308.76</v>
          </cell>
          <cell r="F1288">
            <v>2.3900000000001</v>
          </cell>
          <cell r="G1288" t="str">
            <v>Pozo de Inspección</v>
          </cell>
          <cell r="H1288" t="str">
            <v>Nuevo</v>
          </cell>
        </row>
        <row r="1289">
          <cell r="A1289" t="str">
            <v>P3</v>
          </cell>
          <cell r="B1289">
            <v>1145447.06</v>
          </cell>
          <cell r="C1289">
            <v>1003051.8</v>
          </cell>
          <cell r="D1289">
            <v>1309.6199999999999</v>
          </cell>
          <cell r="E1289">
            <v>1308.42</v>
          </cell>
          <cell r="F1289">
            <v>1.1999999999998181</v>
          </cell>
          <cell r="G1289" t="str">
            <v>Pozo de Inspección</v>
          </cell>
          <cell r="H1289" t="str">
            <v>Existente</v>
          </cell>
        </row>
        <row r="1290">
          <cell r="A1290" t="str">
            <v>P4</v>
          </cell>
          <cell r="B1290">
            <v>1145474.23</v>
          </cell>
          <cell r="C1290">
            <v>1003006.82</v>
          </cell>
          <cell r="D1290">
            <v>1307.6400000000001</v>
          </cell>
          <cell r="E1290">
            <v>1305.23</v>
          </cell>
          <cell r="F1290">
            <v>2.4100000000000819</v>
          </cell>
          <cell r="G1290" t="str">
            <v>Pozo de Inspección</v>
          </cell>
          <cell r="H1290" t="str">
            <v>Existente</v>
          </cell>
        </row>
        <row r="1291">
          <cell r="A1291" t="str">
            <v>P5</v>
          </cell>
          <cell r="B1291">
            <v>1145515.8500000001</v>
          </cell>
          <cell r="C1291">
            <v>1002881.05</v>
          </cell>
          <cell r="D1291">
            <v>1301.96</v>
          </cell>
          <cell r="E1291">
            <v>1299.5899999999999</v>
          </cell>
          <cell r="F1291">
            <v>2.3700000000001182</v>
          </cell>
          <cell r="G1291" t="str">
            <v>Pozo de Inspección</v>
          </cell>
          <cell r="H1291" t="str">
            <v>Existente</v>
          </cell>
        </row>
        <row r="1292">
          <cell r="A1292" t="str">
            <v>P6</v>
          </cell>
          <cell r="B1292">
            <v>1146126.8999999999</v>
          </cell>
          <cell r="C1292">
            <v>1003521.15</v>
          </cell>
          <cell r="D1292">
            <v>1310.67</v>
          </cell>
          <cell r="E1292">
            <v>1308.72</v>
          </cell>
          <cell r="F1292">
            <v>1.9500000000000455</v>
          </cell>
          <cell r="G1292" t="str">
            <v>Pozo de Inspección</v>
          </cell>
          <cell r="H1292" t="str">
            <v>Existente</v>
          </cell>
        </row>
        <row r="1293">
          <cell r="A1293" t="str">
            <v>P7</v>
          </cell>
          <cell r="B1293">
            <v>1145853.95</v>
          </cell>
          <cell r="C1293">
            <v>1003148.02</v>
          </cell>
          <cell r="D1293">
            <v>1307.1199999999999</v>
          </cell>
          <cell r="E1293">
            <v>1304.78</v>
          </cell>
          <cell r="F1293">
            <v>2.3399999999999181</v>
          </cell>
          <cell r="G1293" t="str">
            <v>Pozo de Inspección</v>
          </cell>
          <cell r="H1293" t="str">
            <v>Existente</v>
          </cell>
        </row>
        <row r="1294">
          <cell r="A1294" t="str">
            <v>P8</v>
          </cell>
          <cell r="B1294">
            <v>1145475.43</v>
          </cell>
          <cell r="C1294">
            <v>1003332.98</v>
          </cell>
          <cell r="D1294">
            <v>1300.42</v>
          </cell>
          <cell r="E1294">
            <v>1298.58</v>
          </cell>
          <cell r="F1294">
            <v>1.8400000000001455</v>
          </cell>
          <cell r="G1294" t="str">
            <v>Pozo de Inspección</v>
          </cell>
          <cell r="H1294" t="str">
            <v>Existente</v>
          </cell>
        </row>
        <row r="1295">
          <cell r="A1295" t="str">
            <v>P9</v>
          </cell>
          <cell r="B1295">
            <v>1145604.42</v>
          </cell>
          <cell r="C1295">
            <v>1003317.73</v>
          </cell>
          <cell r="D1295">
            <v>1307.33</v>
          </cell>
          <cell r="E1295">
            <v>1306.44</v>
          </cell>
          <cell r="F1295">
            <v>0.88999999999987267</v>
          </cell>
          <cell r="G1295" t="str">
            <v>Pozo de Inspección</v>
          </cell>
          <cell r="H1295" t="str">
            <v>Existente</v>
          </cell>
        </row>
        <row r="1296">
          <cell r="A1296" t="str">
            <v>2i</v>
          </cell>
          <cell r="B1296">
            <v>1145455.44</v>
          </cell>
          <cell r="C1296">
            <v>1003187.76</v>
          </cell>
          <cell r="D1296">
            <v>1305.6600000000001</v>
          </cell>
          <cell r="E1296">
            <v>1304.3599999999999</v>
          </cell>
          <cell r="F1296">
            <v>1.3000000000001819</v>
          </cell>
          <cell r="G1296" t="str">
            <v>Pozo de Inspección</v>
          </cell>
          <cell r="H1296" t="str">
            <v>Existente</v>
          </cell>
        </row>
        <row r="1297">
          <cell r="A1297" t="str">
            <v>13i</v>
          </cell>
          <cell r="B1297">
            <v>1145524.93</v>
          </cell>
          <cell r="C1297">
            <v>1003104.12</v>
          </cell>
          <cell r="D1297">
            <v>1309.29</v>
          </cell>
          <cell r="E1297">
            <v>1306.8499999999999</v>
          </cell>
          <cell r="F1297">
            <v>2.4400000000000546</v>
          </cell>
          <cell r="G1297" t="str">
            <v>Pozo de Inspección</v>
          </cell>
          <cell r="H1297" t="str">
            <v>Existente</v>
          </cell>
        </row>
        <row r="1298">
          <cell r="A1298" t="str">
            <v>14i</v>
          </cell>
          <cell r="B1298">
            <v>1145524.98</v>
          </cell>
          <cell r="C1298">
            <v>1003105.74</v>
          </cell>
          <cell r="D1298">
            <v>1309.31</v>
          </cell>
          <cell r="E1298">
            <v>1307.78</v>
          </cell>
          <cell r="F1298">
            <v>1.5299999999999727</v>
          </cell>
          <cell r="G1298" t="str">
            <v>Pozo de Inspección</v>
          </cell>
          <cell r="H1298" t="str">
            <v>Existente</v>
          </cell>
        </row>
        <row r="1299">
          <cell r="A1299" t="str">
            <v>15i</v>
          </cell>
          <cell r="B1299">
            <v>1145452.5</v>
          </cell>
          <cell r="C1299">
            <v>1003112.29</v>
          </cell>
          <cell r="D1299">
            <v>1308.67</v>
          </cell>
          <cell r="E1299">
            <v>1307.25</v>
          </cell>
          <cell r="F1299">
            <v>1.4200000000000728</v>
          </cell>
          <cell r="G1299" t="str">
            <v>Pozo de Inspección</v>
          </cell>
          <cell r="H1299" t="str">
            <v>Existente</v>
          </cell>
        </row>
        <row r="1300">
          <cell r="A1300" t="str">
            <v>16i</v>
          </cell>
          <cell r="B1300">
            <v>1145449.23</v>
          </cell>
          <cell r="C1300">
            <v>1003112.57</v>
          </cell>
          <cell r="D1300">
            <v>1308.6500000000001</v>
          </cell>
          <cell r="E1300">
            <v>1306.73</v>
          </cell>
          <cell r="F1300">
            <v>1.9200000000000728</v>
          </cell>
          <cell r="G1300" t="str">
            <v>Pozo de Inspección</v>
          </cell>
          <cell r="H1300" t="str">
            <v>Existente</v>
          </cell>
        </row>
        <row r="1301">
          <cell r="A1301" t="str">
            <v>17i</v>
          </cell>
          <cell r="B1301">
            <v>1145374.1399999999</v>
          </cell>
          <cell r="C1301">
            <v>1003119.96</v>
          </cell>
          <cell r="D1301">
            <v>1307.5</v>
          </cell>
          <cell r="E1301">
            <v>1305.97</v>
          </cell>
          <cell r="F1301">
            <v>1.5299999999999727</v>
          </cell>
          <cell r="G1301" t="str">
            <v>Pozo de Inspección</v>
          </cell>
          <cell r="H1301" t="str">
            <v>Existente</v>
          </cell>
        </row>
        <row r="1302">
          <cell r="A1302" t="str">
            <v>P10</v>
          </cell>
          <cell r="B1302">
            <v>1146439.6799999999</v>
          </cell>
          <cell r="C1302">
            <v>1003947.88</v>
          </cell>
          <cell r="D1302">
            <v>1310.55</v>
          </cell>
          <cell r="E1302">
            <v>1308</v>
          </cell>
          <cell r="F1302">
            <v>2.5499999999999545</v>
          </cell>
          <cell r="G1302" t="str">
            <v>Pozo de Inspección</v>
          </cell>
          <cell r="H1302" t="str">
            <v>Existente</v>
          </cell>
        </row>
        <row r="1303">
          <cell r="A1303" t="str">
            <v>P11</v>
          </cell>
          <cell r="B1303">
            <v>1146308.3899999999</v>
          </cell>
          <cell r="C1303">
            <v>1003767.12</v>
          </cell>
          <cell r="D1303">
            <v>1313.05</v>
          </cell>
          <cell r="E1303">
            <v>1311.51</v>
          </cell>
          <cell r="F1303">
            <v>1.5399999999999636</v>
          </cell>
          <cell r="G1303" t="str">
            <v>Pozo de Inspección</v>
          </cell>
          <cell r="H1303" t="str">
            <v>Existente</v>
          </cell>
        </row>
        <row r="1304">
          <cell r="A1304" t="str">
            <v>P12</v>
          </cell>
          <cell r="B1304">
            <v>1146299.8</v>
          </cell>
          <cell r="C1304">
            <v>1003798.07</v>
          </cell>
          <cell r="D1304">
            <v>1312.09</v>
          </cell>
          <cell r="E1304">
            <v>1311.45</v>
          </cell>
          <cell r="F1304">
            <v>0.63999999999987267</v>
          </cell>
          <cell r="G1304" t="str">
            <v>Pozo de Inspección</v>
          </cell>
          <cell r="H1304" t="str">
            <v>Existente</v>
          </cell>
        </row>
        <row r="1305">
          <cell r="A1305" t="str">
            <v>P13</v>
          </cell>
          <cell r="B1305">
            <v>1145896.46</v>
          </cell>
          <cell r="C1305">
            <v>1003059.75</v>
          </cell>
          <cell r="D1305">
            <v>1314.7</v>
          </cell>
          <cell r="E1305">
            <v>1312.7</v>
          </cell>
          <cell r="F1305">
            <v>2</v>
          </cell>
          <cell r="G1305" t="str">
            <v>Pozo de Inspección</v>
          </cell>
          <cell r="H1305" t="str">
            <v>Existente</v>
          </cell>
        </row>
        <row r="1306">
          <cell r="A1306" t="str">
            <v>P14</v>
          </cell>
          <cell r="B1306">
            <v>1146550.6399999999</v>
          </cell>
          <cell r="C1306">
            <v>1003609.66</v>
          </cell>
          <cell r="D1306">
            <v>1316.09</v>
          </cell>
          <cell r="E1306">
            <v>1313.79</v>
          </cell>
          <cell r="F1306">
            <v>2.2999999999999545</v>
          </cell>
          <cell r="G1306" t="str">
            <v>Pozo de Inspección</v>
          </cell>
          <cell r="H1306" t="str">
            <v>Existente</v>
          </cell>
        </row>
        <row r="1307">
          <cell r="A1307" t="str">
            <v>P15</v>
          </cell>
          <cell r="B1307">
            <v>1146552.1299999999</v>
          </cell>
          <cell r="C1307">
            <v>1003608.15</v>
          </cell>
          <cell r="D1307">
            <v>1316.14</v>
          </cell>
          <cell r="E1307">
            <v>1313.58</v>
          </cell>
          <cell r="F1307">
            <v>2.5600000000001728</v>
          </cell>
          <cell r="G1307" t="str">
            <v>Pozo de Inspección</v>
          </cell>
          <cell r="H1307" t="str">
            <v>Existente</v>
          </cell>
        </row>
        <row r="1308">
          <cell r="A1308" t="str">
            <v>P16</v>
          </cell>
          <cell r="B1308">
            <v>1146406.18</v>
          </cell>
          <cell r="C1308">
            <v>1003567.02</v>
          </cell>
          <cell r="D1308">
            <v>1311.4</v>
          </cell>
          <cell r="E1308">
            <v>1308.5899999999999</v>
          </cell>
          <cell r="F1308">
            <v>2.8100000000001728</v>
          </cell>
          <cell r="G1308" t="str">
            <v>Pozo de Inspección</v>
          </cell>
          <cell r="H1308" t="str">
            <v>Existente</v>
          </cell>
        </row>
        <row r="1309">
          <cell r="A1309" t="str">
            <v>P17</v>
          </cell>
          <cell r="B1309">
            <v>1145820.07</v>
          </cell>
          <cell r="C1309">
            <v>1002990.93</v>
          </cell>
          <cell r="D1309">
            <v>1312.87</v>
          </cell>
          <cell r="E1309">
            <v>1311.04</v>
          </cell>
          <cell r="F1309">
            <v>1.8299999999999272</v>
          </cell>
          <cell r="G1309" t="str">
            <v>Pozo de Inspección</v>
          </cell>
          <cell r="H1309" t="str">
            <v>Existente</v>
          </cell>
        </row>
        <row r="1310">
          <cell r="A1310" t="str">
            <v>P18</v>
          </cell>
          <cell r="B1310">
            <v>1146168.3999999999</v>
          </cell>
          <cell r="C1310">
            <v>1004001.03</v>
          </cell>
          <cell r="D1310">
            <v>1309.74</v>
          </cell>
          <cell r="E1310">
            <v>1307.8800000000001</v>
          </cell>
          <cell r="F1310">
            <v>1.8599999999999</v>
          </cell>
          <cell r="G1310" t="str">
            <v>Pozo de Inspección</v>
          </cell>
          <cell r="H1310" t="str">
            <v>Existente</v>
          </cell>
        </row>
        <row r="1311">
          <cell r="A1311" t="str">
            <v>P19</v>
          </cell>
          <cell r="B1311">
            <v>1146141.68</v>
          </cell>
          <cell r="C1311">
            <v>1004030.99</v>
          </cell>
          <cell r="D1311">
            <v>1308.77</v>
          </cell>
          <cell r="E1311">
            <v>1306.94</v>
          </cell>
          <cell r="F1311">
            <v>1.8299999999999272</v>
          </cell>
          <cell r="G1311" t="str">
            <v>Pozo de Inspección</v>
          </cell>
          <cell r="H1311" t="str">
            <v>Existente</v>
          </cell>
        </row>
        <row r="1312">
          <cell r="A1312" t="str">
            <v>P20</v>
          </cell>
          <cell r="B1312">
            <v>1146160.8999999999</v>
          </cell>
          <cell r="C1312">
            <v>1004026.54</v>
          </cell>
          <cell r="D1312">
            <v>1308.43</v>
          </cell>
          <cell r="E1312">
            <v>1305.93</v>
          </cell>
          <cell r="F1312">
            <v>2.5</v>
          </cell>
          <cell r="G1312" t="str">
            <v>Pozo de Inspección</v>
          </cell>
          <cell r="H1312" t="str">
            <v>Existente</v>
          </cell>
        </row>
        <row r="1313">
          <cell r="A1313" t="str">
            <v>P21</v>
          </cell>
          <cell r="B1313">
            <v>1146130.3500000001</v>
          </cell>
          <cell r="C1313">
            <v>1003549.33</v>
          </cell>
          <cell r="D1313">
            <v>1310.3</v>
          </cell>
          <cell r="E1313">
            <v>1308.94</v>
          </cell>
          <cell r="F1313">
            <v>1.3599999999999</v>
          </cell>
          <cell r="G1313" t="str">
            <v>Pozo de Inspección</v>
          </cell>
          <cell r="H1313" t="str">
            <v>Existente</v>
          </cell>
        </row>
        <row r="1314">
          <cell r="A1314" t="str">
            <v>P22</v>
          </cell>
          <cell r="B1314">
            <v>1146448.6499999999</v>
          </cell>
          <cell r="C1314">
            <v>1003547.9</v>
          </cell>
          <cell r="D1314">
            <v>1310.3699999999999</v>
          </cell>
          <cell r="E1314">
            <v>1309.08</v>
          </cell>
          <cell r="F1314">
            <v>1.2899999999999636</v>
          </cell>
          <cell r="G1314" t="str">
            <v>Pozo de Inspección</v>
          </cell>
          <cell r="H1314" t="str">
            <v>Existente</v>
          </cell>
        </row>
        <row r="1315">
          <cell r="A1315" t="str">
            <v>P23</v>
          </cell>
          <cell r="B1315">
            <v>1146754.8799999999</v>
          </cell>
          <cell r="C1315">
            <v>1003252.66</v>
          </cell>
          <cell r="D1315">
            <v>1322.58</v>
          </cell>
          <cell r="E1315">
            <v>1321.03</v>
          </cell>
          <cell r="F1315">
            <v>1.5499999999999545</v>
          </cell>
          <cell r="G1315" t="str">
            <v>Pozo de Inspección</v>
          </cell>
          <cell r="H1315" t="str">
            <v>Existente</v>
          </cell>
        </row>
        <row r="1316">
          <cell r="A1316" t="str">
            <v>P24</v>
          </cell>
          <cell r="B1316">
            <v>1145813.8999999999</v>
          </cell>
          <cell r="C1316">
            <v>1002927.76</v>
          </cell>
          <cell r="D1316">
            <v>1311.06</v>
          </cell>
          <cell r="E1316">
            <v>1308.8800000000001</v>
          </cell>
          <cell r="F1316">
            <v>2.1799999999998363</v>
          </cell>
          <cell r="G1316" t="str">
            <v>Pozo de Inspección</v>
          </cell>
          <cell r="H1316" t="str">
            <v>Existente</v>
          </cell>
        </row>
        <row r="1317">
          <cell r="A1317" t="str">
            <v>P25</v>
          </cell>
          <cell r="B1317">
            <v>1146137.94</v>
          </cell>
          <cell r="C1317">
            <v>1004061.06</v>
          </cell>
          <cell r="D1317">
            <v>1308.08</v>
          </cell>
          <cell r="E1317">
            <v>1306.58</v>
          </cell>
          <cell r="F1317">
            <v>1.5</v>
          </cell>
          <cell r="G1317" t="str">
            <v>Pozo de Inspección</v>
          </cell>
          <cell r="H1317" t="str">
            <v>Existente</v>
          </cell>
        </row>
        <row r="1318">
          <cell r="A1318" t="str">
            <v>P26</v>
          </cell>
          <cell r="B1318">
            <v>1146145.6000000001</v>
          </cell>
          <cell r="C1318">
            <v>1004090.4</v>
          </cell>
          <cell r="D1318">
            <v>1307.3699999999999</v>
          </cell>
          <cell r="E1318">
            <v>1306.03</v>
          </cell>
          <cell r="F1318">
            <v>1.3399999999999181</v>
          </cell>
          <cell r="G1318" t="str">
            <v>Pozo de Inspección</v>
          </cell>
          <cell r="H1318" t="str">
            <v>Existente</v>
          </cell>
        </row>
        <row r="1319">
          <cell r="A1319" t="str">
            <v>P27</v>
          </cell>
          <cell r="B1319">
            <v>1146132.49</v>
          </cell>
          <cell r="C1319">
            <v>1004087.41</v>
          </cell>
          <cell r="D1319">
            <v>1306.6199999999999</v>
          </cell>
          <cell r="E1319">
            <v>1305.05</v>
          </cell>
          <cell r="F1319">
            <v>1.5699999999999363</v>
          </cell>
          <cell r="G1319" t="str">
            <v>Pozo de Inspección</v>
          </cell>
          <cell r="H1319" t="str">
            <v>Existente</v>
          </cell>
        </row>
        <row r="1320">
          <cell r="A1320" t="str">
            <v>P28</v>
          </cell>
          <cell r="B1320">
            <v>1145301.28</v>
          </cell>
          <cell r="C1320">
            <v>1003649.55</v>
          </cell>
          <cell r="D1320">
            <v>1298.8499999999999</v>
          </cell>
          <cell r="E1320">
            <v>1296.9100000000001</v>
          </cell>
          <cell r="F1320">
            <v>1.9399999999998272</v>
          </cell>
          <cell r="G1320" t="str">
            <v>Pozo de Inspección</v>
          </cell>
          <cell r="H1320" t="str">
            <v>Existente</v>
          </cell>
        </row>
        <row r="1321">
          <cell r="A1321" t="str">
            <v>P29</v>
          </cell>
          <cell r="B1321">
            <v>1145279.2</v>
          </cell>
          <cell r="C1321">
            <v>1003664.76</v>
          </cell>
          <cell r="D1321">
            <v>1297.5999999999999</v>
          </cell>
          <cell r="E1321">
            <v>1296.2</v>
          </cell>
          <cell r="F1321">
            <v>1.3999999999998636</v>
          </cell>
          <cell r="G1321" t="str">
            <v>Pozo de Inspección</v>
          </cell>
          <cell r="H1321" t="str">
            <v>Existente</v>
          </cell>
        </row>
        <row r="1322">
          <cell r="A1322" t="str">
            <v>P30</v>
          </cell>
          <cell r="B1322">
            <v>1144983.6200000001</v>
          </cell>
          <cell r="C1322">
            <v>1002465.04</v>
          </cell>
          <cell r="D1322">
            <v>1293.04</v>
          </cell>
          <cell r="E1322">
            <v>1290.8599999999999</v>
          </cell>
          <cell r="F1322">
            <v>2.1800000000000637</v>
          </cell>
          <cell r="G1322" t="str">
            <v>Pozo de Inspección</v>
          </cell>
          <cell r="H1322" t="str">
            <v>Existente</v>
          </cell>
        </row>
        <row r="1323">
          <cell r="A1323" t="str">
            <v>P31</v>
          </cell>
          <cell r="B1323">
            <v>1146169.74</v>
          </cell>
          <cell r="C1323">
            <v>1003535.35</v>
          </cell>
          <cell r="D1323">
            <v>1308.3</v>
          </cell>
          <cell r="E1323">
            <v>1306.21</v>
          </cell>
          <cell r="F1323">
            <v>2.0899999999999181</v>
          </cell>
          <cell r="G1323" t="str">
            <v>Pozo de Inspección</v>
          </cell>
          <cell r="H1323" t="str">
            <v>Existente</v>
          </cell>
        </row>
        <row r="1324">
          <cell r="A1324" t="str">
            <v>P32</v>
          </cell>
          <cell r="B1324">
            <v>1146137.32</v>
          </cell>
          <cell r="C1324">
            <v>1004116.37</v>
          </cell>
          <cell r="D1324">
            <v>1305.5</v>
          </cell>
          <cell r="E1324">
            <v>1303.06</v>
          </cell>
          <cell r="F1324">
            <v>2.4400000000000546</v>
          </cell>
          <cell r="G1324" t="str">
            <v>Pozo de Inspección</v>
          </cell>
          <cell r="H1324" t="str">
            <v>Existente</v>
          </cell>
        </row>
        <row r="1325">
          <cell r="A1325" t="str">
            <v>P33</v>
          </cell>
          <cell r="B1325">
            <v>1146124.3700000001</v>
          </cell>
          <cell r="C1325">
            <v>1004114.38</v>
          </cell>
          <cell r="D1325">
            <v>1305.3699999999999</v>
          </cell>
          <cell r="E1325">
            <v>1302.3399999999999</v>
          </cell>
          <cell r="F1325">
            <v>3.0299999999999727</v>
          </cell>
          <cell r="G1325" t="str">
            <v>Pozo de Inspección</v>
          </cell>
          <cell r="H1325" t="str">
            <v>Existente</v>
          </cell>
        </row>
        <row r="1326">
          <cell r="A1326" t="str">
            <v>P34</v>
          </cell>
          <cell r="B1326">
            <v>1146133.19</v>
          </cell>
          <cell r="C1326">
            <v>1004143.24</v>
          </cell>
          <cell r="D1326">
            <v>1303.55</v>
          </cell>
          <cell r="E1326">
            <v>1299.93</v>
          </cell>
          <cell r="F1326">
            <v>3.6199999999998909</v>
          </cell>
          <cell r="G1326" t="str">
            <v>Pozo de Inspección</v>
          </cell>
          <cell r="H1326" t="str">
            <v>Existente</v>
          </cell>
        </row>
        <row r="1327">
          <cell r="A1327" t="str">
            <v>P35</v>
          </cell>
          <cell r="B1327">
            <v>1146117.5900000001</v>
          </cell>
          <cell r="C1327">
            <v>1004139.93</v>
          </cell>
          <cell r="D1327">
            <v>1302.3800000000001</v>
          </cell>
          <cell r="E1327">
            <v>1300.08</v>
          </cell>
          <cell r="F1327">
            <v>2.3000000000001819</v>
          </cell>
          <cell r="G1327" t="str">
            <v>Pozo de Inspección</v>
          </cell>
          <cell r="H1327" t="str">
            <v>Existente</v>
          </cell>
        </row>
        <row r="1328">
          <cell r="A1328" t="str">
            <v>P36</v>
          </cell>
          <cell r="B1328">
            <v>1146142.8500000001</v>
          </cell>
          <cell r="C1328">
            <v>1004173.75</v>
          </cell>
          <cell r="D1328">
            <v>1302.5899999999999</v>
          </cell>
          <cell r="E1328">
            <v>1297.97</v>
          </cell>
          <cell r="F1328">
            <v>4.6199999999998909</v>
          </cell>
          <cell r="G1328" t="str">
            <v>Pozo de Inspección</v>
          </cell>
          <cell r="H1328" t="str">
            <v>Existente</v>
          </cell>
        </row>
        <row r="1329">
          <cell r="A1329" t="str">
            <v>P37</v>
          </cell>
          <cell r="B1329">
            <v>1146207.6599999999</v>
          </cell>
          <cell r="C1329">
            <v>1002660.08</v>
          </cell>
          <cell r="D1329">
            <v>1256.21</v>
          </cell>
          <cell r="E1329">
            <v>1254.9100000000001</v>
          </cell>
          <cell r="F1329">
            <v>1.2999999999999545</v>
          </cell>
          <cell r="G1329" t="str">
            <v>Pozo de Inspección</v>
          </cell>
          <cell r="H1329" t="str">
            <v>Nuevo</v>
          </cell>
        </row>
        <row r="1330">
          <cell r="A1330" t="str">
            <v>P38</v>
          </cell>
          <cell r="B1330">
            <v>1146723.8700000001</v>
          </cell>
          <cell r="C1330">
            <v>1003181.99</v>
          </cell>
          <cell r="D1330">
            <v>1323</v>
          </cell>
          <cell r="E1330">
            <v>1321.65</v>
          </cell>
          <cell r="F1330">
            <v>1.3499999999999091</v>
          </cell>
          <cell r="G1330" t="str">
            <v>Pozo de Inspección</v>
          </cell>
          <cell r="H1330" t="str">
            <v>Existente</v>
          </cell>
        </row>
        <row r="1331">
          <cell r="A1331" t="str">
            <v>P39</v>
          </cell>
          <cell r="B1331">
            <v>1146392</v>
          </cell>
          <cell r="C1331">
            <v>1003588.41</v>
          </cell>
          <cell r="D1331">
            <v>1311.25</v>
          </cell>
          <cell r="E1331">
            <v>1308.18</v>
          </cell>
          <cell r="F1331">
            <v>3.0699999999999363</v>
          </cell>
          <cell r="G1331" t="str">
            <v>Pozo de Inspección</v>
          </cell>
          <cell r="H1331" t="str">
            <v>Existente</v>
          </cell>
        </row>
        <row r="1332">
          <cell r="A1332" t="str">
            <v>P40</v>
          </cell>
          <cell r="B1332">
            <v>1146469.92</v>
          </cell>
          <cell r="C1332">
            <v>1003167.81</v>
          </cell>
          <cell r="D1332">
            <v>1318</v>
          </cell>
          <cell r="E1332">
            <v>1314.42</v>
          </cell>
          <cell r="F1332">
            <v>3.5799999999999272</v>
          </cell>
          <cell r="G1332" t="str">
            <v>Pozo de Inspección</v>
          </cell>
          <cell r="H1332" t="str">
            <v>Existente</v>
          </cell>
        </row>
        <row r="1333">
          <cell r="A1333" t="str">
            <v>P41</v>
          </cell>
          <cell r="B1333">
            <v>1146559.8</v>
          </cell>
          <cell r="C1333">
            <v>1003620.28</v>
          </cell>
          <cell r="D1333">
            <v>1315.95</v>
          </cell>
          <cell r="E1333">
            <v>1314.75</v>
          </cell>
          <cell r="F1333">
            <v>1.2000000000000455</v>
          </cell>
          <cell r="G1333" t="str">
            <v>Pozo de Inspección</v>
          </cell>
          <cell r="H1333" t="str">
            <v>Existente</v>
          </cell>
        </row>
        <row r="1334">
          <cell r="A1334" t="str">
            <v>20i</v>
          </cell>
          <cell r="B1334">
            <v>1145442.99</v>
          </cell>
          <cell r="C1334">
            <v>1003039.96</v>
          </cell>
          <cell r="D1334">
            <v>1309.57</v>
          </cell>
          <cell r="E1334">
            <v>1308.1099999999999</v>
          </cell>
          <cell r="F1334">
            <v>1.4600000000000364</v>
          </cell>
          <cell r="G1334" t="str">
            <v>Pozo de Inspección</v>
          </cell>
          <cell r="H1334" t="str">
            <v>Existente</v>
          </cell>
        </row>
        <row r="1335">
          <cell r="A1335" t="str">
            <v>43i</v>
          </cell>
          <cell r="B1335">
            <v>1145594.3999999999</v>
          </cell>
          <cell r="C1335">
            <v>1003026.32</v>
          </cell>
          <cell r="D1335">
            <v>1312.26</v>
          </cell>
          <cell r="E1335">
            <v>1311.03</v>
          </cell>
          <cell r="F1335">
            <v>1.2300000000000182</v>
          </cell>
          <cell r="G1335" t="str">
            <v>Pozo de Inspección</v>
          </cell>
          <cell r="H1335" t="str">
            <v>Existente</v>
          </cell>
        </row>
        <row r="1336">
          <cell r="A1336" t="str">
            <v>44i</v>
          </cell>
          <cell r="B1336">
            <v>1145587.51</v>
          </cell>
          <cell r="C1336">
            <v>1002954.58</v>
          </cell>
          <cell r="D1336">
            <v>1309.32</v>
          </cell>
          <cell r="E1336">
            <v>1307.72</v>
          </cell>
          <cell r="F1336">
            <v>1.5999999999999091</v>
          </cell>
          <cell r="G1336" t="str">
            <v>Pozo de Inspección</v>
          </cell>
          <cell r="H1336" t="str">
            <v>Existente</v>
          </cell>
        </row>
        <row r="1337">
          <cell r="A1337" t="str">
            <v>77i</v>
          </cell>
          <cell r="B1337">
            <v>1144959.8500000001</v>
          </cell>
          <cell r="C1337">
            <v>1003298.91</v>
          </cell>
          <cell r="D1337">
            <v>1298.25</v>
          </cell>
          <cell r="E1337">
            <v>1297</v>
          </cell>
          <cell r="F1337">
            <v>1.25</v>
          </cell>
          <cell r="G1337" t="str">
            <v>Pozo de Inspección</v>
          </cell>
          <cell r="H1337" t="str">
            <v>Existente</v>
          </cell>
        </row>
        <row r="1338">
          <cell r="A1338" t="str">
            <v>81i</v>
          </cell>
          <cell r="B1338">
            <v>1145970.43</v>
          </cell>
          <cell r="C1338">
            <v>1003065.08</v>
          </cell>
          <cell r="D1338">
            <v>1315.78</v>
          </cell>
          <cell r="E1338">
            <v>1313.46</v>
          </cell>
          <cell r="F1338">
            <v>2.3199999999999363</v>
          </cell>
          <cell r="G1338" t="str">
            <v>Pozo de Inspección</v>
          </cell>
          <cell r="H1338" t="str">
            <v>Existente</v>
          </cell>
        </row>
        <row r="1339">
          <cell r="A1339" t="str">
            <v>82i</v>
          </cell>
          <cell r="B1339">
            <v>1145898.53</v>
          </cell>
          <cell r="C1339">
            <v>1003071.74</v>
          </cell>
          <cell r="D1339">
            <v>1314.77</v>
          </cell>
          <cell r="E1339">
            <v>1312.85</v>
          </cell>
          <cell r="F1339">
            <v>1.9200000000000728</v>
          </cell>
          <cell r="G1339" t="str">
            <v>Pozo de Inspección</v>
          </cell>
          <cell r="H1339" t="str">
            <v>Existente</v>
          </cell>
        </row>
        <row r="1340">
          <cell r="A1340" t="str">
            <v>83i</v>
          </cell>
          <cell r="B1340">
            <v>1145827.6299999999</v>
          </cell>
          <cell r="C1340">
            <v>1003078.55</v>
          </cell>
          <cell r="D1340">
            <v>1314</v>
          </cell>
          <cell r="E1340">
            <v>1311.7</v>
          </cell>
          <cell r="F1340">
            <v>2.2999999999999545</v>
          </cell>
          <cell r="G1340" t="str">
            <v>Pozo de Inspección</v>
          </cell>
          <cell r="H1340" t="str">
            <v>Existente</v>
          </cell>
        </row>
        <row r="1341">
          <cell r="A1341" t="str">
            <v>84i</v>
          </cell>
          <cell r="B1341">
            <v>1145755.5</v>
          </cell>
          <cell r="C1341">
            <v>1003084.57</v>
          </cell>
          <cell r="D1341">
            <v>1312.65</v>
          </cell>
          <cell r="E1341">
            <v>1310.18</v>
          </cell>
          <cell r="F1341">
            <v>2.4700000000000273</v>
          </cell>
          <cell r="G1341" t="str">
            <v>Pozo de Inspección</v>
          </cell>
          <cell r="H1341" t="str">
            <v>Existente</v>
          </cell>
        </row>
        <row r="1342">
          <cell r="A1342" t="str">
            <v>87i</v>
          </cell>
          <cell r="B1342">
            <v>1145683.83</v>
          </cell>
          <cell r="C1342">
            <v>1003162.2</v>
          </cell>
          <cell r="D1342">
            <v>1305.3599999999999</v>
          </cell>
          <cell r="E1342">
            <v>1303.96</v>
          </cell>
          <cell r="F1342">
            <v>1.3999999999998636</v>
          </cell>
          <cell r="G1342" t="str">
            <v>Pozo de Inspección</v>
          </cell>
          <cell r="H1342" t="str">
            <v>Existente</v>
          </cell>
        </row>
        <row r="1343">
          <cell r="A1343" t="str">
            <v>98i</v>
          </cell>
          <cell r="B1343">
            <v>1145905.33</v>
          </cell>
          <cell r="C1343">
            <v>1003144.05</v>
          </cell>
          <cell r="D1343">
            <v>1310.84</v>
          </cell>
          <cell r="E1343">
            <v>1307.44</v>
          </cell>
          <cell r="F1343">
            <v>3.3999999999998636</v>
          </cell>
          <cell r="G1343" t="str">
            <v>Pozo de Inspección</v>
          </cell>
          <cell r="H1343" t="str">
            <v>Existente</v>
          </cell>
        </row>
        <row r="1344">
          <cell r="A1344" t="str">
            <v>133i</v>
          </cell>
          <cell r="B1344">
            <v>1145072.6100000001</v>
          </cell>
          <cell r="C1344">
            <v>1003148.84</v>
          </cell>
          <cell r="D1344">
            <v>1296.27</v>
          </cell>
          <cell r="E1344">
            <v>1294.69</v>
          </cell>
          <cell r="F1344">
            <v>1.5799999999999272</v>
          </cell>
          <cell r="G1344" t="str">
            <v>Pozo de Inspección</v>
          </cell>
          <cell r="H1344" t="str">
            <v>Existente</v>
          </cell>
        </row>
        <row r="1345">
          <cell r="A1345" t="str">
            <v>137i</v>
          </cell>
          <cell r="B1345">
            <v>1145139.54</v>
          </cell>
          <cell r="C1345">
            <v>1003065.58</v>
          </cell>
          <cell r="D1345">
            <v>1298.0899999999999</v>
          </cell>
          <cell r="E1345">
            <v>1296.0899999999999</v>
          </cell>
          <cell r="F1345">
            <v>2</v>
          </cell>
          <cell r="G1345" t="str">
            <v>Pozo de Inspección</v>
          </cell>
          <cell r="H1345" t="str">
            <v>Existente</v>
          </cell>
        </row>
        <row r="1346">
          <cell r="A1346" t="str">
            <v>140i</v>
          </cell>
          <cell r="B1346">
            <v>1145148.43</v>
          </cell>
          <cell r="C1346">
            <v>1003142.13</v>
          </cell>
          <cell r="D1346">
            <v>1299.06</v>
          </cell>
          <cell r="E1346">
            <v>1297.3900000000001</v>
          </cell>
          <cell r="F1346">
            <v>1.6699999999998454</v>
          </cell>
          <cell r="G1346" t="str">
            <v>Pozo de Inspección</v>
          </cell>
          <cell r="H1346" t="str">
            <v>Existente</v>
          </cell>
        </row>
        <row r="1347">
          <cell r="A1347" t="str">
            <v>159i</v>
          </cell>
          <cell r="B1347">
            <v>1145697.52</v>
          </cell>
          <cell r="C1347">
            <v>1003315.72</v>
          </cell>
          <cell r="D1347">
            <v>1310.71</v>
          </cell>
          <cell r="E1347">
            <v>1309.23</v>
          </cell>
          <cell r="F1347">
            <v>1.4800000000000182</v>
          </cell>
          <cell r="G1347" t="str">
            <v>Pozo de Inspección</v>
          </cell>
          <cell r="H1347" t="str">
            <v>Existente</v>
          </cell>
        </row>
        <row r="1348">
          <cell r="A1348" t="str">
            <v>185i</v>
          </cell>
          <cell r="B1348">
            <v>1145161.17</v>
          </cell>
          <cell r="C1348">
            <v>1003263.27</v>
          </cell>
          <cell r="D1348">
            <v>1302.43</v>
          </cell>
          <cell r="E1348">
            <v>1300.81</v>
          </cell>
          <cell r="F1348">
            <v>1.6200000000001182</v>
          </cell>
          <cell r="G1348" t="str">
            <v>Pozo de Inspección</v>
          </cell>
          <cell r="H1348" t="str">
            <v>Existente</v>
          </cell>
        </row>
        <row r="1349">
          <cell r="A1349" t="str">
            <v>205i</v>
          </cell>
          <cell r="B1349">
            <v>1146449.73</v>
          </cell>
          <cell r="C1349">
            <v>1003035.34</v>
          </cell>
          <cell r="D1349">
            <v>1318.96</v>
          </cell>
          <cell r="E1349">
            <v>1317.29</v>
          </cell>
          <cell r="F1349">
            <v>1.6700000000000728</v>
          </cell>
          <cell r="G1349" t="str">
            <v>Pozo de Inspección</v>
          </cell>
          <cell r="H1349" t="str">
            <v>Existente</v>
          </cell>
        </row>
        <row r="1350">
          <cell r="A1350" t="str">
            <v>217i</v>
          </cell>
          <cell r="B1350">
            <v>1146050.01</v>
          </cell>
          <cell r="C1350">
            <v>1003131.64</v>
          </cell>
          <cell r="D1350">
            <v>1311.22</v>
          </cell>
          <cell r="E1350">
            <v>1309.33</v>
          </cell>
          <cell r="F1350">
            <v>1.8900000000001</v>
          </cell>
          <cell r="G1350" t="str">
            <v>Pozo de Inspección</v>
          </cell>
          <cell r="H1350" t="str">
            <v>Existente</v>
          </cell>
        </row>
        <row r="1351">
          <cell r="A1351" t="str">
            <v>240i</v>
          </cell>
          <cell r="B1351">
            <v>1145636.07</v>
          </cell>
          <cell r="C1351">
            <v>1003441.08</v>
          </cell>
          <cell r="D1351">
            <v>1306.75</v>
          </cell>
          <cell r="E1351">
            <v>1305.8399999999999</v>
          </cell>
          <cell r="F1351">
            <v>0.91000000000008185</v>
          </cell>
          <cell r="G1351" t="str">
            <v>Pozo de Inspección</v>
          </cell>
          <cell r="H1351" t="str">
            <v>Existente</v>
          </cell>
        </row>
        <row r="1352">
          <cell r="A1352" t="str">
            <v>241i</v>
          </cell>
          <cell r="B1352">
            <v>1145215.94</v>
          </cell>
          <cell r="C1352">
            <v>1003058.91</v>
          </cell>
          <cell r="D1352">
            <v>1299.1099999999999</v>
          </cell>
          <cell r="E1352">
            <v>1296.76</v>
          </cell>
          <cell r="F1352">
            <v>2.3499999999999091</v>
          </cell>
          <cell r="G1352" t="str">
            <v>Pozo de Inspección</v>
          </cell>
          <cell r="H1352" t="str">
            <v>Existente</v>
          </cell>
        </row>
        <row r="1353">
          <cell r="A1353" t="str">
            <v>247i</v>
          </cell>
          <cell r="B1353">
            <v>1145298.83</v>
          </cell>
          <cell r="C1353">
            <v>1003127.35</v>
          </cell>
          <cell r="D1353">
            <v>1304.74</v>
          </cell>
          <cell r="E1353">
            <v>1303.1300000000001</v>
          </cell>
          <cell r="F1353">
            <v>1.6099999999999</v>
          </cell>
          <cell r="G1353" t="str">
            <v>Pozo de Inspección</v>
          </cell>
          <cell r="H1353" t="str">
            <v>Existente</v>
          </cell>
        </row>
        <row r="1354">
          <cell r="A1354" t="str">
            <v>287i</v>
          </cell>
          <cell r="B1354">
            <v>1145122.3999999999</v>
          </cell>
          <cell r="C1354">
            <v>1002997.06</v>
          </cell>
          <cell r="D1354">
            <v>1276.33</v>
          </cell>
          <cell r="E1354">
            <v>1275.07</v>
          </cell>
          <cell r="F1354">
            <v>1.2599999999999909</v>
          </cell>
          <cell r="G1354" t="str">
            <v>Pozo de Inspección</v>
          </cell>
          <cell r="H1354" t="str">
            <v>Existente</v>
          </cell>
        </row>
        <row r="1355">
          <cell r="A1355" t="str">
            <v>305i</v>
          </cell>
          <cell r="B1355">
            <v>1145989.22</v>
          </cell>
          <cell r="C1355">
            <v>1003288.6</v>
          </cell>
          <cell r="D1355">
            <v>1312.56</v>
          </cell>
          <cell r="E1355">
            <v>1310.54</v>
          </cell>
          <cell r="F1355">
            <v>2.0199999999999818</v>
          </cell>
          <cell r="G1355" t="str">
            <v>Pozo de Inspección</v>
          </cell>
          <cell r="H1355" t="str">
            <v>Existente</v>
          </cell>
        </row>
        <row r="1356">
          <cell r="A1356" t="str">
            <v>310i</v>
          </cell>
          <cell r="B1356">
            <v>1145854.07</v>
          </cell>
          <cell r="C1356">
            <v>1003377.91</v>
          </cell>
          <cell r="D1356">
            <v>1312.23</v>
          </cell>
          <cell r="E1356">
            <v>1310.82</v>
          </cell>
          <cell r="F1356">
            <v>1.4100000000000819</v>
          </cell>
          <cell r="G1356" t="str">
            <v>Pozo de Inspección</v>
          </cell>
          <cell r="H1356" t="str">
            <v>Existente</v>
          </cell>
        </row>
        <row r="1357">
          <cell r="A1357" t="str">
            <v>372i</v>
          </cell>
          <cell r="B1357">
            <v>1145964.07</v>
          </cell>
          <cell r="C1357">
            <v>1002992.76</v>
          </cell>
          <cell r="D1357">
            <v>1314.05</v>
          </cell>
          <cell r="E1357">
            <v>1312.14</v>
          </cell>
          <cell r="F1357">
            <v>1.9099999999998545</v>
          </cell>
          <cell r="G1357" t="str">
            <v>Pozo de Inspección</v>
          </cell>
          <cell r="H1357" t="str">
            <v>Existente</v>
          </cell>
        </row>
        <row r="1358">
          <cell r="A1358" t="str">
            <v>374i</v>
          </cell>
          <cell r="B1358">
            <v>1145890.4099999999</v>
          </cell>
          <cell r="C1358">
            <v>1002999.76</v>
          </cell>
          <cell r="D1358">
            <v>1313.43</v>
          </cell>
          <cell r="E1358">
            <v>1311.47</v>
          </cell>
          <cell r="F1358">
            <v>1.9600000000000364</v>
          </cell>
          <cell r="G1358" t="str">
            <v>Pozo de Inspección</v>
          </cell>
          <cell r="H1358" t="str">
            <v>Existente</v>
          </cell>
        </row>
        <row r="1359">
          <cell r="A1359" t="str">
            <v>413i</v>
          </cell>
          <cell r="B1359">
            <v>1146374</v>
          </cell>
          <cell r="C1359">
            <v>1003508.37</v>
          </cell>
          <cell r="D1359">
            <v>1313.06</v>
          </cell>
          <cell r="E1359">
            <v>1312.03</v>
          </cell>
          <cell r="F1359">
            <v>1.0299999999999727</v>
          </cell>
          <cell r="G1359" t="str">
            <v>Pozo de Inspección</v>
          </cell>
          <cell r="H1359" t="str">
            <v>Existente</v>
          </cell>
        </row>
        <row r="1360">
          <cell r="A1360" t="str">
            <v>416i</v>
          </cell>
          <cell r="B1360">
            <v>1146537.55</v>
          </cell>
          <cell r="C1360">
            <v>1003586.63</v>
          </cell>
          <cell r="D1360">
            <v>1316.4</v>
          </cell>
          <cell r="E1360">
            <v>1313.71</v>
          </cell>
          <cell r="F1360">
            <v>2.6900000000000546</v>
          </cell>
          <cell r="G1360" t="str">
            <v>Pozo de Inspección</v>
          </cell>
          <cell r="H1360" t="str">
            <v>Existente</v>
          </cell>
        </row>
        <row r="1361">
          <cell r="A1361" t="str">
            <v>417i</v>
          </cell>
          <cell r="B1361">
            <v>1146538.22</v>
          </cell>
          <cell r="C1361">
            <v>1003585.05</v>
          </cell>
          <cell r="D1361">
            <v>1316.42</v>
          </cell>
          <cell r="E1361">
            <v>1313.52</v>
          </cell>
          <cell r="F1361">
            <v>2.9000000000000909</v>
          </cell>
          <cell r="G1361" t="str">
            <v>Pozo de Inspección</v>
          </cell>
          <cell r="H1361" t="str">
            <v>Existente</v>
          </cell>
        </row>
        <row r="1362">
          <cell r="A1362" t="str">
            <v>423i</v>
          </cell>
          <cell r="B1362">
            <v>1145178.1399999999</v>
          </cell>
          <cell r="C1362">
            <v>1002820</v>
          </cell>
          <cell r="D1362">
            <v>1303.3699999999999</v>
          </cell>
          <cell r="E1362">
            <v>1302.17</v>
          </cell>
          <cell r="F1362">
            <v>1.1999999999998181</v>
          </cell>
          <cell r="G1362" t="str">
            <v>Pozo de Inspección</v>
          </cell>
          <cell r="H1362" t="str">
            <v>Existente</v>
          </cell>
        </row>
        <row r="1363">
          <cell r="A1363" t="str">
            <v>425i</v>
          </cell>
          <cell r="B1363">
            <v>1145095.7</v>
          </cell>
          <cell r="C1363">
            <v>1002831.36</v>
          </cell>
          <cell r="D1363">
            <v>1301.4000000000001</v>
          </cell>
          <cell r="E1363">
            <v>1300.06</v>
          </cell>
          <cell r="F1363">
            <v>1.3400000000001455</v>
          </cell>
          <cell r="G1363" t="str">
            <v>Pozo de Inspección</v>
          </cell>
          <cell r="H1363" t="str">
            <v>Existente</v>
          </cell>
        </row>
        <row r="1364">
          <cell r="A1364" t="str">
            <v>437i</v>
          </cell>
          <cell r="B1364">
            <v>1144995.42</v>
          </cell>
          <cell r="C1364">
            <v>1002515.64</v>
          </cell>
          <cell r="D1364">
            <v>1294.1600000000001</v>
          </cell>
          <cell r="E1364">
            <v>1292.82</v>
          </cell>
          <cell r="F1364">
            <v>1.3400000000001455</v>
          </cell>
          <cell r="G1364" t="str">
            <v>Pozo de Inspección</v>
          </cell>
          <cell r="H1364" t="str">
            <v>Existente</v>
          </cell>
        </row>
        <row r="1365">
          <cell r="A1365" t="str">
            <v>440i</v>
          </cell>
          <cell r="B1365">
            <v>1144915.8500000001</v>
          </cell>
          <cell r="C1365">
            <v>1002514.09</v>
          </cell>
          <cell r="D1365">
            <v>1292.97</v>
          </cell>
          <cell r="E1365">
            <v>1290.6199999999999</v>
          </cell>
          <cell r="F1365">
            <v>2.3500000000001364</v>
          </cell>
          <cell r="G1365" t="str">
            <v>Pozo de Inspección</v>
          </cell>
          <cell r="H1365" t="str">
            <v>Existente</v>
          </cell>
        </row>
        <row r="1366">
          <cell r="A1366" t="str">
            <v>444i</v>
          </cell>
          <cell r="B1366">
            <v>1145813.3999999999</v>
          </cell>
          <cell r="C1366">
            <v>1002935.37</v>
          </cell>
          <cell r="D1366">
            <v>1311.33</v>
          </cell>
          <cell r="E1366">
            <v>1309.53</v>
          </cell>
          <cell r="F1366">
            <v>1.7999999999999545</v>
          </cell>
          <cell r="G1366" t="str">
            <v>Pozo de Inspección</v>
          </cell>
          <cell r="H1366" t="str">
            <v>Existente</v>
          </cell>
        </row>
        <row r="1367">
          <cell r="A1367" t="str">
            <v>445i</v>
          </cell>
          <cell r="B1367">
            <v>1145885.44</v>
          </cell>
          <cell r="C1367">
            <v>1002927.51</v>
          </cell>
          <cell r="D1367">
            <v>1309.96</v>
          </cell>
          <cell r="E1367">
            <v>1307.96</v>
          </cell>
          <cell r="F1367">
            <v>2</v>
          </cell>
          <cell r="G1367" t="str">
            <v>Pozo de Inspección</v>
          </cell>
          <cell r="H1367" t="str">
            <v>Existente</v>
          </cell>
        </row>
        <row r="1368">
          <cell r="A1368" t="str">
            <v>450i</v>
          </cell>
          <cell r="B1368">
            <v>1145880.1000000001</v>
          </cell>
          <cell r="C1368">
            <v>1002856.02</v>
          </cell>
          <cell r="D1368">
            <v>1308.79</v>
          </cell>
          <cell r="E1368">
            <v>1307.51</v>
          </cell>
          <cell r="F1368">
            <v>1.2799999999999727</v>
          </cell>
          <cell r="G1368" t="str">
            <v>Pozo de Inspección</v>
          </cell>
          <cell r="H1368" t="str">
            <v>Existente</v>
          </cell>
        </row>
        <row r="1369">
          <cell r="A1369" t="str">
            <v>474i</v>
          </cell>
          <cell r="B1369">
            <v>1146154.3999999999</v>
          </cell>
          <cell r="C1369">
            <v>1003488.52</v>
          </cell>
          <cell r="D1369">
            <v>1310.72</v>
          </cell>
          <cell r="E1369">
            <v>1309.2</v>
          </cell>
          <cell r="F1369">
            <v>1.5199999999999818</v>
          </cell>
          <cell r="G1369" t="str">
            <v>Pozo de Inspección</v>
          </cell>
          <cell r="H1369" t="str">
            <v>Existente</v>
          </cell>
        </row>
        <row r="1370">
          <cell r="A1370" t="str">
            <v>481i</v>
          </cell>
          <cell r="B1370">
            <v>1146427.47</v>
          </cell>
          <cell r="C1370">
            <v>1003534.6</v>
          </cell>
          <cell r="D1370">
            <v>1311.79</v>
          </cell>
          <cell r="E1370">
            <v>1309.72</v>
          </cell>
          <cell r="F1370">
            <v>2.0699999999999363</v>
          </cell>
          <cell r="G1370" t="str">
            <v>Pozo de Inspección</v>
          </cell>
          <cell r="H1370" t="str">
            <v>Existente</v>
          </cell>
        </row>
        <row r="1371">
          <cell r="A1371" t="str">
            <v>482i</v>
          </cell>
          <cell r="B1371">
            <v>1146427</v>
          </cell>
          <cell r="C1371">
            <v>1003532.31</v>
          </cell>
          <cell r="D1371">
            <v>1311.75</v>
          </cell>
          <cell r="E1371">
            <v>1309.1199999999999</v>
          </cell>
          <cell r="F1371">
            <v>2.6300000000001091</v>
          </cell>
          <cell r="G1371" t="str">
            <v>Pozo de Inspección</v>
          </cell>
          <cell r="H1371" t="str">
            <v>Existente</v>
          </cell>
        </row>
        <row r="1372">
          <cell r="A1372" t="str">
            <v>489i</v>
          </cell>
          <cell r="B1372">
            <v>1146454.94</v>
          </cell>
          <cell r="C1372">
            <v>1003547.85</v>
          </cell>
          <cell r="D1372">
            <v>1311.87</v>
          </cell>
          <cell r="E1372">
            <v>1308.8399999999999</v>
          </cell>
          <cell r="F1372">
            <v>3.0299999999999727</v>
          </cell>
          <cell r="G1372" t="str">
            <v>Pozo de Inspección</v>
          </cell>
          <cell r="H1372" t="str">
            <v>Existente</v>
          </cell>
        </row>
        <row r="1373">
          <cell r="A1373" t="str">
            <v>490i</v>
          </cell>
          <cell r="B1373">
            <v>1146455.17</v>
          </cell>
          <cell r="C1373">
            <v>1003545.59</v>
          </cell>
          <cell r="D1373">
            <v>1311.84</v>
          </cell>
          <cell r="E1373">
            <v>1310.89</v>
          </cell>
          <cell r="F1373">
            <v>0.9499999999998181</v>
          </cell>
          <cell r="G1373" t="str">
            <v>Pozo de Inspección</v>
          </cell>
          <cell r="H1373" t="str">
            <v>Existente</v>
          </cell>
        </row>
        <row r="1374">
          <cell r="A1374" t="str">
            <v>496i</v>
          </cell>
          <cell r="B1374">
            <v>1146737.43</v>
          </cell>
          <cell r="C1374">
            <v>1003198.02</v>
          </cell>
          <cell r="D1374">
            <v>1322.93</v>
          </cell>
          <cell r="E1374">
            <v>1321.68</v>
          </cell>
          <cell r="F1374">
            <v>1.25</v>
          </cell>
          <cell r="G1374" t="str">
            <v>Pozo de Inspección</v>
          </cell>
          <cell r="H1374" t="str">
            <v>Existente</v>
          </cell>
        </row>
        <row r="1375">
          <cell r="A1375" t="str">
            <v>505i</v>
          </cell>
          <cell r="B1375">
            <v>1144999.5900000001</v>
          </cell>
          <cell r="C1375">
            <v>1002562.91</v>
          </cell>
          <cell r="D1375">
            <v>1294.1199999999999</v>
          </cell>
          <cell r="E1375">
            <v>1292.01</v>
          </cell>
          <cell r="F1375">
            <v>2.1099999999999</v>
          </cell>
          <cell r="G1375" t="str">
            <v>Pozo de Inspección</v>
          </cell>
          <cell r="H1375" t="str">
            <v>Existente</v>
          </cell>
        </row>
        <row r="1376">
          <cell r="A1376" t="str">
            <v>512i</v>
          </cell>
          <cell r="B1376">
            <v>1145807.53</v>
          </cell>
          <cell r="C1376">
            <v>1002862.06</v>
          </cell>
          <cell r="D1376">
            <v>1308.93</v>
          </cell>
          <cell r="E1376">
            <v>1306.5</v>
          </cell>
          <cell r="F1376">
            <v>2.4300000000000637</v>
          </cell>
          <cell r="G1376" t="str">
            <v>Pozo de Inspección</v>
          </cell>
          <cell r="H1376" t="str">
            <v>Existente</v>
          </cell>
        </row>
        <row r="1377">
          <cell r="A1377" t="str">
            <v>531i</v>
          </cell>
          <cell r="B1377">
            <v>1146188.73</v>
          </cell>
          <cell r="C1377">
            <v>1004031.92</v>
          </cell>
          <cell r="D1377">
            <v>1308.5999999999999</v>
          </cell>
          <cell r="E1377">
            <v>1306.8399999999999</v>
          </cell>
          <cell r="F1377">
            <v>1.7599999999999909</v>
          </cell>
          <cell r="G1377" t="str">
            <v>Pozo de Inspección</v>
          </cell>
          <cell r="H1377" t="str">
            <v>Existente</v>
          </cell>
        </row>
        <row r="1378">
          <cell r="A1378" t="str">
            <v>544i</v>
          </cell>
          <cell r="B1378">
            <v>1146149.18</v>
          </cell>
          <cell r="C1378">
            <v>1003425.5</v>
          </cell>
          <cell r="D1378">
            <v>1315.27</v>
          </cell>
          <cell r="E1378">
            <v>1314.04</v>
          </cell>
          <cell r="F1378">
            <v>1.2300000000000182</v>
          </cell>
          <cell r="G1378" t="str">
            <v>Pozo de Inspección</v>
          </cell>
          <cell r="H1378" t="str">
            <v>Existente</v>
          </cell>
        </row>
        <row r="1379">
          <cell r="A1379" t="str">
            <v>545i</v>
          </cell>
          <cell r="B1379">
            <v>1146145.45</v>
          </cell>
          <cell r="C1379">
            <v>1003389.34</v>
          </cell>
          <cell r="D1379">
            <v>1316.51</v>
          </cell>
          <cell r="E1379">
            <v>1315.4</v>
          </cell>
          <cell r="F1379">
            <v>1.1099999999999</v>
          </cell>
          <cell r="G1379" t="str">
            <v>Pozo de Inspección</v>
          </cell>
          <cell r="H1379" t="str">
            <v>Existente</v>
          </cell>
        </row>
        <row r="1380">
          <cell r="A1380" t="str">
            <v>546i</v>
          </cell>
          <cell r="B1380">
            <v>1146151.79</v>
          </cell>
          <cell r="C1380">
            <v>1003457.12</v>
          </cell>
          <cell r="D1380">
            <v>1313.21</v>
          </cell>
          <cell r="E1380">
            <v>1311.88</v>
          </cell>
          <cell r="F1380">
            <v>1.3299999999999272</v>
          </cell>
          <cell r="G1380" t="str">
            <v>Pozo de Inspección</v>
          </cell>
          <cell r="H1380" t="str">
            <v>Existente</v>
          </cell>
        </row>
        <row r="1381">
          <cell r="A1381" t="str">
            <v>550i</v>
          </cell>
          <cell r="B1381">
            <v>1146076.25</v>
          </cell>
          <cell r="C1381">
            <v>1003427.08</v>
          </cell>
          <cell r="D1381">
            <v>1316.97</v>
          </cell>
          <cell r="E1381">
            <v>1314.73</v>
          </cell>
          <cell r="F1381">
            <v>2.2400000000000091</v>
          </cell>
          <cell r="G1381" t="str">
            <v>Pozo de Inspección</v>
          </cell>
          <cell r="H1381" t="str">
            <v>Existente</v>
          </cell>
        </row>
        <row r="1382">
          <cell r="A1382" t="str">
            <v>551i</v>
          </cell>
          <cell r="B1382">
            <v>1146480.92</v>
          </cell>
          <cell r="C1382">
            <v>1003561.01</v>
          </cell>
          <cell r="D1382">
            <v>1314.04</v>
          </cell>
          <cell r="E1382">
            <v>1312.3</v>
          </cell>
          <cell r="F1382">
            <v>1.7400000000000091</v>
          </cell>
          <cell r="G1382" t="str">
            <v>Pozo de Inspección</v>
          </cell>
          <cell r="H1382" t="str">
            <v>Existente</v>
          </cell>
        </row>
        <row r="1383">
          <cell r="A1383" t="str">
            <v>552i</v>
          </cell>
          <cell r="B1383">
            <v>1146480.77</v>
          </cell>
          <cell r="C1383">
            <v>1003563.35</v>
          </cell>
          <cell r="D1383">
            <v>1314.06</v>
          </cell>
          <cell r="E1383">
            <v>1313.05</v>
          </cell>
          <cell r="F1383">
            <v>1.0099999999999909</v>
          </cell>
          <cell r="G1383" t="str">
            <v>Pozo de Inspección</v>
          </cell>
          <cell r="H1383" t="str">
            <v>Existente</v>
          </cell>
        </row>
        <row r="1384">
          <cell r="A1384" t="str">
            <v>559i</v>
          </cell>
          <cell r="B1384">
            <v>1146508.5900000001</v>
          </cell>
          <cell r="C1384">
            <v>1003611.2</v>
          </cell>
          <cell r="D1384">
            <v>1315.1</v>
          </cell>
          <cell r="E1384">
            <v>1313.91</v>
          </cell>
          <cell r="F1384">
            <v>1.1899999999998272</v>
          </cell>
          <cell r="G1384" t="str">
            <v>Pozo de Inspección</v>
          </cell>
          <cell r="H1384" t="str">
            <v>Existente</v>
          </cell>
        </row>
        <row r="1385">
          <cell r="A1385" t="str">
            <v>565i</v>
          </cell>
          <cell r="B1385">
            <v>1146594.1000000001</v>
          </cell>
          <cell r="C1385">
            <v>1003309.47</v>
          </cell>
          <cell r="D1385">
            <v>1321.65</v>
          </cell>
          <cell r="E1385">
            <v>1318.45</v>
          </cell>
          <cell r="F1385">
            <v>3.2000000000000455</v>
          </cell>
          <cell r="G1385" t="str">
            <v>Pozo de Inspección</v>
          </cell>
          <cell r="H1385" t="str">
            <v>Existente</v>
          </cell>
        </row>
        <row r="1386">
          <cell r="A1386" t="str">
            <v>567i</v>
          </cell>
          <cell r="B1386">
            <v>1146586.48</v>
          </cell>
          <cell r="C1386">
            <v>1003236.24</v>
          </cell>
          <cell r="D1386">
            <v>1321.09</v>
          </cell>
          <cell r="E1386">
            <v>1318.62</v>
          </cell>
          <cell r="F1386">
            <v>2.4700000000000273</v>
          </cell>
          <cell r="G1386" t="str">
            <v>Pozo de Inspección</v>
          </cell>
          <cell r="H1386" t="str">
            <v>Existente</v>
          </cell>
        </row>
        <row r="1387">
          <cell r="A1387" t="str">
            <v>568i</v>
          </cell>
          <cell r="B1387">
            <v>1146662.24</v>
          </cell>
          <cell r="C1387">
            <v>1003227.26</v>
          </cell>
          <cell r="D1387">
            <v>1323.17</v>
          </cell>
          <cell r="E1387">
            <v>1321.77</v>
          </cell>
          <cell r="F1387">
            <v>1.4000000000000909</v>
          </cell>
          <cell r="G1387" t="str">
            <v>Pozo de Inspección</v>
          </cell>
          <cell r="H1387" t="str">
            <v>Existente</v>
          </cell>
        </row>
        <row r="1388">
          <cell r="A1388" t="str">
            <v>579i</v>
          </cell>
          <cell r="B1388">
            <v>1146069.27</v>
          </cell>
          <cell r="C1388">
            <v>1003357.59</v>
          </cell>
          <cell r="D1388">
            <v>1315.81</v>
          </cell>
          <cell r="E1388">
            <v>1313.15</v>
          </cell>
          <cell r="F1388">
            <v>2.6599999999998545</v>
          </cell>
          <cell r="G1388" t="str">
            <v>Pozo de Inspección</v>
          </cell>
          <cell r="H1388" t="str">
            <v>Existente</v>
          </cell>
        </row>
        <row r="1389">
          <cell r="A1389" t="str">
            <v>631i</v>
          </cell>
          <cell r="B1389">
            <v>1145046.8899999999</v>
          </cell>
          <cell r="C1389">
            <v>1002874.27</v>
          </cell>
          <cell r="D1389">
            <v>1301.19</v>
          </cell>
          <cell r="E1389">
            <v>1300.03</v>
          </cell>
          <cell r="F1389">
            <v>1.1600000000000819</v>
          </cell>
          <cell r="G1389" t="str">
            <v>Pozo de Inspección</v>
          </cell>
          <cell r="H1389" t="str">
            <v>Existente</v>
          </cell>
        </row>
        <row r="1390">
          <cell r="A1390" t="str">
            <v>641i</v>
          </cell>
          <cell r="B1390">
            <v>1146214.77</v>
          </cell>
          <cell r="C1390">
            <v>1003342.48</v>
          </cell>
          <cell r="D1390">
            <v>1316.06</v>
          </cell>
          <cell r="E1390">
            <v>1314.28</v>
          </cell>
          <cell r="F1390">
            <v>1.7799999999999727</v>
          </cell>
          <cell r="G1390" t="str">
            <v>Pozo de Inspección</v>
          </cell>
          <cell r="H1390" t="str">
            <v>Existente</v>
          </cell>
        </row>
        <row r="1391">
          <cell r="A1391" t="str">
            <v>645i</v>
          </cell>
          <cell r="B1391">
            <v>1146284.3899999999</v>
          </cell>
          <cell r="C1391">
            <v>1003260.61</v>
          </cell>
          <cell r="D1391">
            <v>1313.97</v>
          </cell>
          <cell r="E1391">
            <v>1312.37</v>
          </cell>
          <cell r="F1391">
            <v>1.6000000000001364</v>
          </cell>
          <cell r="G1391" t="str">
            <v>Pozo de Inspección</v>
          </cell>
          <cell r="H1391" t="str">
            <v>Existente</v>
          </cell>
        </row>
        <row r="1392">
          <cell r="A1392" t="str">
            <v>655i</v>
          </cell>
          <cell r="B1392">
            <v>1146042.18</v>
          </cell>
          <cell r="C1392">
            <v>1003059.13</v>
          </cell>
          <cell r="D1392">
            <v>1315.43</v>
          </cell>
          <cell r="E1392">
            <v>1313.87</v>
          </cell>
          <cell r="F1392">
            <v>1.5600000000001728</v>
          </cell>
          <cell r="G1392" t="str">
            <v>Pozo de Inspección</v>
          </cell>
          <cell r="H1392" t="str">
            <v>Existente</v>
          </cell>
        </row>
        <row r="1393">
          <cell r="A1393" t="str">
            <v>656i</v>
          </cell>
          <cell r="B1393">
            <v>1146113.57</v>
          </cell>
          <cell r="C1393">
            <v>1003052.51</v>
          </cell>
          <cell r="D1393">
            <v>1316.02</v>
          </cell>
          <cell r="E1393">
            <v>1314.59</v>
          </cell>
          <cell r="F1393">
            <v>1.4300000000000637</v>
          </cell>
          <cell r="G1393" t="str">
            <v>Pozo de Inspección</v>
          </cell>
          <cell r="H1393" t="str">
            <v>Existente</v>
          </cell>
        </row>
        <row r="1394">
          <cell r="A1394" t="str">
            <v>681i</v>
          </cell>
          <cell r="B1394">
            <v>1146186.28</v>
          </cell>
          <cell r="C1394">
            <v>1003639.01</v>
          </cell>
          <cell r="D1394">
            <v>1289.1400000000001</v>
          </cell>
          <cell r="E1394">
            <v>1286.29</v>
          </cell>
          <cell r="F1394">
            <v>2.8500000000001364</v>
          </cell>
          <cell r="G1394" t="str">
            <v>Pozo de Inspección</v>
          </cell>
          <cell r="H1394" t="str">
            <v>Existente</v>
          </cell>
        </row>
        <row r="1395">
          <cell r="A1395" t="str">
            <v>686i</v>
          </cell>
          <cell r="B1395">
            <v>1146032.99</v>
          </cell>
          <cell r="C1395">
            <v>1003437.77</v>
          </cell>
          <cell r="D1395">
            <v>1315.3</v>
          </cell>
          <cell r="E1395">
            <v>1314.02</v>
          </cell>
          <cell r="F1395">
            <v>1.2799999999999727</v>
          </cell>
          <cell r="G1395" t="str">
            <v>Pozo de Inspección</v>
          </cell>
          <cell r="H1395" t="str">
            <v>Existente</v>
          </cell>
        </row>
        <row r="1396">
          <cell r="A1396" t="str">
            <v>687i</v>
          </cell>
          <cell r="B1396">
            <v>1145846.1200000001</v>
          </cell>
          <cell r="C1396">
            <v>1003301.89</v>
          </cell>
          <cell r="D1396">
            <v>1309.45</v>
          </cell>
          <cell r="E1396">
            <v>1308.05</v>
          </cell>
          <cell r="F1396">
            <v>1.4000000000000909</v>
          </cell>
          <cell r="G1396" t="str">
            <v>Pozo de Inspección</v>
          </cell>
          <cell r="H1396" t="str">
            <v>Existente</v>
          </cell>
        </row>
        <row r="1397">
          <cell r="A1397" t="str">
            <v>692i</v>
          </cell>
          <cell r="B1397">
            <v>1146519.17</v>
          </cell>
          <cell r="C1397">
            <v>1003565.75</v>
          </cell>
          <cell r="D1397">
            <v>1316.14</v>
          </cell>
          <cell r="E1397">
            <v>1311.62</v>
          </cell>
          <cell r="F1397">
            <v>4.5200000000002092</v>
          </cell>
          <cell r="G1397" t="str">
            <v>Pozo de Inspección</v>
          </cell>
          <cell r="H1397" t="str">
            <v>Existente</v>
          </cell>
        </row>
        <row r="1398">
          <cell r="A1398" t="str">
            <v>713i</v>
          </cell>
          <cell r="B1398">
            <v>1146208.3400000001</v>
          </cell>
          <cell r="C1398">
            <v>1003269.16</v>
          </cell>
          <cell r="D1398">
            <v>1312.21</v>
          </cell>
          <cell r="E1398">
            <v>1310.1099999999999</v>
          </cell>
          <cell r="F1398">
            <v>2.1000000000001364</v>
          </cell>
          <cell r="G1398" t="str">
            <v>Pozo de Inspección</v>
          </cell>
          <cell r="H1398" t="str">
            <v>Existente</v>
          </cell>
        </row>
        <row r="1399">
          <cell r="A1399" t="str">
            <v>717i</v>
          </cell>
          <cell r="B1399">
            <v>1146136.1000000001</v>
          </cell>
          <cell r="C1399">
            <v>1003256.38</v>
          </cell>
          <cell r="D1399">
            <v>1304.8499999999999</v>
          </cell>
          <cell r="E1399">
            <v>1303.5899999999999</v>
          </cell>
          <cell r="F1399">
            <v>1.2599999999999909</v>
          </cell>
          <cell r="G1399" t="str">
            <v>Pozo de Inspección</v>
          </cell>
          <cell r="H1399" t="str">
            <v>Existente</v>
          </cell>
        </row>
        <row r="1400">
          <cell r="A1400" t="str">
            <v>738i</v>
          </cell>
          <cell r="B1400">
            <v>1146632.05</v>
          </cell>
          <cell r="C1400">
            <v>1003787.53</v>
          </cell>
          <cell r="D1400">
            <v>1314.32</v>
          </cell>
          <cell r="E1400">
            <v>1312.61</v>
          </cell>
          <cell r="F1400">
            <v>1.7100000000000364</v>
          </cell>
          <cell r="G1400" t="str">
            <v>Pozo de Inspección</v>
          </cell>
          <cell r="H1400" t="str">
            <v>Existente</v>
          </cell>
        </row>
        <row r="1401">
          <cell r="A1401" t="str">
            <v>739i</v>
          </cell>
          <cell r="B1401">
            <v>1146636</v>
          </cell>
          <cell r="C1401">
            <v>1003787.13</v>
          </cell>
          <cell r="D1401">
            <v>1314.33</v>
          </cell>
          <cell r="E1401">
            <v>1312.95</v>
          </cell>
          <cell r="F1401">
            <v>1.3799999999998818</v>
          </cell>
          <cell r="G1401" t="str">
            <v>Pozo de Inspección</v>
          </cell>
          <cell r="H1401" t="str">
            <v>Existente</v>
          </cell>
        </row>
        <row r="1402">
          <cell r="A1402" t="str">
            <v>744i</v>
          </cell>
          <cell r="B1402">
            <v>1146655.03</v>
          </cell>
          <cell r="C1402">
            <v>1003153.89</v>
          </cell>
          <cell r="D1402">
            <v>1321.12</v>
          </cell>
          <cell r="E1402">
            <v>1319.41</v>
          </cell>
          <cell r="F1402">
            <v>1.709999999999809</v>
          </cell>
          <cell r="G1402" t="str">
            <v>Pozo de Inspección</v>
          </cell>
          <cell r="H1402" t="str">
            <v>Existente</v>
          </cell>
        </row>
        <row r="1403">
          <cell r="A1403" t="str">
            <v>771i</v>
          </cell>
          <cell r="B1403">
            <v>1144947.02</v>
          </cell>
          <cell r="C1403">
            <v>1002481.96</v>
          </cell>
          <cell r="D1403">
            <v>1293.43</v>
          </cell>
          <cell r="E1403">
            <v>1290.26</v>
          </cell>
          <cell r="F1403">
            <v>3.1700000000000728</v>
          </cell>
          <cell r="G1403" t="str">
            <v>Pozo de Inspección</v>
          </cell>
          <cell r="H1403" t="str">
            <v>Existente</v>
          </cell>
        </row>
        <row r="1404">
          <cell r="A1404" t="str">
            <v>786i</v>
          </cell>
          <cell r="B1404">
            <v>1146597.28</v>
          </cell>
          <cell r="C1404">
            <v>1002597.3</v>
          </cell>
          <cell r="D1404">
            <v>1292.23</v>
          </cell>
          <cell r="E1404">
            <v>1291.4000000000001</v>
          </cell>
          <cell r="F1404">
            <v>0.82999999999992724</v>
          </cell>
          <cell r="G1404" t="str">
            <v>Pozo de Inspección</v>
          </cell>
          <cell r="H1404" t="str">
            <v>Existente</v>
          </cell>
        </row>
        <row r="1405">
          <cell r="A1405" t="str">
            <v>853i</v>
          </cell>
          <cell r="B1405">
            <v>1146183.3500000001</v>
          </cell>
          <cell r="C1405">
            <v>1002974.26</v>
          </cell>
          <cell r="D1405">
            <v>1315.85</v>
          </cell>
          <cell r="E1405">
            <v>1313.31</v>
          </cell>
          <cell r="F1405">
            <v>2.5399999999999636</v>
          </cell>
          <cell r="G1405" t="str">
            <v>Pozo de Inspección</v>
          </cell>
          <cell r="H1405" t="str">
            <v>Existente</v>
          </cell>
        </row>
        <row r="1406">
          <cell r="A1406" t="str">
            <v>872i</v>
          </cell>
          <cell r="B1406">
            <v>1146122.1100000001</v>
          </cell>
          <cell r="C1406">
            <v>1003124.96</v>
          </cell>
          <cell r="D1406">
            <v>1313.09</v>
          </cell>
          <cell r="E1406">
            <v>1309.6600000000001</v>
          </cell>
          <cell r="F1406">
            <v>3.4299999999998363</v>
          </cell>
          <cell r="G1406" t="str">
            <v>Pozo de Inspección</v>
          </cell>
          <cell r="H1406" t="str">
            <v>Existente</v>
          </cell>
        </row>
        <row r="1407">
          <cell r="A1407" t="str">
            <v>874i</v>
          </cell>
          <cell r="B1407">
            <v>1146353.3600000001</v>
          </cell>
          <cell r="C1407">
            <v>1003175.47</v>
          </cell>
          <cell r="D1407">
            <v>1315.55</v>
          </cell>
          <cell r="E1407">
            <v>1313.37</v>
          </cell>
          <cell r="F1407">
            <v>2.1800000000000637</v>
          </cell>
          <cell r="G1407" t="str">
            <v>Pozo de Inspección</v>
          </cell>
          <cell r="H1407" t="str">
            <v>Existente</v>
          </cell>
        </row>
        <row r="1408">
          <cell r="A1408" t="str">
            <v>878i</v>
          </cell>
          <cell r="B1408">
            <v>1146428.5900000001</v>
          </cell>
          <cell r="C1408">
            <v>1003170.37</v>
          </cell>
          <cell r="D1408">
            <v>1318.61</v>
          </cell>
          <cell r="E1408">
            <v>1316.76</v>
          </cell>
          <cell r="F1408">
            <v>1.8499999999999091</v>
          </cell>
          <cell r="G1408" t="str">
            <v>Pozo de Inspección</v>
          </cell>
          <cell r="H1408" t="str">
            <v>Existente</v>
          </cell>
        </row>
        <row r="1409">
          <cell r="A1409" t="str">
            <v>902i</v>
          </cell>
          <cell r="B1409">
            <v>1146576.8</v>
          </cell>
          <cell r="C1409">
            <v>1003063.59</v>
          </cell>
          <cell r="D1409">
            <v>1319.7</v>
          </cell>
          <cell r="E1409">
            <v>1317.88</v>
          </cell>
          <cell r="F1409">
            <v>1.8199999999999363</v>
          </cell>
          <cell r="G1409" t="str">
            <v>Pozo de Inspección</v>
          </cell>
          <cell r="H1409" t="str">
            <v>Existente</v>
          </cell>
        </row>
        <row r="1410">
          <cell r="A1410" t="str">
            <v>905i</v>
          </cell>
          <cell r="B1410">
            <v>1146575.8600000001</v>
          </cell>
          <cell r="C1410">
            <v>1003086.99</v>
          </cell>
          <cell r="D1410">
            <v>1320.42</v>
          </cell>
          <cell r="E1410">
            <v>1319.02</v>
          </cell>
          <cell r="F1410">
            <v>1.4000000000000909</v>
          </cell>
          <cell r="G1410" t="str">
            <v>Pozo de Inspección</v>
          </cell>
          <cell r="H1410" t="str">
            <v>Existente</v>
          </cell>
        </row>
        <row r="1411">
          <cell r="A1411" t="str">
            <v>921i</v>
          </cell>
          <cell r="B1411">
            <v>1145408.71</v>
          </cell>
          <cell r="C1411">
            <v>1003574.48</v>
          </cell>
          <cell r="D1411">
            <v>1302.83</v>
          </cell>
          <cell r="E1411">
            <v>1301.8800000000001</v>
          </cell>
          <cell r="F1411">
            <v>0.9499999999998181</v>
          </cell>
          <cell r="G1411" t="str">
            <v>Pozo de Inspección</v>
          </cell>
          <cell r="H1411" t="str">
            <v>Existente</v>
          </cell>
        </row>
        <row r="1412">
          <cell r="A1412" t="str">
            <v>923i</v>
          </cell>
          <cell r="B1412">
            <v>1145366.1399999999</v>
          </cell>
          <cell r="C1412">
            <v>1003608.4</v>
          </cell>
          <cell r="D1412">
            <v>1302.1199999999999</v>
          </cell>
          <cell r="E1412">
            <v>1300.97</v>
          </cell>
          <cell r="F1412">
            <v>1.1499999999998636</v>
          </cell>
          <cell r="G1412" t="str">
            <v>Pozo de Inspección</v>
          </cell>
          <cell r="H1412" t="str">
            <v>Existente</v>
          </cell>
        </row>
        <row r="1413">
          <cell r="A1413" t="str">
            <v>932i</v>
          </cell>
          <cell r="B1413">
            <v>1146106.3899999999</v>
          </cell>
          <cell r="C1413">
            <v>1002979.3</v>
          </cell>
          <cell r="D1413">
            <v>1316.66</v>
          </cell>
          <cell r="E1413">
            <v>1314.85</v>
          </cell>
          <cell r="F1413">
            <v>1.8100000000001728</v>
          </cell>
          <cell r="G1413" t="str">
            <v>Pozo de Inspección</v>
          </cell>
          <cell r="H1413" t="str">
            <v>Existente</v>
          </cell>
        </row>
        <row r="1414">
          <cell r="A1414" t="str">
            <v>964i</v>
          </cell>
          <cell r="B1414">
            <v>1146373.2</v>
          </cell>
          <cell r="C1414">
            <v>1003506.54</v>
          </cell>
          <cell r="D1414">
            <v>1313.05</v>
          </cell>
          <cell r="E1414">
            <v>1311.45</v>
          </cell>
          <cell r="F1414">
            <v>1.5999999999999091</v>
          </cell>
          <cell r="G1414" t="str">
            <v>Pozo de Inspección</v>
          </cell>
          <cell r="H1414" t="str">
            <v>Existente</v>
          </cell>
        </row>
        <row r="1415">
          <cell r="A1415" t="str">
            <v>965i</v>
          </cell>
          <cell r="B1415">
            <v>1146349.17</v>
          </cell>
          <cell r="C1415">
            <v>1003493.97</v>
          </cell>
          <cell r="D1415">
            <v>1314.1</v>
          </cell>
          <cell r="E1415">
            <v>1312.49</v>
          </cell>
          <cell r="F1415">
            <v>1.6099999999999</v>
          </cell>
          <cell r="G1415" t="str">
            <v>Pozo de Inspección</v>
          </cell>
          <cell r="H1415" t="str">
            <v>Existente</v>
          </cell>
        </row>
        <row r="1416">
          <cell r="A1416" t="str">
            <v>988i</v>
          </cell>
          <cell r="B1416">
            <v>1145747.3999999999</v>
          </cell>
          <cell r="C1416">
            <v>1003013.01</v>
          </cell>
          <cell r="D1416">
            <v>1307.74</v>
          </cell>
          <cell r="E1416">
            <v>1306.48</v>
          </cell>
          <cell r="F1416">
            <v>1.2599999999999909</v>
          </cell>
          <cell r="G1416" t="str">
            <v>Pozo de Inspección</v>
          </cell>
          <cell r="H1416" t="str">
            <v>Existente</v>
          </cell>
        </row>
        <row r="1417">
          <cell r="A1417" t="str">
            <v>1008i</v>
          </cell>
          <cell r="B1417">
            <v>1146419.29</v>
          </cell>
          <cell r="C1417">
            <v>1003094.04</v>
          </cell>
          <cell r="D1417">
            <v>1320.24</v>
          </cell>
          <cell r="E1417">
            <v>1318.14</v>
          </cell>
          <cell r="F1417">
            <v>2.0999999999999091</v>
          </cell>
          <cell r="G1417" t="str">
            <v>Pozo de Inspección</v>
          </cell>
          <cell r="H1417" t="str">
            <v>Existente</v>
          </cell>
        </row>
        <row r="1418">
          <cell r="A1418" t="str">
            <v>1021i</v>
          </cell>
          <cell r="B1418">
            <v>1146552.8700000001</v>
          </cell>
          <cell r="C1418">
            <v>1003615.88</v>
          </cell>
          <cell r="D1418">
            <v>1315.23</v>
          </cell>
          <cell r="E1418">
            <v>1312.3</v>
          </cell>
          <cell r="F1418">
            <v>2.9300000000000637</v>
          </cell>
          <cell r="G1418" t="str">
            <v>Pozo de Inspección</v>
          </cell>
          <cell r="H1418" t="str">
            <v>Existente</v>
          </cell>
        </row>
        <row r="1419">
          <cell r="A1419" t="str">
            <v>1023i</v>
          </cell>
          <cell r="B1419">
            <v>1146592.98</v>
          </cell>
          <cell r="C1419">
            <v>1003495.86</v>
          </cell>
          <cell r="D1419">
            <v>1297.56</v>
          </cell>
          <cell r="E1419">
            <v>1296.05</v>
          </cell>
          <cell r="F1419">
            <v>1.5099999999999909</v>
          </cell>
          <cell r="G1419" t="str">
            <v>Pozo de Inspección</v>
          </cell>
          <cell r="H1419" t="str">
            <v>Existente</v>
          </cell>
        </row>
        <row r="1420">
          <cell r="A1420" t="str">
            <v>1025i</v>
          </cell>
          <cell r="B1420">
            <v>1146498.22</v>
          </cell>
          <cell r="C1420">
            <v>1003450.07</v>
          </cell>
          <cell r="D1420">
            <v>1295.4000000000001</v>
          </cell>
          <cell r="E1420">
            <v>1293.45</v>
          </cell>
          <cell r="F1420">
            <v>1.9500000000000455</v>
          </cell>
          <cell r="G1420" t="str">
            <v>Pozo de Inspección</v>
          </cell>
          <cell r="H1420" t="str">
            <v>Existente</v>
          </cell>
        </row>
        <row r="1421">
          <cell r="A1421" t="str">
            <v>1046i</v>
          </cell>
          <cell r="B1421">
            <v>1146389.31</v>
          </cell>
          <cell r="C1421">
            <v>1003435.76</v>
          </cell>
          <cell r="D1421">
            <v>1297.18</v>
          </cell>
          <cell r="E1421">
            <v>1294.8800000000001</v>
          </cell>
          <cell r="F1421">
            <v>2.2999999999999545</v>
          </cell>
          <cell r="G1421" t="str">
            <v>Pozo de Inspección</v>
          </cell>
          <cell r="H1421" t="str">
            <v>Existente</v>
          </cell>
        </row>
        <row r="1422">
          <cell r="A1422" t="str">
            <v>1071i</v>
          </cell>
          <cell r="B1422">
            <v>1146585.51</v>
          </cell>
          <cell r="C1422">
            <v>1003739.69</v>
          </cell>
          <cell r="D1422">
            <v>1311.96</v>
          </cell>
          <cell r="E1422">
            <v>1310.3900000000001</v>
          </cell>
          <cell r="F1422">
            <v>1.5699999999999363</v>
          </cell>
          <cell r="G1422" t="str">
            <v>Pozo de Inspección</v>
          </cell>
          <cell r="H1422" t="str">
            <v>Existente</v>
          </cell>
        </row>
        <row r="1423">
          <cell r="A1423" t="str">
            <v>17ii</v>
          </cell>
          <cell r="B1423">
            <v>1145374.1399999999</v>
          </cell>
          <cell r="C1423">
            <v>1003119.96</v>
          </cell>
          <cell r="D1423">
            <v>1307.5</v>
          </cell>
          <cell r="E1423">
            <v>1306.1099999999999</v>
          </cell>
          <cell r="F1423">
            <v>1.3900000000001</v>
          </cell>
          <cell r="G1423" t="str">
            <v>Pozo de Inspección</v>
          </cell>
          <cell r="H1423" t="str">
            <v>Existente</v>
          </cell>
        </row>
        <row r="1424">
          <cell r="A1424" t="str">
            <v>20ii</v>
          </cell>
          <cell r="B1424">
            <v>1145442.99</v>
          </cell>
          <cell r="C1424">
            <v>1003039.96</v>
          </cell>
          <cell r="D1424">
            <v>1309.57</v>
          </cell>
          <cell r="E1424">
            <v>1308.1500000000001</v>
          </cell>
          <cell r="F1424">
            <v>1.4199999999998454</v>
          </cell>
          <cell r="G1424" t="str">
            <v>Pozo de Inspección</v>
          </cell>
          <cell r="H1424" t="str">
            <v>Existente</v>
          </cell>
        </row>
        <row r="1425">
          <cell r="A1425" t="str">
            <v>43ii</v>
          </cell>
          <cell r="B1425">
            <v>1145594.3999999999</v>
          </cell>
          <cell r="C1425">
            <v>1003026.32</v>
          </cell>
          <cell r="D1425">
            <v>1312.26</v>
          </cell>
          <cell r="E1425">
            <v>1311.03</v>
          </cell>
          <cell r="F1425">
            <v>1.2300000000000182</v>
          </cell>
          <cell r="G1425" t="str">
            <v>Pozo de Inspección</v>
          </cell>
          <cell r="H1425" t="str">
            <v>Existente</v>
          </cell>
        </row>
        <row r="1426">
          <cell r="A1426" t="str">
            <v>83ii</v>
          </cell>
          <cell r="B1426">
            <v>1145827.6299999999</v>
          </cell>
          <cell r="C1426">
            <v>1003078.55</v>
          </cell>
          <cell r="D1426">
            <v>1314</v>
          </cell>
          <cell r="E1426">
            <v>1312.09</v>
          </cell>
          <cell r="F1426">
            <v>1.9100000000000819</v>
          </cell>
          <cell r="G1426" t="str">
            <v>Pozo de Inspección</v>
          </cell>
          <cell r="H1426" t="str">
            <v>Existente</v>
          </cell>
        </row>
        <row r="1427">
          <cell r="A1427" t="str">
            <v>159ii</v>
          </cell>
          <cell r="B1427">
            <v>1145697.52</v>
          </cell>
          <cell r="C1427">
            <v>1003315.72</v>
          </cell>
          <cell r="D1427">
            <v>1310.71</v>
          </cell>
          <cell r="E1427">
            <v>1309.31</v>
          </cell>
          <cell r="F1427">
            <v>1.4000000000000909</v>
          </cell>
          <cell r="G1427" t="str">
            <v>Pozo de Inspección</v>
          </cell>
          <cell r="H1427" t="str">
            <v>Existente</v>
          </cell>
        </row>
        <row r="1428">
          <cell r="A1428" t="str">
            <v>310ii</v>
          </cell>
          <cell r="B1428">
            <v>1145854.07</v>
          </cell>
          <cell r="C1428">
            <v>1003377.91</v>
          </cell>
          <cell r="D1428">
            <v>1312.23</v>
          </cell>
          <cell r="E1428">
            <v>1310.95</v>
          </cell>
          <cell r="F1428">
            <v>1.2799999999999727</v>
          </cell>
          <cell r="G1428" t="str">
            <v>Pozo de Inspección</v>
          </cell>
          <cell r="H1428" t="str">
            <v>Existente</v>
          </cell>
        </row>
        <row r="1429">
          <cell r="A1429" t="str">
            <v>372ii</v>
          </cell>
          <cell r="B1429">
            <v>1145964.07</v>
          </cell>
          <cell r="C1429">
            <v>1002992.76</v>
          </cell>
          <cell r="D1429">
            <v>1314.05</v>
          </cell>
          <cell r="E1429">
            <v>1312.19</v>
          </cell>
          <cell r="F1429">
            <v>1.8599999999999</v>
          </cell>
          <cell r="G1429" t="str">
            <v>Pozo de Inspección</v>
          </cell>
          <cell r="H1429" t="str">
            <v>Existente</v>
          </cell>
        </row>
        <row r="1430">
          <cell r="A1430" t="str">
            <v>444ii</v>
          </cell>
          <cell r="B1430">
            <v>1145813.3999999999</v>
          </cell>
          <cell r="C1430">
            <v>1002935.37</v>
          </cell>
          <cell r="D1430">
            <v>1311.33</v>
          </cell>
          <cell r="E1430">
            <v>1309.6300000000001</v>
          </cell>
          <cell r="F1430">
            <v>1.6999999999998181</v>
          </cell>
          <cell r="G1430" t="str">
            <v>Pozo de Inspección</v>
          </cell>
          <cell r="H1430" t="str">
            <v>Existente</v>
          </cell>
        </row>
        <row r="1431">
          <cell r="A1431" t="str">
            <v>568ii</v>
          </cell>
          <cell r="B1431">
            <v>1146662.24</v>
          </cell>
          <cell r="C1431">
            <v>1003227.26</v>
          </cell>
          <cell r="D1431">
            <v>1323.17</v>
          </cell>
          <cell r="E1431">
            <v>1321.79</v>
          </cell>
          <cell r="F1431">
            <v>1.3800000000001091</v>
          </cell>
          <cell r="G1431" t="str">
            <v>Pozo de Inspección</v>
          </cell>
          <cell r="H1431" t="str">
            <v>Existente</v>
          </cell>
        </row>
        <row r="1432">
          <cell r="A1432" t="str">
            <v>641ii</v>
          </cell>
          <cell r="B1432">
            <v>1146214.77</v>
          </cell>
          <cell r="C1432">
            <v>1003342.48</v>
          </cell>
          <cell r="D1432">
            <v>1316.06</v>
          </cell>
          <cell r="E1432">
            <v>1314.48</v>
          </cell>
          <cell r="F1432">
            <v>1.5799999999999272</v>
          </cell>
          <cell r="G1432" t="str">
            <v>Pozo de Inspección</v>
          </cell>
          <cell r="H1432" t="str">
            <v>Existente</v>
          </cell>
        </row>
        <row r="1433">
          <cell r="A1433" t="str">
            <v>655ii</v>
          </cell>
          <cell r="B1433">
            <v>1146042.18</v>
          </cell>
          <cell r="C1433">
            <v>1003059.13</v>
          </cell>
          <cell r="D1433">
            <v>1315.43</v>
          </cell>
          <cell r="E1433">
            <v>1314.02</v>
          </cell>
          <cell r="F1433">
            <v>1.4100000000000819</v>
          </cell>
          <cell r="G1433" t="str">
            <v>Pozo de Inspección</v>
          </cell>
          <cell r="H1433" t="str">
            <v>Existente</v>
          </cell>
        </row>
        <row r="1434">
          <cell r="A1434" t="str">
            <v>932ii</v>
          </cell>
          <cell r="B1434">
            <v>1146106.3899999999</v>
          </cell>
          <cell r="C1434">
            <v>1002979.3</v>
          </cell>
          <cell r="D1434">
            <v>1316.66</v>
          </cell>
          <cell r="E1434">
            <v>1314.86</v>
          </cell>
          <cell r="F1434">
            <v>1.8000000000001819</v>
          </cell>
          <cell r="G1434" t="str">
            <v>Pozo de Inspección</v>
          </cell>
          <cell r="H1434" t="str">
            <v>Existente</v>
          </cell>
        </row>
        <row r="1435">
          <cell r="A1435" t="str">
            <v>964ii</v>
          </cell>
          <cell r="B1435">
            <v>1146373.2</v>
          </cell>
          <cell r="C1435">
            <v>1003506.54</v>
          </cell>
          <cell r="D1435">
            <v>1313.05</v>
          </cell>
          <cell r="E1435">
            <v>1311.5</v>
          </cell>
          <cell r="F1435">
            <v>1.5499999999999545</v>
          </cell>
          <cell r="G1435" t="str">
            <v>Pozo de Inspección</v>
          </cell>
          <cell r="H1435" t="str">
            <v>Existente</v>
          </cell>
        </row>
        <row r="1436">
          <cell r="A1436" t="str">
            <v>43iii</v>
          </cell>
          <cell r="B1436">
            <v>1145594.3999999999</v>
          </cell>
          <cell r="C1436">
            <v>1003026.32</v>
          </cell>
          <cell r="D1436">
            <v>1312.26</v>
          </cell>
          <cell r="E1436">
            <v>1311.1</v>
          </cell>
          <cell r="F1436">
            <v>1.1600000000000819</v>
          </cell>
          <cell r="G1436" t="str">
            <v>Pozo de Inspección</v>
          </cell>
          <cell r="H1436" t="str">
            <v>Existente</v>
          </cell>
        </row>
        <row r="1437">
          <cell r="A1437" t="str">
            <v>S2</v>
          </cell>
          <cell r="B1437">
            <v>1145843.06</v>
          </cell>
          <cell r="C1437">
            <v>1004217.88</v>
          </cell>
          <cell r="D1437">
            <v>1293.3499999999999</v>
          </cell>
          <cell r="E1437">
            <v>1291.8699999999999</v>
          </cell>
          <cell r="F1437">
            <v>1.4800000000000182</v>
          </cell>
          <cell r="G1437" t="str">
            <v>Pozo de Inspección</v>
          </cell>
          <cell r="H1437" t="str">
            <v>Nuevo</v>
          </cell>
        </row>
        <row r="1438">
          <cell r="A1438" t="str">
            <v>S3</v>
          </cell>
          <cell r="B1438">
            <v>1145859.08</v>
          </cell>
          <cell r="C1438">
            <v>1004195.21</v>
          </cell>
          <cell r="D1438">
            <v>1294.06</v>
          </cell>
          <cell r="E1438">
            <v>1291.7</v>
          </cell>
          <cell r="F1438">
            <v>2.3599999999999</v>
          </cell>
          <cell r="G1438" t="str">
            <v>Pozo de Inspección</v>
          </cell>
          <cell r="H1438" t="str">
            <v>Nuevo</v>
          </cell>
        </row>
        <row r="1439">
          <cell r="A1439" t="str">
            <v>S4</v>
          </cell>
          <cell r="B1439">
            <v>1145890.82</v>
          </cell>
          <cell r="C1439">
            <v>1004166.04</v>
          </cell>
          <cell r="D1439">
            <v>1294</v>
          </cell>
          <cell r="E1439">
            <v>1291.54</v>
          </cell>
          <cell r="F1439">
            <v>2.4600000000000364</v>
          </cell>
          <cell r="G1439" t="str">
            <v>Pozo de Inspección</v>
          </cell>
          <cell r="H1439" t="str">
            <v>Nuevo</v>
          </cell>
        </row>
        <row r="1440">
          <cell r="A1440" t="str">
            <v>S5</v>
          </cell>
          <cell r="B1440">
            <v>1145923.31</v>
          </cell>
          <cell r="C1440">
            <v>1004132.49</v>
          </cell>
          <cell r="D1440">
            <v>1295.08</v>
          </cell>
          <cell r="E1440">
            <v>1291.3699999999999</v>
          </cell>
          <cell r="F1440">
            <v>3.7100000000000364</v>
          </cell>
          <cell r="G1440" t="str">
            <v>Pozo de Inspección</v>
          </cell>
          <cell r="H1440" t="str">
            <v>Nuevo</v>
          </cell>
        </row>
        <row r="1441">
          <cell r="A1441" t="str">
            <v>S6</v>
          </cell>
          <cell r="B1441">
            <v>1145950.21</v>
          </cell>
          <cell r="C1441">
            <v>1004093.8</v>
          </cell>
          <cell r="D1441">
            <v>1296.1300000000001</v>
          </cell>
          <cell r="E1441">
            <v>1291.2</v>
          </cell>
          <cell r="F1441">
            <v>4.9300000000000637</v>
          </cell>
          <cell r="G1441" t="str">
            <v>Pozo de Inspección</v>
          </cell>
          <cell r="H1441" t="str">
            <v>Nuevo</v>
          </cell>
        </row>
        <row r="1442">
          <cell r="A1442" t="str">
            <v>S7</v>
          </cell>
          <cell r="B1442">
            <v>1145971.82</v>
          </cell>
          <cell r="C1442">
            <v>1004068.06</v>
          </cell>
          <cell r="D1442">
            <v>1295.6400000000001</v>
          </cell>
          <cell r="E1442">
            <v>1291.07</v>
          </cell>
          <cell r="F1442">
            <v>4.5700000000001637</v>
          </cell>
          <cell r="G1442" t="str">
            <v>Pozo de Inspección</v>
          </cell>
          <cell r="H1442" t="str">
            <v>Nuevo</v>
          </cell>
        </row>
        <row r="1443">
          <cell r="A1443" t="str">
            <v>S8</v>
          </cell>
          <cell r="B1443">
            <v>1145999.3500000001</v>
          </cell>
          <cell r="C1443">
            <v>1004000.02</v>
          </cell>
          <cell r="D1443">
            <v>1297.21</v>
          </cell>
          <cell r="E1443">
            <v>1290.8</v>
          </cell>
          <cell r="F1443">
            <v>6.4100000000000819</v>
          </cell>
          <cell r="G1443" t="str">
            <v>Cámara de Caida</v>
          </cell>
          <cell r="H1443" t="str">
            <v>Nuevo</v>
          </cell>
        </row>
        <row r="1444">
          <cell r="A1444" t="str">
            <v>S9</v>
          </cell>
          <cell r="B1444">
            <v>1146006.79</v>
          </cell>
          <cell r="C1444">
            <v>1003955.42</v>
          </cell>
          <cell r="D1444">
            <v>1296.55</v>
          </cell>
          <cell r="E1444">
            <v>1290.6300000000001</v>
          </cell>
          <cell r="F1444">
            <v>5.9199999999998454</v>
          </cell>
          <cell r="G1444" t="str">
            <v>Cámara de Caida</v>
          </cell>
          <cell r="H1444" t="str">
            <v>Nuevo</v>
          </cell>
        </row>
        <row r="1445">
          <cell r="A1445" t="str">
            <v>S10</v>
          </cell>
          <cell r="B1445">
            <v>1145990.77</v>
          </cell>
          <cell r="C1445">
            <v>1003921.39</v>
          </cell>
          <cell r="D1445">
            <v>1294.23</v>
          </cell>
          <cell r="E1445">
            <v>1290.49</v>
          </cell>
          <cell r="F1445">
            <v>3.7400000000000091</v>
          </cell>
          <cell r="G1445" t="str">
            <v>Pozo de Inspección</v>
          </cell>
          <cell r="H1445" t="str">
            <v>Nuevo</v>
          </cell>
        </row>
        <row r="1446">
          <cell r="A1446" t="str">
            <v>S11</v>
          </cell>
          <cell r="B1446">
            <v>1145960.72</v>
          </cell>
          <cell r="C1446">
            <v>1003896.72</v>
          </cell>
          <cell r="D1446">
            <v>1291.78</v>
          </cell>
          <cell r="E1446">
            <v>1290.17</v>
          </cell>
          <cell r="F1446">
            <v>1.6099999999999</v>
          </cell>
          <cell r="G1446" t="str">
            <v>Pozo de Inspección</v>
          </cell>
          <cell r="H1446" t="str">
            <v>Nuevo</v>
          </cell>
        </row>
        <row r="1447">
          <cell r="A1447" t="str">
            <v>S12</v>
          </cell>
          <cell r="B1447">
            <v>1145905.1499999999</v>
          </cell>
          <cell r="C1447">
            <v>1003845.3</v>
          </cell>
          <cell r="D1447">
            <v>1294.23</v>
          </cell>
          <cell r="E1447">
            <v>1289.8900000000001</v>
          </cell>
          <cell r="F1447">
            <v>4.3399999999999181</v>
          </cell>
          <cell r="G1447" t="str">
            <v>Pozo de Inspección</v>
          </cell>
          <cell r="H1447" t="str">
            <v>Nuevo</v>
          </cell>
        </row>
        <row r="1448">
          <cell r="A1448" t="str">
            <v>S13</v>
          </cell>
          <cell r="B1448">
            <v>1145893.3600000001</v>
          </cell>
          <cell r="C1448">
            <v>1003822.44</v>
          </cell>
          <cell r="D1448">
            <v>1294.47</v>
          </cell>
          <cell r="E1448">
            <v>1289.79</v>
          </cell>
          <cell r="F1448">
            <v>4.6800000000000637</v>
          </cell>
          <cell r="G1448" t="str">
            <v>Pozo de Inspección</v>
          </cell>
          <cell r="H1448" t="str">
            <v>Nuevo</v>
          </cell>
        </row>
        <row r="1449">
          <cell r="A1449" t="str">
            <v>S14</v>
          </cell>
          <cell r="B1449">
            <v>1145889.17</v>
          </cell>
          <cell r="C1449">
            <v>1003794.24</v>
          </cell>
          <cell r="D1449">
            <v>1294.51</v>
          </cell>
          <cell r="E1449">
            <v>1289.68</v>
          </cell>
          <cell r="F1449">
            <v>4.8299999999999272</v>
          </cell>
          <cell r="G1449" t="str">
            <v>Pozo de Inspección</v>
          </cell>
          <cell r="H1449" t="str">
            <v>Nuevo</v>
          </cell>
        </row>
        <row r="1450">
          <cell r="A1450" t="str">
            <v>S15</v>
          </cell>
          <cell r="B1450">
            <v>1145893.3999999999</v>
          </cell>
          <cell r="C1450">
            <v>1003766.7</v>
          </cell>
          <cell r="D1450">
            <v>1294.73</v>
          </cell>
          <cell r="E1450">
            <v>1289.57</v>
          </cell>
          <cell r="F1450">
            <v>5.1600000000000819</v>
          </cell>
          <cell r="G1450" t="str">
            <v>Cámara de Caida</v>
          </cell>
          <cell r="H1450" t="str">
            <v>Nuevo</v>
          </cell>
        </row>
        <row r="1451">
          <cell r="A1451" t="str">
            <v>S16</v>
          </cell>
          <cell r="B1451">
            <v>1145904.1499999999</v>
          </cell>
          <cell r="C1451">
            <v>1003734.14</v>
          </cell>
          <cell r="D1451">
            <v>1294.77</v>
          </cell>
          <cell r="E1451">
            <v>1289.44</v>
          </cell>
          <cell r="F1451">
            <v>5.3299999999999272</v>
          </cell>
          <cell r="G1451" t="str">
            <v>Cámara de Caida</v>
          </cell>
          <cell r="H1451" t="str">
            <v>Nuevo</v>
          </cell>
        </row>
        <row r="1452">
          <cell r="A1452" t="str">
            <v>A19</v>
          </cell>
          <cell r="B1452">
            <v>1145899.69</v>
          </cell>
          <cell r="C1452">
            <v>1003696.49</v>
          </cell>
          <cell r="D1452">
            <v>1289.26</v>
          </cell>
          <cell r="E1452">
            <v>1287.27</v>
          </cell>
          <cell r="F1452">
            <v>1.9900000000000091</v>
          </cell>
          <cell r="G1452" t="str">
            <v>Pozo de Inspección</v>
          </cell>
          <cell r="H1452" t="str">
            <v>Nuevo</v>
          </cell>
        </row>
        <row r="1453">
          <cell r="A1453" t="str">
            <v>A20</v>
          </cell>
          <cell r="B1453">
            <v>1145887.53</v>
          </cell>
          <cell r="C1453">
            <v>1003683.9</v>
          </cell>
          <cell r="D1453">
            <v>1289.56</v>
          </cell>
          <cell r="E1453">
            <v>1287.5899999999999</v>
          </cell>
          <cell r="F1453">
            <v>1.9700000000000273</v>
          </cell>
          <cell r="G1453" t="str">
            <v>Pozo de Inspección</v>
          </cell>
          <cell r="H1453" t="str">
            <v>Nuevo</v>
          </cell>
        </row>
        <row r="1454">
          <cell r="A1454" t="str">
            <v>A21</v>
          </cell>
          <cell r="B1454">
            <v>1145860.1000000001</v>
          </cell>
          <cell r="C1454">
            <v>1003675.9</v>
          </cell>
          <cell r="D1454">
            <v>1289.17</v>
          </cell>
          <cell r="E1454">
            <v>1287.52</v>
          </cell>
          <cell r="F1454">
            <v>1.6500000000000909</v>
          </cell>
          <cell r="G1454" t="str">
            <v>Pozo de Inspección</v>
          </cell>
          <cell r="H1454" t="str">
            <v>Nuevo</v>
          </cell>
        </row>
        <row r="1455">
          <cell r="A1455" t="str">
            <v>A22</v>
          </cell>
          <cell r="B1455">
            <v>1145827.83</v>
          </cell>
          <cell r="C1455">
            <v>1003690.43</v>
          </cell>
          <cell r="D1455">
            <v>1289.8</v>
          </cell>
          <cell r="E1455">
            <v>1287.44</v>
          </cell>
          <cell r="F1455">
            <v>2.3599999999999</v>
          </cell>
          <cell r="G1455" t="str">
            <v>Pozo de Inspección</v>
          </cell>
          <cell r="H1455" t="str">
            <v>Nuevo</v>
          </cell>
        </row>
        <row r="1456">
          <cell r="A1456" t="str">
            <v>A23</v>
          </cell>
          <cell r="B1456">
            <v>1145767.45</v>
          </cell>
          <cell r="C1456">
            <v>1003746.09</v>
          </cell>
          <cell r="D1456">
            <v>1288.9100000000001</v>
          </cell>
          <cell r="E1456">
            <v>1287.27</v>
          </cell>
          <cell r="F1456">
            <v>1.6400000000001</v>
          </cell>
          <cell r="G1456" t="str">
            <v>Pozo de Inspección</v>
          </cell>
          <cell r="H1456" t="str">
            <v>Nuevo</v>
          </cell>
        </row>
        <row r="1457">
          <cell r="A1457" t="str">
            <v>A24</v>
          </cell>
          <cell r="B1457">
            <v>1145718.1599999999</v>
          </cell>
          <cell r="C1457">
            <v>1003767.4</v>
          </cell>
          <cell r="D1457">
            <v>1287.9000000000001</v>
          </cell>
          <cell r="E1457">
            <v>1286.99</v>
          </cell>
          <cell r="F1457">
            <v>0.91000000000008185</v>
          </cell>
          <cell r="G1457" t="str">
            <v>Pozo de Inspección</v>
          </cell>
          <cell r="H1457" t="str">
            <v>Nuevo</v>
          </cell>
        </row>
        <row r="1458">
          <cell r="A1458" t="str">
            <v>A25</v>
          </cell>
          <cell r="B1458">
            <v>1145677.6599999999</v>
          </cell>
          <cell r="C1458">
            <v>1003790.41</v>
          </cell>
          <cell r="D1458">
            <v>1289.06</v>
          </cell>
          <cell r="E1458">
            <v>1286.8900000000001</v>
          </cell>
          <cell r="F1458">
            <v>2.1699999999998454</v>
          </cell>
          <cell r="G1458" t="str">
            <v>Pozo de Inspección</v>
          </cell>
          <cell r="H1458" t="str">
            <v>Nuevo</v>
          </cell>
        </row>
        <row r="1459">
          <cell r="A1459" t="str">
            <v>A26</v>
          </cell>
          <cell r="B1459">
            <v>1145614.48</v>
          </cell>
          <cell r="C1459">
            <v>1003775.52</v>
          </cell>
          <cell r="D1459">
            <v>1289.42</v>
          </cell>
          <cell r="E1459">
            <v>1286.75</v>
          </cell>
          <cell r="F1459">
            <v>2.6700000000000728</v>
          </cell>
          <cell r="G1459" t="str">
            <v>Pozo de Inspección</v>
          </cell>
          <cell r="H1459" t="str">
            <v>Nuevo</v>
          </cell>
        </row>
        <row r="1460">
          <cell r="A1460" t="str">
            <v>A27</v>
          </cell>
          <cell r="B1460">
            <v>1145580.6499999999</v>
          </cell>
          <cell r="C1460">
            <v>1003782.53</v>
          </cell>
          <cell r="D1460">
            <v>1289.1400000000001</v>
          </cell>
          <cell r="E1460">
            <v>1286.67</v>
          </cell>
          <cell r="F1460">
            <v>2.4700000000000273</v>
          </cell>
          <cell r="G1460" t="str">
            <v>Pozo de Inspección</v>
          </cell>
          <cell r="H1460" t="str">
            <v>Nuevo</v>
          </cell>
        </row>
        <row r="1461">
          <cell r="A1461" t="str">
            <v>A28</v>
          </cell>
          <cell r="B1461">
            <v>1145505.05</v>
          </cell>
          <cell r="C1461">
            <v>1003785.86</v>
          </cell>
          <cell r="D1461">
            <v>1290.1300000000001</v>
          </cell>
          <cell r="E1461">
            <v>1286.42</v>
          </cell>
          <cell r="F1461">
            <v>3.7100000000000364</v>
          </cell>
          <cell r="G1461" t="str">
            <v>Pozo de Inspección</v>
          </cell>
          <cell r="H1461" t="str">
            <v>Nuevo</v>
          </cell>
        </row>
        <row r="1462">
          <cell r="A1462" t="str">
            <v>A29</v>
          </cell>
          <cell r="B1462">
            <v>1145479.78</v>
          </cell>
          <cell r="C1462">
            <v>1003817.46</v>
          </cell>
          <cell r="D1462">
            <v>1289.24</v>
          </cell>
          <cell r="E1462">
            <v>1286.42</v>
          </cell>
          <cell r="F1462">
            <v>2.8199999999999363</v>
          </cell>
          <cell r="G1462" t="str">
            <v>Pozo de Inspección</v>
          </cell>
          <cell r="H1462" t="str">
            <v>Nuevo</v>
          </cell>
        </row>
        <row r="1463">
          <cell r="A1463" t="str">
            <v>A30</v>
          </cell>
          <cell r="B1463">
            <v>1145459.6599999999</v>
          </cell>
          <cell r="C1463">
            <v>1003818.78</v>
          </cell>
          <cell r="D1463">
            <v>1289.2</v>
          </cell>
          <cell r="E1463">
            <v>1286.3699999999999</v>
          </cell>
          <cell r="F1463">
            <v>2.8300000000001546</v>
          </cell>
          <cell r="G1463" t="str">
            <v>Pozo de Inspección</v>
          </cell>
          <cell r="H1463" t="str">
            <v>Nuevo</v>
          </cell>
        </row>
        <row r="1464">
          <cell r="A1464" t="str">
            <v>A31</v>
          </cell>
          <cell r="B1464">
            <v>1145429.29</v>
          </cell>
          <cell r="C1464">
            <v>1003792.62</v>
          </cell>
          <cell r="D1464">
            <v>1290.04</v>
          </cell>
          <cell r="E1464">
            <v>1286.28</v>
          </cell>
          <cell r="F1464">
            <v>3.7599999999999909</v>
          </cell>
          <cell r="G1464" t="str">
            <v>Pozo de Inspección</v>
          </cell>
          <cell r="H1464" t="str">
            <v>Nuevo</v>
          </cell>
        </row>
        <row r="1465">
          <cell r="A1465" t="str">
            <v>A32</v>
          </cell>
          <cell r="B1465">
            <v>1145376.01</v>
          </cell>
          <cell r="C1465">
            <v>1003758.88</v>
          </cell>
          <cell r="D1465">
            <v>1289.6400000000001</v>
          </cell>
          <cell r="E1465">
            <v>1286.0999999999999</v>
          </cell>
          <cell r="F1465">
            <v>3.540000000000191</v>
          </cell>
          <cell r="G1465" t="str">
            <v>Pozo de Inspección</v>
          </cell>
          <cell r="H1465" t="str">
            <v>Nuevo</v>
          </cell>
        </row>
        <row r="1466">
          <cell r="A1466" t="str">
            <v>A33</v>
          </cell>
          <cell r="B1466">
            <v>1145332.45</v>
          </cell>
          <cell r="C1466">
            <v>1003711.23</v>
          </cell>
          <cell r="D1466">
            <v>1290</v>
          </cell>
          <cell r="E1466">
            <v>1285.96</v>
          </cell>
          <cell r="F1466">
            <v>4.0399999999999636</v>
          </cell>
          <cell r="G1466" t="str">
            <v>Pozo de Inspección</v>
          </cell>
          <cell r="H1466" t="str">
            <v>Nuevo</v>
          </cell>
        </row>
        <row r="1467">
          <cell r="A1467" t="str">
            <v>A34</v>
          </cell>
          <cell r="B1467">
            <v>1145295.43</v>
          </cell>
          <cell r="C1467">
            <v>1003716.06</v>
          </cell>
          <cell r="D1467">
            <v>1289.48</v>
          </cell>
          <cell r="E1467">
            <v>1286.21</v>
          </cell>
          <cell r="F1467">
            <v>3.2699999999999818</v>
          </cell>
          <cell r="G1467" t="str">
            <v>Pozo de Inspección</v>
          </cell>
          <cell r="H1467" t="str">
            <v>Nuevo</v>
          </cell>
        </row>
        <row r="1468">
          <cell r="A1468" t="str">
            <v>A35</v>
          </cell>
          <cell r="B1468">
            <v>1145267.1599999999</v>
          </cell>
          <cell r="C1468">
            <v>1003713.18</v>
          </cell>
          <cell r="D1468">
            <v>1289.73</v>
          </cell>
          <cell r="E1468">
            <v>1286.17</v>
          </cell>
          <cell r="F1468">
            <v>3.5599999999999454</v>
          </cell>
          <cell r="G1468" t="str">
            <v>Pozo de Inspección</v>
          </cell>
          <cell r="H1468" t="str">
            <v>Nuevo</v>
          </cell>
        </row>
        <row r="1469">
          <cell r="A1469" t="str">
            <v>A36</v>
          </cell>
          <cell r="B1469">
            <v>1145249.79</v>
          </cell>
          <cell r="C1469">
            <v>1003738.97</v>
          </cell>
          <cell r="D1469">
            <v>1289.71</v>
          </cell>
          <cell r="E1469">
            <v>1286.1300000000001</v>
          </cell>
          <cell r="F1469">
            <v>3.5799999999999272</v>
          </cell>
          <cell r="G1469" t="str">
            <v>Pozo de Inspección</v>
          </cell>
          <cell r="H1469" t="str">
            <v>Nuevo</v>
          </cell>
        </row>
        <row r="1470">
          <cell r="A1470" t="str">
            <v>A37</v>
          </cell>
          <cell r="B1470">
            <v>1145171.81</v>
          </cell>
          <cell r="C1470">
            <v>1003745.28</v>
          </cell>
          <cell r="D1470">
            <v>1290</v>
          </cell>
          <cell r="E1470">
            <v>1286.05</v>
          </cell>
          <cell r="F1470">
            <v>3.9500000000000455</v>
          </cell>
          <cell r="G1470" t="str">
            <v>Pozo de Inspección</v>
          </cell>
          <cell r="H1470" t="str">
            <v>Nuevo</v>
          </cell>
        </row>
        <row r="1471">
          <cell r="A1471" t="str">
            <v>A38</v>
          </cell>
          <cell r="B1471">
            <v>1145060.51</v>
          </cell>
          <cell r="C1471">
            <v>1003754.16</v>
          </cell>
          <cell r="D1471">
            <v>1290.2</v>
          </cell>
          <cell r="E1471">
            <v>1285.94</v>
          </cell>
          <cell r="F1471">
            <v>4.2599999999999909</v>
          </cell>
          <cell r="G1471" t="str">
            <v>Pozo de Inspección</v>
          </cell>
          <cell r="H1471" t="str">
            <v>Nuevo</v>
          </cell>
        </row>
        <row r="1472">
          <cell r="A1472" t="str">
            <v>A39</v>
          </cell>
          <cell r="B1472">
            <v>1145046.52</v>
          </cell>
          <cell r="C1472">
            <v>1003744.19</v>
          </cell>
          <cell r="D1472">
            <v>1290.1400000000001</v>
          </cell>
          <cell r="E1472">
            <v>1285.9100000000001</v>
          </cell>
          <cell r="F1472">
            <v>4.2300000000000182</v>
          </cell>
          <cell r="G1472" t="str">
            <v>Pozo de Inspección</v>
          </cell>
          <cell r="H1472" t="str">
            <v>Nuevo</v>
          </cell>
        </row>
        <row r="1473">
          <cell r="A1473" t="str">
            <v>A40</v>
          </cell>
          <cell r="B1473">
            <v>1145017.45</v>
          </cell>
          <cell r="C1473">
            <v>1003755.99</v>
          </cell>
          <cell r="D1473">
            <v>1289.6500000000001</v>
          </cell>
          <cell r="E1473">
            <v>1285.8699999999999</v>
          </cell>
          <cell r="F1473">
            <v>3.7800000000002001</v>
          </cell>
          <cell r="G1473" t="str">
            <v>Pozo de Inspección</v>
          </cell>
          <cell r="H1473" t="str">
            <v>Nuevo</v>
          </cell>
        </row>
        <row r="1474">
          <cell r="A1474" t="str">
            <v>A41</v>
          </cell>
          <cell r="B1474">
            <v>1144950.22</v>
          </cell>
          <cell r="C1474">
            <v>1003758.74</v>
          </cell>
          <cell r="D1474">
            <v>1293.77</v>
          </cell>
          <cell r="E1474">
            <v>1285.8</v>
          </cell>
          <cell r="F1474">
            <v>7.9700000000000273</v>
          </cell>
          <cell r="G1474" t="str">
            <v>Cámara de Caida</v>
          </cell>
          <cell r="H1474" t="str">
            <v>Nuevo</v>
          </cell>
        </row>
        <row r="1475">
          <cell r="A1475" t="str">
            <v>A42</v>
          </cell>
          <cell r="B1475">
            <v>1144929.1200000001</v>
          </cell>
          <cell r="C1475">
            <v>1003704.95</v>
          </cell>
          <cell r="D1475">
            <v>1289.81</v>
          </cell>
          <cell r="E1475">
            <v>1284.05</v>
          </cell>
          <cell r="F1475">
            <v>5.7599999999999909</v>
          </cell>
          <cell r="G1475" t="str">
            <v>Cámara de Caida</v>
          </cell>
          <cell r="H1475" t="str">
            <v>Nuevo</v>
          </cell>
        </row>
        <row r="1476">
          <cell r="A1476" t="str">
            <v>A43</v>
          </cell>
          <cell r="B1476">
            <v>1144918.32</v>
          </cell>
          <cell r="C1476">
            <v>1003687.01</v>
          </cell>
          <cell r="D1476">
            <v>1283.29</v>
          </cell>
          <cell r="E1476">
            <v>1280.07</v>
          </cell>
          <cell r="F1476">
            <v>3.2200000000000273</v>
          </cell>
          <cell r="G1476" t="str">
            <v>Pozo de Inspección</v>
          </cell>
          <cell r="H1476" t="str">
            <v>Nuevo</v>
          </cell>
        </row>
        <row r="1477">
          <cell r="A1477" t="str">
            <v>A44</v>
          </cell>
          <cell r="B1477">
            <v>1144936.6499999999</v>
          </cell>
          <cell r="C1477">
            <v>1003679.81</v>
          </cell>
          <cell r="D1477">
            <v>1279.6300000000001</v>
          </cell>
          <cell r="E1477">
            <v>1275.68</v>
          </cell>
          <cell r="F1477">
            <v>3.9500000000000455</v>
          </cell>
          <cell r="G1477" t="str">
            <v>Pozo de Inspección</v>
          </cell>
          <cell r="H1477" t="str">
            <v>Nuevo</v>
          </cell>
        </row>
        <row r="1478">
          <cell r="A1478" t="str">
            <v>A45</v>
          </cell>
          <cell r="B1478">
            <v>1144944.23</v>
          </cell>
          <cell r="C1478">
            <v>1003666.04</v>
          </cell>
          <cell r="D1478">
            <v>1274</v>
          </cell>
          <cell r="E1478">
            <v>1272.8900000000001</v>
          </cell>
          <cell r="F1478">
            <v>1.1099999999999</v>
          </cell>
          <cell r="G1478" t="str">
            <v>Pozo de Inspección</v>
          </cell>
          <cell r="H1478" t="str">
            <v>Nuevo</v>
          </cell>
        </row>
        <row r="1479">
          <cell r="A1479" t="str">
            <v>A46</v>
          </cell>
          <cell r="B1479">
            <v>1144893.93</v>
          </cell>
          <cell r="C1479">
            <v>1003612.19</v>
          </cell>
          <cell r="D1479">
            <v>1275.5999999999999</v>
          </cell>
          <cell r="E1479">
            <v>1271.6500000000001</v>
          </cell>
          <cell r="F1479">
            <v>3.9499999999998181</v>
          </cell>
          <cell r="G1479" t="str">
            <v>Pozo de Inspección</v>
          </cell>
          <cell r="H1479" t="str">
            <v>Nuevo</v>
          </cell>
        </row>
        <row r="1480">
          <cell r="A1480">
            <v>101</v>
          </cell>
          <cell r="B1480">
            <v>1144843.6000000001</v>
          </cell>
          <cell r="C1480">
            <v>1003627.03</v>
          </cell>
          <cell r="D1480">
            <v>1275</v>
          </cell>
          <cell r="E1480">
            <v>1271.55</v>
          </cell>
          <cell r="F1480">
            <v>3.4500000000000455</v>
          </cell>
          <cell r="G1480" t="str">
            <v>Pozo de Inspección</v>
          </cell>
          <cell r="H1480" t="str">
            <v>Existente</v>
          </cell>
        </row>
        <row r="1481">
          <cell r="A1481">
            <v>102</v>
          </cell>
          <cell r="B1481">
            <v>1144786.6000000001</v>
          </cell>
          <cell r="C1481">
            <v>1003667.49</v>
          </cell>
          <cell r="D1481">
            <v>1275.1099999999999</v>
          </cell>
          <cell r="E1481">
            <v>1271.4100000000001</v>
          </cell>
          <cell r="F1481">
            <v>3.6999999999998181</v>
          </cell>
          <cell r="G1481" t="str">
            <v>Pozo de Inspección</v>
          </cell>
          <cell r="H1481" t="str">
            <v>Existente</v>
          </cell>
        </row>
        <row r="1482">
          <cell r="A1482">
            <v>103</v>
          </cell>
          <cell r="B1482">
            <v>1144744.5900000001</v>
          </cell>
          <cell r="C1482">
            <v>1003689.93</v>
          </cell>
          <cell r="D1482">
            <v>1275.1300000000001</v>
          </cell>
          <cell r="E1482">
            <v>1271.31</v>
          </cell>
          <cell r="F1482">
            <v>3.8200000000001637</v>
          </cell>
          <cell r="G1482" t="str">
            <v>Pozo de Inspección</v>
          </cell>
          <cell r="H1482" t="str">
            <v>Existente</v>
          </cell>
        </row>
        <row r="1483">
          <cell r="A1483">
            <v>104</v>
          </cell>
          <cell r="B1483">
            <v>1144721.53</v>
          </cell>
          <cell r="C1483">
            <v>1003684.42</v>
          </cell>
          <cell r="D1483">
            <v>1274.68</v>
          </cell>
          <cell r="E1483">
            <v>1271.26</v>
          </cell>
          <cell r="F1483">
            <v>3.4200000000000728</v>
          </cell>
          <cell r="G1483" t="str">
            <v>Pozo de Inspección</v>
          </cell>
          <cell r="H1483" t="str">
            <v>Existente</v>
          </cell>
        </row>
        <row r="1484">
          <cell r="A1484">
            <v>105</v>
          </cell>
          <cell r="B1484">
            <v>1144707.74</v>
          </cell>
          <cell r="C1484">
            <v>1003666.21</v>
          </cell>
          <cell r="D1484">
            <v>1274.3699999999999</v>
          </cell>
          <cell r="E1484">
            <v>1271.21</v>
          </cell>
          <cell r="F1484">
            <v>3.1599999999998545</v>
          </cell>
          <cell r="G1484" t="str">
            <v>Pozo de Inspección</v>
          </cell>
          <cell r="H1484" t="str">
            <v>Existente</v>
          </cell>
        </row>
        <row r="1485">
          <cell r="A1485">
            <v>106</v>
          </cell>
          <cell r="B1485">
            <v>1144714.2</v>
          </cell>
          <cell r="C1485">
            <v>1003644.18</v>
          </cell>
          <cell r="D1485">
            <v>1274.3399999999999</v>
          </cell>
          <cell r="E1485">
            <v>1271.1600000000001</v>
          </cell>
          <cell r="F1485">
            <v>3.1799999999998363</v>
          </cell>
          <cell r="G1485" t="str">
            <v>Pozo de Inspección</v>
          </cell>
          <cell r="H1485" t="str">
            <v>Nuevo</v>
          </cell>
        </row>
        <row r="1486">
          <cell r="A1486">
            <v>107</v>
          </cell>
          <cell r="B1486">
            <v>1144678.21</v>
          </cell>
          <cell r="C1486">
            <v>1003609.82</v>
          </cell>
          <cell r="D1486">
            <v>1274</v>
          </cell>
          <cell r="E1486">
            <v>1271.05</v>
          </cell>
          <cell r="F1486">
            <v>2.9500000000000455</v>
          </cell>
          <cell r="G1486" t="str">
            <v>Pozo de Inspección</v>
          </cell>
          <cell r="H1486" t="str">
            <v>Existente</v>
          </cell>
        </row>
        <row r="1487">
          <cell r="A1487">
            <v>108</v>
          </cell>
          <cell r="B1487">
            <v>1144628.69</v>
          </cell>
          <cell r="C1487">
            <v>1003584.56</v>
          </cell>
          <cell r="D1487">
            <v>1272.53</v>
          </cell>
          <cell r="E1487">
            <v>1270.93</v>
          </cell>
          <cell r="F1487">
            <v>1.5999999999999091</v>
          </cell>
          <cell r="G1487" t="str">
            <v>Pozo de Inspección</v>
          </cell>
          <cell r="H1487" t="str">
            <v>Existente</v>
          </cell>
        </row>
        <row r="1488">
          <cell r="A1488">
            <v>109</v>
          </cell>
          <cell r="B1488">
            <v>1144636.1100000001</v>
          </cell>
          <cell r="C1488">
            <v>1003556.12</v>
          </cell>
          <cell r="D1488">
            <v>1272.6099999999999</v>
          </cell>
          <cell r="E1488">
            <v>1270.8699999999999</v>
          </cell>
          <cell r="F1488">
            <v>1.7400000000000091</v>
          </cell>
          <cell r="G1488" t="str">
            <v>Pozo de Inspección</v>
          </cell>
          <cell r="H1488" t="str">
            <v>Existente</v>
          </cell>
        </row>
        <row r="1489">
          <cell r="A1489">
            <v>110</v>
          </cell>
          <cell r="B1489">
            <v>1144626.48</v>
          </cell>
          <cell r="C1489">
            <v>1003482.29</v>
          </cell>
          <cell r="D1489">
            <v>1272.6500000000001</v>
          </cell>
          <cell r="E1489">
            <v>1270.72</v>
          </cell>
          <cell r="F1489">
            <v>1.9300000000000637</v>
          </cell>
          <cell r="G1489" t="str">
            <v>Pozo de Inspección</v>
          </cell>
          <cell r="H1489" t="str">
            <v>Existente</v>
          </cell>
        </row>
        <row r="1490">
          <cell r="A1490">
            <v>111</v>
          </cell>
          <cell r="B1490">
            <v>1144613.55</v>
          </cell>
          <cell r="C1490">
            <v>1003461.09</v>
          </cell>
          <cell r="D1490">
            <v>1273.6600000000001</v>
          </cell>
          <cell r="E1490">
            <v>1270.67</v>
          </cell>
          <cell r="F1490">
            <v>2.9900000000000091</v>
          </cell>
          <cell r="G1490" t="str">
            <v>Pozo de Inspección</v>
          </cell>
          <cell r="H1490" t="str">
            <v>Existente</v>
          </cell>
        </row>
        <row r="1491">
          <cell r="A1491">
            <v>112</v>
          </cell>
          <cell r="B1491">
            <v>1144599.55</v>
          </cell>
          <cell r="C1491">
            <v>1003444.37</v>
          </cell>
          <cell r="D1491">
            <v>1273.6600000000001</v>
          </cell>
          <cell r="E1491">
            <v>1270.6300000000001</v>
          </cell>
          <cell r="F1491">
            <v>3.0299999999999727</v>
          </cell>
          <cell r="G1491" t="str">
            <v>Pozo de Inspección</v>
          </cell>
          <cell r="H1491" t="str">
            <v>Existente</v>
          </cell>
        </row>
      </sheetData>
      <sheetData sheetId="5">
        <row r="1">
          <cell r="A1" t="str">
            <v>DESCARGA</v>
          </cell>
          <cell r="B1" t="str">
            <v>COORDENADA ESTE (m)</v>
          </cell>
          <cell r="C1" t="str">
            <v>COORDENADA NORTE  (m)</v>
          </cell>
          <cell r="D1" t="str">
            <v>COTA TERRENO (m.s.n.m.)</v>
          </cell>
          <cell r="E1" t="str">
            <v>COTA BATEA (m.s.n.m.)</v>
          </cell>
          <cell r="F1" t="str">
            <v>ESTADO</v>
          </cell>
        </row>
        <row r="2">
          <cell r="A2" t="str">
            <v>PTAR</v>
          </cell>
          <cell r="B2">
            <v>1143802.18</v>
          </cell>
          <cell r="C2">
            <v>1001704.73</v>
          </cell>
          <cell r="D2">
            <v>1249.57</v>
          </cell>
          <cell r="E2">
            <v>1246.82</v>
          </cell>
          <cell r="F2" t="str">
            <v>Nuevo</v>
          </cell>
        </row>
        <row r="3">
          <cell r="A3" t="str">
            <v>D2</v>
          </cell>
          <cell r="B3">
            <v>1144979.75</v>
          </cell>
          <cell r="C3">
            <v>1003581.35</v>
          </cell>
          <cell r="D3">
            <v>1266.3900000000001</v>
          </cell>
          <cell r="E3">
            <v>1266.3900000000001</v>
          </cell>
          <cell r="F3" t="str">
            <v>Excedentes</v>
          </cell>
        </row>
        <row r="4">
          <cell r="A4" t="str">
            <v>D3</v>
          </cell>
          <cell r="B4">
            <v>1145103.67</v>
          </cell>
          <cell r="C4">
            <v>1002980.85</v>
          </cell>
          <cell r="D4">
            <v>1273.03</v>
          </cell>
          <cell r="E4">
            <v>1273.03</v>
          </cell>
          <cell r="F4" t="str">
            <v>Existente</v>
          </cell>
        </row>
        <row r="5">
          <cell r="A5" t="str">
            <v>D4</v>
          </cell>
          <cell r="B5">
            <v>1146586.3700000001</v>
          </cell>
          <cell r="C5">
            <v>1003484.95</v>
          </cell>
          <cell r="D5">
            <v>1295.3900000000001</v>
          </cell>
          <cell r="E5">
            <v>1295.3900000000001</v>
          </cell>
          <cell r="F5" t="str">
            <v>Excedentes</v>
          </cell>
        </row>
        <row r="6">
          <cell r="A6" t="str">
            <v>D5</v>
          </cell>
          <cell r="B6">
            <v>1146182.8400000001</v>
          </cell>
          <cell r="C6">
            <v>1003570.65</v>
          </cell>
          <cell r="D6">
            <v>1304.78</v>
          </cell>
          <cell r="E6">
            <v>1304.78</v>
          </cell>
          <cell r="F6" t="str">
            <v>Excedentes</v>
          </cell>
        </row>
        <row r="7">
          <cell r="A7" t="str">
            <v>D6</v>
          </cell>
          <cell r="B7">
            <v>1145915.6499999999</v>
          </cell>
          <cell r="C7">
            <v>1002735.15</v>
          </cell>
          <cell r="D7">
            <v>1263.06</v>
          </cell>
          <cell r="E7">
            <v>1263.06</v>
          </cell>
          <cell r="F7" t="str">
            <v>Excedentes</v>
          </cell>
        </row>
        <row r="8">
          <cell r="A8" t="str">
            <v>D7</v>
          </cell>
          <cell r="B8">
            <v>1146248.6399999999</v>
          </cell>
          <cell r="C8">
            <v>1004033.83</v>
          </cell>
          <cell r="D8">
            <v>1287.4100000000001</v>
          </cell>
          <cell r="E8">
            <v>1287.4100000000001</v>
          </cell>
          <cell r="F8" t="str">
            <v>Existente</v>
          </cell>
        </row>
        <row r="9">
          <cell r="A9" t="str">
            <v>D8</v>
          </cell>
          <cell r="B9">
            <v>1146084.18</v>
          </cell>
          <cell r="C9">
            <v>1004202.02</v>
          </cell>
          <cell r="D9">
            <v>1295.31</v>
          </cell>
          <cell r="E9">
            <v>1295.31</v>
          </cell>
          <cell r="F9" t="str">
            <v>Existente</v>
          </cell>
        </row>
        <row r="10">
          <cell r="A10" t="str">
            <v>D9</v>
          </cell>
          <cell r="B10">
            <v>1146184.1299999999</v>
          </cell>
          <cell r="C10">
            <v>1003641.57</v>
          </cell>
          <cell r="D10">
            <v>1286.21</v>
          </cell>
          <cell r="E10">
            <v>1286.21</v>
          </cell>
          <cell r="F10" t="str">
            <v>Excedentes</v>
          </cell>
        </row>
        <row r="11">
          <cell r="A11" t="str">
            <v>D10</v>
          </cell>
          <cell r="B11">
            <v>1144697.04</v>
          </cell>
          <cell r="C11">
            <v>1003097.43</v>
          </cell>
          <cell r="D11">
            <v>1264.93</v>
          </cell>
          <cell r="E11">
            <v>1264.93</v>
          </cell>
          <cell r="F11" t="str">
            <v>Excedentes</v>
          </cell>
        </row>
        <row r="12">
          <cell r="A12" t="str">
            <v>D11</v>
          </cell>
          <cell r="B12">
            <v>1146572.56</v>
          </cell>
          <cell r="C12">
            <v>1002578.99</v>
          </cell>
          <cell r="D12">
            <v>1286.76</v>
          </cell>
          <cell r="E12">
            <v>1286.76</v>
          </cell>
          <cell r="F12" t="str">
            <v>Existente</v>
          </cell>
        </row>
        <row r="13">
          <cell r="A13" t="str">
            <v>D12</v>
          </cell>
          <cell r="B13">
            <v>1146245.6000000001</v>
          </cell>
          <cell r="C13">
            <v>1002852.53</v>
          </cell>
          <cell r="D13">
            <v>1281.69</v>
          </cell>
          <cell r="E13">
            <v>1281.69</v>
          </cell>
          <cell r="F13" t="str">
            <v>Excedentes</v>
          </cell>
        </row>
        <row r="14">
          <cell r="A14" t="str">
            <v>D13</v>
          </cell>
          <cell r="B14">
            <v>1145703.76</v>
          </cell>
          <cell r="C14">
            <v>1004416.64</v>
          </cell>
          <cell r="D14">
            <v>1265.49</v>
          </cell>
          <cell r="E14">
            <v>1265.49</v>
          </cell>
          <cell r="F14" t="str">
            <v>Existente</v>
          </cell>
        </row>
        <row r="15">
          <cell r="A15" t="str">
            <v>D14</v>
          </cell>
          <cell r="B15">
            <v>1145171.22</v>
          </cell>
          <cell r="C15">
            <v>1003337</v>
          </cell>
          <cell r="D15">
            <v>1274.25</v>
          </cell>
          <cell r="E15">
            <v>1274.25</v>
          </cell>
          <cell r="F15" t="str">
            <v>Excedentes</v>
          </cell>
        </row>
        <row r="16">
          <cell r="A16" t="str">
            <v>D15</v>
          </cell>
          <cell r="B16">
            <v>1146568.93</v>
          </cell>
          <cell r="C16">
            <v>1004044.68</v>
          </cell>
          <cell r="D16">
            <v>1284.51</v>
          </cell>
          <cell r="E16">
            <v>1284.51</v>
          </cell>
          <cell r="F16" t="str">
            <v>Existente</v>
          </cell>
        </row>
        <row r="17">
          <cell r="A17" t="str">
            <v>D16</v>
          </cell>
          <cell r="B17">
            <v>1146536.97</v>
          </cell>
          <cell r="C17">
            <v>1004086.14</v>
          </cell>
          <cell r="D17">
            <v>1282.06</v>
          </cell>
          <cell r="E17">
            <v>1282.06</v>
          </cell>
          <cell r="F17" t="str">
            <v>Existente</v>
          </cell>
        </row>
        <row r="18">
          <cell r="A18" t="str">
            <v>D17</v>
          </cell>
          <cell r="B18">
            <v>1145698.03</v>
          </cell>
          <cell r="C18">
            <v>1002915.61</v>
          </cell>
          <cell r="D18">
            <v>1293.68</v>
          </cell>
          <cell r="E18">
            <v>1293.68</v>
          </cell>
          <cell r="F18" t="str">
            <v>Exedente</v>
          </cell>
        </row>
        <row r="19">
          <cell r="A19" t="str">
            <v>D18</v>
          </cell>
          <cell r="B19">
            <v>1145723.0900000001</v>
          </cell>
          <cell r="C19">
            <v>1002727.01</v>
          </cell>
          <cell r="D19">
            <v>1284.1199999999999</v>
          </cell>
          <cell r="E19">
            <v>1284.1199999999999</v>
          </cell>
          <cell r="F19" t="str">
            <v>Exedente</v>
          </cell>
        </row>
        <row r="20">
          <cell r="A20" t="str">
            <v>D19</v>
          </cell>
          <cell r="B20">
            <v>1146326.33</v>
          </cell>
          <cell r="C20">
            <v>1003622.75</v>
          </cell>
          <cell r="D20">
            <v>1295.55</v>
          </cell>
          <cell r="E20">
            <v>1295.55</v>
          </cell>
          <cell r="F20" t="str">
            <v>Existente</v>
          </cell>
        </row>
        <row r="21">
          <cell r="A21" t="str">
            <v>D20</v>
          </cell>
          <cell r="B21">
            <v>1145086.99</v>
          </cell>
          <cell r="C21">
            <v>1002284.37</v>
          </cell>
          <cell r="D21">
            <v>1245.1199999999999</v>
          </cell>
          <cell r="E21">
            <v>1245.1199999999999</v>
          </cell>
          <cell r="F21" t="str">
            <v>Exedente</v>
          </cell>
        </row>
        <row r="22">
          <cell r="A22" t="str">
            <v>D21</v>
          </cell>
          <cell r="B22">
            <v>1146302.33</v>
          </cell>
          <cell r="C22">
            <v>1003615.46</v>
          </cell>
          <cell r="D22">
            <v>1290.17</v>
          </cell>
          <cell r="E22">
            <v>1290.17</v>
          </cell>
          <cell r="F22" t="str">
            <v>Existente</v>
          </cell>
        </row>
        <row r="23">
          <cell r="A23" t="str">
            <v>D23</v>
          </cell>
          <cell r="B23">
            <v>1146172.54</v>
          </cell>
          <cell r="C23">
            <v>1003696.39</v>
          </cell>
          <cell r="D23">
            <v>1285.47</v>
          </cell>
          <cell r="E23">
            <v>1284.6199999999999</v>
          </cell>
          <cell r="F23" t="str">
            <v>Exedente</v>
          </cell>
        </row>
        <row r="24">
          <cell r="A24" t="str">
            <v>D24</v>
          </cell>
          <cell r="B24">
            <v>1145867.53</v>
          </cell>
          <cell r="C24">
            <v>1003502.13</v>
          </cell>
          <cell r="D24">
            <v>1298.28</v>
          </cell>
          <cell r="E24">
            <v>1298.28</v>
          </cell>
          <cell r="F24" t="str">
            <v>Exedente</v>
          </cell>
        </row>
        <row r="25">
          <cell r="A25" t="str">
            <v>D25</v>
          </cell>
          <cell r="B25">
            <v>1145053.2</v>
          </cell>
          <cell r="C25">
            <v>1002998.79</v>
          </cell>
          <cell r="D25">
            <v>1273.01</v>
          </cell>
          <cell r="E25">
            <v>1273.01</v>
          </cell>
          <cell r="F25" t="str">
            <v>Existente</v>
          </cell>
        </row>
        <row r="26">
          <cell r="A26" t="str">
            <v>D26</v>
          </cell>
          <cell r="B26">
            <v>1145040.3500000001</v>
          </cell>
          <cell r="C26">
            <v>1003522.16</v>
          </cell>
          <cell r="D26">
            <v>1268.8399999999999</v>
          </cell>
          <cell r="E26">
            <v>1268.8399999999999</v>
          </cell>
          <cell r="F26" t="str">
            <v>Exedente</v>
          </cell>
        </row>
        <row r="27">
          <cell r="A27" t="str">
            <v>D27</v>
          </cell>
          <cell r="B27">
            <v>1145467.17</v>
          </cell>
          <cell r="C27">
            <v>1003633.63</v>
          </cell>
          <cell r="D27">
            <v>1279.68</v>
          </cell>
          <cell r="E27">
            <v>1279.68</v>
          </cell>
          <cell r="F27" t="str">
            <v>Existente</v>
          </cell>
        </row>
        <row r="28">
          <cell r="A28" t="str">
            <v>D28</v>
          </cell>
          <cell r="B28">
            <v>1146489.29</v>
          </cell>
          <cell r="C28">
            <v>1003465.88</v>
          </cell>
          <cell r="D28">
            <v>1293.4100000000001</v>
          </cell>
          <cell r="E28">
            <v>1293.4100000000001</v>
          </cell>
          <cell r="F28" t="str">
            <v>Exedente</v>
          </cell>
        </row>
        <row r="29">
          <cell r="A29" t="str">
            <v>D29</v>
          </cell>
          <cell r="B29">
            <v>1146381.75</v>
          </cell>
          <cell r="C29">
            <v>1003441.66</v>
          </cell>
          <cell r="D29">
            <v>1291.98</v>
          </cell>
          <cell r="E29">
            <v>1291.98</v>
          </cell>
          <cell r="F29" t="str">
            <v>Exedente</v>
          </cell>
        </row>
        <row r="30">
          <cell r="A30" t="str">
            <v>D30</v>
          </cell>
          <cell r="B30">
            <v>1146349.1599999999</v>
          </cell>
          <cell r="C30">
            <v>1003418.06</v>
          </cell>
          <cell r="D30">
            <v>1288.8</v>
          </cell>
          <cell r="E30">
            <v>1288.8</v>
          </cell>
          <cell r="F30" t="str">
            <v>Exedente</v>
          </cell>
        </row>
        <row r="31">
          <cell r="A31" t="str">
            <v>D31</v>
          </cell>
          <cell r="B31">
            <v>1145413.4099999999</v>
          </cell>
          <cell r="C31">
            <v>1003657.03</v>
          </cell>
          <cell r="D31">
            <v>1279.24</v>
          </cell>
          <cell r="E31">
            <v>1279.24</v>
          </cell>
          <cell r="F31" t="str">
            <v>Existente</v>
          </cell>
        </row>
        <row r="32">
          <cell r="A32" t="str">
            <v>D32</v>
          </cell>
          <cell r="B32">
            <v>1146006.56</v>
          </cell>
          <cell r="C32">
            <v>1002688.39</v>
          </cell>
          <cell r="D32">
            <v>1249.49</v>
          </cell>
          <cell r="E32">
            <v>1249.49</v>
          </cell>
          <cell r="F32" t="str">
            <v>Exedente</v>
          </cell>
        </row>
        <row r="33">
          <cell r="A33" t="str">
            <v>D33</v>
          </cell>
          <cell r="B33">
            <v>1146206.73</v>
          </cell>
          <cell r="C33">
            <v>1002652.83</v>
          </cell>
          <cell r="D33">
            <v>1253.6099999999999</v>
          </cell>
          <cell r="E33">
            <v>1253.6099999999999</v>
          </cell>
          <cell r="F33" t="str">
            <v>Exedente</v>
          </cell>
        </row>
        <row r="34">
          <cell r="A34" t="str">
            <v>D34</v>
          </cell>
          <cell r="B34">
            <v>1145991.07</v>
          </cell>
          <cell r="C34">
            <v>1002861.88</v>
          </cell>
          <cell r="D34">
            <v>1291.3900000000001</v>
          </cell>
          <cell r="E34">
            <v>1291.3900000000001</v>
          </cell>
          <cell r="F34" t="str">
            <v>Exedente</v>
          </cell>
        </row>
        <row r="35">
          <cell r="A35" t="str">
            <v>D35</v>
          </cell>
          <cell r="B35">
            <v>1146354.24</v>
          </cell>
          <cell r="C35">
            <v>1003363.11</v>
          </cell>
          <cell r="D35">
            <v>1288.94</v>
          </cell>
          <cell r="E35">
            <v>1288.94</v>
          </cell>
          <cell r="F35" t="str">
            <v>Exedente</v>
          </cell>
        </row>
        <row r="36">
          <cell r="A36" t="str">
            <v>D36</v>
          </cell>
          <cell r="B36">
            <v>1145025.57</v>
          </cell>
          <cell r="C36">
            <v>1003542.14</v>
          </cell>
          <cell r="D36">
            <v>1272.29</v>
          </cell>
          <cell r="E36">
            <v>1271.56</v>
          </cell>
          <cell r="F36" t="str">
            <v>Exedente</v>
          </cell>
        </row>
        <row r="37">
          <cell r="A37" t="str">
            <v>D37</v>
          </cell>
          <cell r="B37">
            <v>1145368.93</v>
          </cell>
          <cell r="C37">
            <v>1003691.21</v>
          </cell>
          <cell r="D37">
            <v>1279.02</v>
          </cell>
          <cell r="E37">
            <v>1279.02</v>
          </cell>
          <cell r="F37" t="str">
            <v>Existente</v>
          </cell>
        </row>
        <row r="38">
          <cell r="A38" t="str">
            <v>D38</v>
          </cell>
          <cell r="B38">
            <v>1147040.6599999999</v>
          </cell>
          <cell r="C38">
            <v>1002565.76</v>
          </cell>
          <cell r="D38">
            <v>1281.25</v>
          </cell>
          <cell r="E38">
            <v>1281.25</v>
          </cell>
          <cell r="F38" t="str">
            <v>Existente</v>
          </cell>
        </row>
        <row r="39">
          <cell r="A39" t="str">
            <v>D39</v>
          </cell>
          <cell r="B39">
            <v>1145012.25</v>
          </cell>
          <cell r="C39">
            <v>1003440.4</v>
          </cell>
          <cell r="D39">
            <v>1269.78</v>
          </cell>
          <cell r="E39">
            <v>1269.78</v>
          </cell>
          <cell r="F39" t="str">
            <v>Exedente</v>
          </cell>
        </row>
        <row r="40">
          <cell r="A40" t="str">
            <v>D1</v>
          </cell>
          <cell r="B40">
            <v>1146125.8700000001</v>
          </cell>
          <cell r="C40">
            <v>1003710.09</v>
          </cell>
          <cell r="D40">
            <v>1290.68</v>
          </cell>
          <cell r="E40">
            <v>1290.68</v>
          </cell>
          <cell r="F40" t="str">
            <v>Exedente</v>
          </cell>
        </row>
      </sheetData>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Planeación"/>
      <sheetName val="Presupuesto ICCU"/>
      <sheetName val="Presupuesto JAC"/>
      <sheetName val="Memorias Cementerio"/>
      <sheetName val="precios"/>
      <sheetName val="Hoja1"/>
      <sheetName val="APU´s"/>
      <sheetName val="AIU"/>
      <sheetName val="FC"/>
      <sheetName val="Programacion"/>
    </sheetNames>
    <sheetDataSet>
      <sheetData sheetId="0">
        <row r="49">
          <cell r="A49" t="str">
            <v>ING. JONATHAN STEVEN PABON MARROQUIN</v>
          </cell>
        </row>
        <row r="50">
          <cell r="A50" t="str">
            <v>Jefe de la Oficina Asesora de Planeación</v>
          </cell>
        </row>
      </sheetData>
      <sheetData sheetId="1"/>
      <sheetData sheetId="2">
        <row r="31">
          <cell r="L31">
            <v>0.30766547075139256</v>
          </cell>
        </row>
      </sheetData>
      <sheetData sheetId="3"/>
      <sheetData sheetId="4"/>
      <sheetData sheetId="5"/>
      <sheetData sheetId="6"/>
      <sheetData sheetId="7"/>
      <sheetData sheetId="8"/>
      <sheetData sheetId="9"/>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
      <sheetName val="MAT"/>
      <sheetName val="MO"/>
      <sheetName val="PRES"/>
    </sheetNames>
    <sheetDataSet>
      <sheetData sheetId="0"/>
      <sheetData sheetId="1"/>
      <sheetData sheetId="2"/>
      <sheetData sheetId="3"/>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 val="MANO_OBRA"/>
      <sheetName val="MANO_OBRA1"/>
    </sheetNames>
    <sheetDataSet>
      <sheetData sheetId="0">
        <row r="2">
          <cell r="B2">
            <v>0</v>
          </cell>
        </row>
      </sheetData>
      <sheetData sheetId="1">
        <row r="2">
          <cell r="B2">
            <v>0</v>
          </cell>
        </row>
      </sheetData>
      <sheetData sheetId="2">
        <row r="2">
          <cell r="B2">
            <v>0</v>
          </cell>
          <cell r="C2" t="str">
            <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ACCESORIOS GALVANIZADOS PARA CONEXIÓN EQUIPO DE PRESION</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ACERO 60.000 PSI</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ANGULO 2" * 2" * 1/8"</v>
          </cell>
          <cell r="C55" t="str">
            <v>kg</v>
          </cell>
          <cell r="D55">
            <v>2800</v>
          </cell>
        </row>
        <row r="56">
          <cell r="B56" t="str">
            <v>ANGULO 2" * 2" * 3/16"</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ANTENA EXTERNA COMUNAL TV</v>
          </cell>
          <cell r="C61" t="str">
            <v>un</v>
          </cell>
          <cell r="D61">
            <v>75000</v>
          </cell>
        </row>
        <row r="62">
          <cell r="B62" t="str">
            <v>ANTICORROSIVO</v>
          </cell>
          <cell r="C62" t="str">
            <v>gl</v>
          </cell>
          <cell r="D62">
            <v>28500</v>
          </cell>
        </row>
        <row r="63">
          <cell r="B63" t="str">
            <v>ANTICORROSIVO</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BLOQUE No. 4</v>
          </cell>
          <cell r="C80" t="str">
            <v>un</v>
          </cell>
          <cell r="D80">
            <v>800</v>
          </cell>
        </row>
        <row r="81">
          <cell r="B81" t="str">
            <v>BLOQUE No. 5</v>
          </cell>
          <cell r="C81" t="str">
            <v>un</v>
          </cell>
          <cell r="D81">
            <v>850</v>
          </cell>
        </row>
        <row r="82">
          <cell r="B82" t="str">
            <v>Boca puerta en mármol,  incluye nariz redonda</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CABLE BLINDADO COAXIAL RG59 U TV</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CAJAS DE 20X25X10 CM PARA CONEXIÓN</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CELDA METÁLICA -LÁMINA COLD-ROLLED PARA  TRANSFORMADOR</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CERAMICA</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Cortina corrida Automática tipo Blackout, h= 1.10 m</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DESCARGADOR FRANKLIN DE 5 PUNTAS</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EQUIPO AUTOMÁTICO PARA ALUMBRADO DE EMERGENCIA REFERENCIA ILURAM IL3-2H</v>
          </cell>
          <cell r="C193" t="str">
            <v>un</v>
          </cell>
          <cell r="D193">
            <v>340000</v>
          </cell>
        </row>
        <row r="194">
          <cell r="B194" t="str">
            <v>EQUIPO DE MEDICION  EN MEDIA TENSION</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GRAVILLA</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INTERRUPTOR DOBLE</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INTERRUPTOR SENCILLO</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LÁMINA COLD ROLLED Cal.18</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Lampara para luminaria - sodio 150 WATTS.</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LIJA</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Luminaria completa fluorescente  TMS028 2xTL-D36W HFS 20 CMx 120 cm 120 voltios.</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Luminaria tipo reflector ROY ALHPA Ref: QUIMBAYA 70 WATTS 208 V.</v>
          </cell>
          <cell r="C298" t="str">
            <v>un</v>
          </cell>
          <cell r="D298">
            <v>120000</v>
          </cell>
        </row>
        <row r="299">
          <cell r="B299" t="str">
            <v>MADERA GRANADILLO</v>
          </cell>
          <cell r="C299" t="str">
            <v>m2</v>
          </cell>
          <cell r="D299">
            <v>85000</v>
          </cell>
        </row>
        <row r="300">
          <cell r="B300" t="str">
            <v>MALLA ELECTROSOLDADA</v>
          </cell>
          <cell r="C300" t="str">
            <v>kg</v>
          </cell>
          <cell r="D300">
            <v>2700</v>
          </cell>
        </row>
        <row r="301">
          <cell r="B301" t="str">
            <v>MALLA ELECTROSOLDADA M-084</v>
          </cell>
          <cell r="C301" t="str">
            <v>m2</v>
          </cell>
          <cell r="D301">
            <v>3900</v>
          </cell>
        </row>
        <row r="302">
          <cell r="B302" t="str">
            <v>MALLA ELECTROSOLDADA  6mm 15X15  6.00X2.35  42.20 KG</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MASILLA</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MEZCLADOR LAVAPLATOS</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PALETAS REFLECTIVAS DE SEÑALIZACION -CONOS-CINTA SEÑALI</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PLATINA DE  3/4"</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REFLECTOR DE 250 VATIOS-SODIO ALTA PRESION -220 VOLTIOS-SODIO ALTA</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REJILLA Aluminio 3"x2"</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ROCKTOP</v>
          </cell>
          <cell r="C409" t="str">
            <v>kg</v>
          </cell>
          <cell r="D409">
            <v>2500</v>
          </cell>
        </row>
        <row r="410">
          <cell r="B410" t="str">
            <v>SANITARIO LINEA MONTECARLO CON GRIFERIA</v>
          </cell>
          <cell r="C410" t="str">
            <v>un</v>
          </cell>
          <cell r="D410">
            <v>430000</v>
          </cell>
        </row>
        <row r="411">
          <cell r="B411" t="str">
            <v>SECCIONADOR TRIPOLAR EN AIRE 400A-17,5 kV DE OPERACIÓN BAJO</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SIKAFLEX-1a cartu</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SOLDADURA E - 70</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TABLERO DE 12 CIRCUITOS CON ESPACIO PARA TOTALIZADOR, PUERTA Y CHAPA  -208 V - 3F5H-60HZ</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TABLERO 36 CIRCUITOS, PUERTA Y CHAPA, ESP TOTALIZADOR</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TEJA DE BARRO</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Terminal preformado uso interior 15 kV para cable 2 – 3/0 AWG;</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TORNILLOS</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TUBO GALVANIZADO 3/4"</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UNION  GALVANIZADA 2 1/2"</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VALVULA BETA COMPUERTA ELASTICA 4"</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3">
        <row r="2">
          <cell r="B2">
            <v>0</v>
          </cell>
          <cell r="C2" t="str">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BOMBAS</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 sheetId="7"/>
      <sheetData sheetId="8"/>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MODIFICACIÓN CIVIL"/>
    </sheet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LIQUIDACION"/>
      <sheetName val="TEXTO LIQUIDACION"/>
      <sheetName val="letra"/>
      <sheetName val="Principal"/>
      <sheetName val="Hoja1"/>
    </sheetNames>
    <sheetDataSet>
      <sheetData sheetId="0"/>
      <sheetData sheetId="1"/>
      <sheetData sheetId="2">
        <row r="1">
          <cell r="AT1" t="str">
            <v>largovr</v>
          </cell>
          <cell r="BL1" t="str">
            <v>Numero</v>
          </cell>
          <cell r="BP1" t="str">
            <v>Teen</v>
          </cell>
        </row>
        <row r="2">
          <cell r="AT2">
            <v>0</v>
          </cell>
          <cell r="BL2" t="str">
            <v>1</v>
          </cell>
          <cell r="BP2">
            <v>10</v>
          </cell>
        </row>
        <row r="3">
          <cell r="AT3">
            <v>1</v>
          </cell>
          <cell r="BL3" t="str">
            <v>2</v>
          </cell>
          <cell r="BP3">
            <v>11</v>
          </cell>
        </row>
        <row r="4">
          <cell r="AT4">
            <v>2</v>
          </cell>
          <cell r="BL4" t="str">
            <v>3</v>
          </cell>
          <cell r="BP4">
            <v>12</v>
          </cell>
        </row>
        <row r="5">
          <cell r="AT5">
            <v>3</v>
          </cell>
          <cell r="BL5" t="str">
            <v>4</v>
          </cell>
          <cell r="BP5">
            <v>13</v>
          </cell>
        </row>
        <row r="6">
          <cell r="AT6">
            <v>4</v>
          </cell>
          <cell r="BL6" t="str">
            <v>5</v>
          </cell>
          <cell r="BP6">
            <v>14</v>
          </cell>
        </row>
        <row r="7">
          <cell r="AT7">
            <v>5</v>
          </cell>
          <cell r="BL7" t="str">
            <v>6</v>
          </cell>
          <cell r="BP7">
            <v>15</v>
          </cell>
        </row>
        <row r="8">
          <cell r="AT8">
            <v>6</v>
          </cell>
          <cell r="BL8" t="str">
            <v>7</v>
          </cell>
        </row>
        <row r="9">
          <cell r="AT9">
            <v>7</v>
          </cell>
          <cell r="BL9" t="str">
            <v>8</v>
          </cell>
        </row>
        <row r="10">
          <cell r="AT10">
            <v>8</v>
          </cell>
          <cell r="BL10" t="str">
            <v>9</v>
          </cell>
        </row>
        <row r="11">
          <cell r="AT11">
            <v>9</v>
          </cell>
        </row>
        <row r="12">
          <cell r="AT12">
            <v>10</v>
          </cell>
        </row>
        <row r="13">
          <cell r="AT13">
            <v>11</v>
          </cell>
        </row>
        <row r="14">
          <cell r="AT14">
            <v>12</v>
          </cell>
        </row>
      </sheetData>
      <sheetData sheetId="3"/>
      <sheetData sheetId="4"/>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s>
    <sheetDataSet>
      <sheetData sheetId="0"/>
      <sheetData sheetId="1">
        <row r="4">
          <cell r="B4">
            <v>2</v>
          </cell>
        </row>
        <row r="5">
          <cell r="B5">
            <v>3</v>
          </cell>
        </row>
        <row r="6">
          <cell r="B6">
            <v>4</v>
          </cell>
        </row>
        <row r="7">
          <cell r="B7">
            <v>5</v>
          </cell>
        </row>
        <row r="8">
          <cell r="B8">
            <v>6</v>
          </cell>
        </row>
        <row r="9">
          <cell r="B9">
            <v>7</v>
          </cell>
        </row>
        <row r="10">
          <cell r="B10">
            <v>8</v>
          </cell>
        </row>
      </sheetData>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o.Rosario"/>
    </sheetNames>
    <sheetDataSet>
      <sheetData sheetId="0">
        <row r="7">
          <cell r="F7">
            <v>1</v>
          </cell>
        </row>
      </sheetData>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sheetName val="APU"/>
      <sheetName val="EQUI"/>
      <sheetName val="MAT"/>
      <sheetName val="M.O."/>
      <sheetName val="Analis-basicos"/>
      <sheetName val="AIU "/>
      <sheetName val="tarifas maquinas"/>
      <sheetName val="Operadores"/>
      <sheetName val="Pres-Sociales"/>
      <sheetName val="AVANCE-OBRA"/>
      <sheetName val="Listado"/>
    </sheetNames>
    <sheetDataSet>
      <sheetData sheetId="0">
        <row r="8">
          <cell r="C8" t="str">
            <v>GRUPO 1</v>
          </cell>
        </row>
        <row r="9">
          <cell r="A9">
            <v>1</v>
          </cell>
          <cell r="B9" t="str">
            <v>INVIAS 210</v>
          </cell>
          <cell r="C9" t="str">
            <v>Explanación en material común</v>
          </cell>
          <cell r="D9" t="str">
            <v>m3</v>
          </cell>
        </row>
        <row r="10">
          <cell r="A10">
            <v>2</v>
          </cell>
          <cell r="B10" t="str">
            <v>INVIAS 210</v>
          </cell>
          <cell r="C10" t="str">
            <v>Explanación en roca</v>
          </cell>
          <cell r="D10" t="str">
            <v>m3</v>
          </cell>
        </row>
        <row r="11">
          <cell r="A11">
            <v>3</v>
          </cell>
          <cell r="B11" t="str">
            <v>INVIAS 220</v>
          </cell>
          <cell r="C11" t="str">
            <v>Terraplenes, confor y compact.</v>
          </cell>
          <cell r="D11" t="str">
            <v>m3</v>
          </cell>
        </row>
        <row r="12">
          <cell r="A12">
            <v>4</v>
          </cell>
          <cell r="B12" t="str">
            <v>INVIAS 211</v>
          </cell>
          <cell r="C12" t="str">
            <v>Extracción de derrumbes en material común</v>
          </cell>
          <cell r="D12" t="str">
            <v>m3</v>
          </cell>
        </row>
        <row r="13">
          <cell r="A13">
            <v>5</v>
          </cell>
          <cell r="B13" t="str">
            <v>INVIAS 210.4 - INVIAS 210.4.3</v>
          </cell>
          <cell r="C13" t="str">
            <v>Disposición de material de la explanación y derrumbes en zonas de depósito</v>
          </cell>
          <cell r="D13" t="str">
            <v>m3</v>
          </cell>
        </row>
        <row r="14">
          <cell r="A14">
            <v>6</v>
          </cell>
          <cell r="B14" t="str">
            <v>INVIAS 310</v>
          </cell>
          <cell r="C14" t="str">
            <v>Conformación de banca</v>
          </cell>
          <cell r="D14" t="str">
            <v>m2</v>
          </cell>
        </row>
        <row r="15">
          <cell r="C15" t="str">
            <v>TOTAL GRUPO 1</v>
          </cell>
        </row>
        <row r="16">
          <cell r="C16" t="str">
            <v>GRUPO 2</v>
          </cell>
        </row>
        <row r="17">
          <cell r="A17">
            <v>7</v>
          </cell>
          <cell r="B17" t="str">
            <v>INVIAS 300 - INVIAS 330</v>
          </cell>
          <cell r="C17" t="str">
            <v>Suministro, colocación y compactación de material de base granular</v>
          </cell>
          <cell r="D17" t="str">
            <v>m3</v>
          </cell>
        </row>
        <row r="18">
          <cell r="C18" t="str">
            <v>TOTAL GRUPO 2</v>
          </cell>
        </row>
        <row r="19">
          <cell r="C19" t="str">
            <v>GRUPO 3</v>
          </cell>
        </row>
        <row r="20">
          <cell r="A20">
            <v>8</v>
          </cell>
          <cell r="B20" t="str">
            <v>INVIAS 900</v>
          </cell>
          <cell r="C20" t="str">
            <v>Transporte de material sobrante de la explan. y derrumbes.</v>
          </cell>
          <cell r="D20" t="str">
            <v>m3-km</v>
          </cell>
        </row>
        <row r="21">
          <cell r="A21">
            <v>9</v>
          </cell>
          <cell r="B21" t="str">
            <v>9 - P</v>
          </cell>
          <cell r="C21" t="str">
            <v>Transporte de material de base granular</v>
          </cell>
          <cell r="D21" t="str">
            <v>m3-km</v>
          </cell>
        </row>
        <row r="22">
          <cell r="C22" t="str">
            <v>TOTAL GRUPO 3</v>
          </cell>
        </row>
        <row r="23">
          <cell r="C23" t="str">
            <v>GRUPO 4</v>
          </cell>
        </row>
        <row r="24">
          <cell r="A24">
            <v>10</v>
          </cell>
          <cell r="B24" t="str">
            <v>INVIAS 640</v>
          </cell>
          <cell r="C24" t="str">
            <v>Acero de refuerzo</v>
          </cell>
          <cell r="D24" t="str">
            <v>kg</v>
          </cell>
        </row>
        <row r="25">
          <cell r="C25" t="str">
            <v>TOTAL GRUPO 4</v>
          </cell>
        </row>
        <row r="26">
          <cell r="C26" t="str">
            <v>GRUPO 5</v>
          </cell>
        </row>
        <row r="27">
          <cell r="A27">
            <v>11</v>
          </cell>
          <cell r="B27" t="str">
            <v>INVIAS 600 -INVIAS  601</v>
          </cell>
          <cell r="C27" t="str">
            <v>Excav. Estruc. En mat. Común seco</v>
          </cell>
          <cell r="D27" t="str">
            <v>m3</v>
          </cell>
        </row>
        <row r="28">
          <cell r="A28">
            <v>12</v>
          </cell>
          <cell r="B28" t="str">
            <v>INVIAS 600 -INVIAS  601</v>
          </cell>
          <cell r="C28" t="str">
            <v>Excav. Estruc. En roca</v>
          </cell>
          <cell r="D28" t="str">
            <v>m3</v>
          </cell>
        </row>
        <row r="29">
          <cell r="A29">
            <v>13</v>
          </cell>
          <cell r="B29" t="str">
            <v>INVIAS 201</v>
          </cell>
          <cell r="C29" t="str">
            <v>Demolición estructural en concreto</v>
          </cell>
          <cell r="D29" t="str">
            <v>m3</v>
          </cell>
        </row>
        <row r="30">
          <cell r="A30">
            <v>14</v>
          </cell>
          <cell r="C30" t="str">
            <v>Concreto simple de 140 kg/cm2 en</v>
          </cell>
        </row>
        <row r="31">
          <cell r="A31">
            <v>15</v>
          </cell>
          <cell r="B31" t="str">
            <v>INVIAS 630 - INVIAS 670</v>
          </cell>
          <cell r="C31" t="str">
            <v>Fundación y atraque</v>
          </cell>
          <cell r="D31" t="str">
            <v>m3</v>
          </cell>
        </row>
        <row r="32">
          <cell r="A32">
            <v>16</v>
          </cell>
          <cell r="B32" t="str">
            <v>INVIAS 630 - INVIAS 670</v>
          </cell>
          <cell r="C32" t="str">
            <v>Muros en alcantarilla de tubo</v>
          </cell>
          <cell r="D32" t="str">
            <v>m3</v>
          </cell>
        </row>
        <row r="33">
          <cell r="A33">
            <v>17</v>
          </cell>
          <cell r="B33" t="str">
            <v>INVIAS 630 - 630 P</v>
          </cell>
          <cell r="C33" t="str">
            <v>Rondas de coronación</v>
          </cell>
          <cell r="D33" t="str">
            <v>m3</v>
          </cell>
        </row>
        <row r="34">
          <cell r="A34">
            <v>18</v>
          </cell>
          <cell r="C34" t="str">
            <v>Concreto ciclópeo de 140 kg/cm2 en</v>
          </cell>
        </row>
        <row r="35">
          <cell r="A35">
            <v>19</v>
          </cell>
          <cell r="B35" t="str">
            <v>INVIAS 630 - 670 - 672</v>
          </cell>
          <cell r="C35" t="str">
            <v>Muros en alcantarilla de tubo-disipadores-descoles-bordillos</v>
          </cell>
          <cell r="D35" t="str">
            <v>m3</v>
          </cell>
        </row>
        <row r="36">
          <cell r="A36">
            <v>20</v>
          </cell>
          <cell r="B36" t="str">
            <v>INVIAS 630</v>
          </cell>
          <cell r="C36" t="str">
            <v>Muros, pilas y estribos</v>
          </cell>
          <cell r="D36" t="str">
            <v>m3</v>
          </cell>
        </row>
        <row r="37">
          <cell r="A37">
            <v>21</v>
          </cell>
          <cell r="C37" t="str">
            <v>Concreto de 175 kg/cm2 en:</v>
          </cell>
        </row>
        <row r="38">
          <cell r="A38">
            <v>22</v>
          </cell>
          <cell r="B38" t="str">
            <v>INVIAS 630</v>
          </cell>
          <cell r="C38" t="str">
            <v>Muros, pilas y estribos</v>
          </cell>
          <cell r="D38" t="str">
            <v>m3</v>
          </cell>
        </row>
        <row r="39">
          <cell r="A39">
            <v>23</v>
          </cell>
          <cell r="B39" t="str">
            <v>INVIAS 671</v>
          </cell>
          <cell r="C39" t="str">
            <v>Cunetas - cárcamos - canales</v>
          </cell>
          <cell r="D39" t="str">
            <v>m3</v>
          </cell>
        </row>
        <row r="40">
          <cell r="A40">
            <v>24</v>
          </cell>
          <cell r="B40" t="str">
            <v>INVIAS 630</v>
          </cell>
          <cell r="C40" t="str">
            <v>Concreto de 210 kg/cm2 en muros</v>
          </cell>
          <cell r="D40" t="str">
            <v>m3</v>
          </cell>
        </row>
        <row r="41">
          <cell r="A41">
            <v>25</v>
          </cell>
          <cell r="B41" t="str">
            <v>INVIAS 600 - 610</v>
          </cell>
          <cell r="C41" t="str">
            <v>Material de filtros detrás de las estructuras</v>
          </cell>
          <cell r="D41" t="str">
            <v>m3</v>
          </cell>
        </row>
        <row r="42">
          <cell r="A42">
            <v>26</v>
          </cell>
          <cell r="B42" t="str">
            <v>673 - P</v>
          </cell>
          <cell r="C42" t="str">
            <v>Filtros en Geodrén</v>
          </cell>
          <cell r="D42" t="str">
            <v>ml</v>
          </cell>
        </row>
        <row r="43">
          <cell r="A43">
            <v>27</v>
          </cell>
          <cell r="B43" t="str">
            <v>INVIAS 661</v>
          </cell>
          <cell r="C43" t="str">
            <v>Tubería de concreto para alcantarilla diam 0.90m.</v>
          </cell>
          <cell r="D43" t="str">
            <v>ml</v>
          </cell>
        </row>
        <row r="44">
          <cell r="A44">
            <v>28</v>
          </cell>
          <cell r="B44" t="str">
            <v>INVIAS 670 - 681</v>
          </cell>
          <cell r="C44" t="str">
            <v>Gaviones muros-disipadores-descoles</v>
          </cell>
          <cell r="D44" t="str">
            <v>m3</v>
          </cell>
        </row>
        <row r="45">
          <cell r="A45">
            <v>29</v>
          </cell>
          <cell r="B45" t="str">
            <v>22 - P</v>
          </cell>
          <cell r="C45" t="str">
            <v>Limpieza de obras y/o trabajos adicionales</v>
          </cell>
          <cell r="D45" t="str">
            <v>jornal</v>
          </cell>
        </row>
        <row r="46">
          <cell r="A46">
            <v>30</v>
          </cell>
          <cell r="B46" t="str">
            <v>INVIAS 220</v>
          </cell>
          <cell r="C46" t="str">
            <v>Llenos detrás de las estructuras</v>
          </cell>
          <cell r="D46" t="str">
            <v>m3</v>
          </cell>
        </row>
        <row r="47">
          <cell r="A47">
            <v>31</v>
          </cell>
          <cell r="B47" t="str">
            <v>810 . 4 . P</v>
          </cell>
          <cell r="C47" t="str">
            <v>Revegetalización taludes y zonas planas con semilla</v>
          </cell>
          <cell r="D47" t="str">
            <v>m2</v>
          </cell>
        </row>
        <row r="48">
          <cell r="A48">
            <v>32</v>
          </cell>
          <cell r="B48" t="str">
            <v>810 . 3 . P</v>
          </cell>
          <cell r="C48" t="str">
            <v>Revegetalización taludes con agromanto</v>
          </cell>
          <cell r="D48" t="str">
            <v>m2</v>
          </cell>
        </row>
        <row r="49">
          <cell r="A49">
            <v>33</v>
          </cell>
          <cell r="B49" t="str">
            <v>26 - P</v>
          </cell>
          <cell r="C49" t="str">
            <v>Rondas revestidas en sacos de fibra sintética y suelo cemento</v>
          </cell>
          <cell r="D49" t="str">
            <v>ml</v>
          </cell>
        </row>
        <row r="50">
          <cell r="A50">
            <v>34</v>
          </cell>
          <cell r="B50" t="str">
            <v>27 - P</v>
          </cell>
          <cell r="C50" t="str">
            <v>Trinchos en madera</v>
          </cell>
          <cell r="D50" t="str">
            <v>m2</v>
          </cell>
        </row>
        <row r="51">
          <cell r="C51" t="str">
            <v>TOTAL GRUPO 5</v>
          </cell>
        </row>
        <row r="52">
          <cell r="C52" t="str">
            <v>GRUPO 6</v>
          </cell>
        </row>
        <row r="53">
          <cell r="A53">
            <v>35</v>
          </cell>
          <cell r="B53" t="str">
            <v>INVIAS 400 - 420</v>
          </cell>
          <cell r="C53" t="str">
            <v>Imprimación</v>
          </cell>
          <cell r="D53" t="str">
            <v>m2</v>
          </cell>
        </row>
        <row r="54">
          <cell r="A54">
            <v>36</v>
          </cell>
          <cell r="B54" t="str">
            <v>INVIAS 820</v>
          </cell>
          <cell r="C54" t="str">
            <v>Geotextil</v>
          </cell>
          <cell r="D54" t="str">
            <v>m2</v>
          </cell>
        </row>
        <row r="55">
          <cell r="A55">
            <v>37</v>
          </cell>
          <cell r="B55" t="str">
            <v>INVIAS 421 - 450</v>
          </cell>
          <cell r="C55" t="str">
            <v>Mezcla asfáltica</v>
          </cell>
          <cell r="D55" t="str">
            <v>m3</v>
          </cell>
        </row>
        <row r="56">
          <cell r="C56" t="str">
            <v>TOTAL GRUPO 6</v>
          </cell>
        </row>
        <row r="57">
          <cell r="C57" t="str">
            <v>TOTAL COSTO BÁSICO</v>
          </cell>
        </row>
        <row r="58">
          <cell r="C58" t="str">
            <v>Obras complementarias 5%</v>
          </cell>
        </row>
      </sheetData>
      <sheetData sheetId="1"/>
      <sheetData sheetId="2"/>
      <sheetData sheetId="3">
        <row r="1">
          <cell r="A1" t="str">
            <v>DEPARTAMENTO DE ANTIOQUIA</v>
          </cell>
        </row>
        <row r="2">
          <cell r="A2" t="str">
            <v>SECRETARIA DE OBRAS PUBLICAS</v>
          </cell>
        </row>
        <row r="3">
          <cell r="A3" t="str">
            <v>MANTENIMIENTO Y MEJORAMIENTO DE LA CARRETERA GUARNE - SAN PEDRO ALTIPLANO NORTE, SECTOR LA BANCA LA CHINA</v>
          </cell>
        </row>
        <row r="5">
          <cell r="A5" t="str">
            <v>RELACION DE MATERIALES</v>
          </cell>
        </row>
        <row r="8">
          <cell r="A8" t="str">
            <v>DESCRIPCION</v>
          </cell>
          <cell r="B8" t="str">
            <v>M2</v>
          </cell>
          <cell r="C8" t="str">
            <v>UNIDAD</v>
          </cell>
          <cell r="D8" t="str">
            <v>V/UNITARIO</v>
          </cell>
        </row>
        <row r="9">
          <cell r="A9" t="str">
            <v>Abono triple 15</v>
          </cell>
          <cell r="C9" t="str">
            <v>Kl</v>
          </cell>
          <cell r="D9">
            <v>84</v>
          </cell>
        </row>
        <row r="10">
          <cell r="A10" t="str">
            <v>Acero PDR 60</v>
          </cell>
          <cell r="B10" t="str">
            <v>D6-D</v>
          </cell>
          <cell r="C10" t="str">
            <v>KG</v>
          </cell>
          <cell r="D10">
            <v>900</v>
          </cell>
        </row>
        <row r="11">
          <cell r="A11" t="str">
            <v>Agua</v>
          </cell>
          <cell r="B11" t="str">
            <v>M2</v>
          </cell>
          <cell r="C11" t="str">
            <v>LT</v>
          </cell>
          <cell r="D11">
            <v>8.4</v>
          </cell>
        </row>
        <row r="12">
          <cell r="A12" t="str">
            <v>Agromanto</v>
          </cell>
          <cell r="B12" t="str">
            <v>1000 Gl</v>
          </cell>
          <cell r="C12" t="str">
            <v>M2</v>
          </cell>
          <cell r="D12">
            <v>900</v>
          </cell>
        </row>
        <row r="13">
          <cell r="A13" t="str">
            <v>Alambre de puas</v>
          </cell>
          <cell r="C13" t="str">
            <v>Ml</v>
          </cell>
          <cell r="D13">
            <v>336</v>
          </cell>
        </row>
        <row r="14">
          <cell r="A14" t="str">
            <v>Alambre galvanizado Cal. 12</v>
          </cell>
          <cell r="C14" t="str">
            <v>KG</v>
          </cell>
          <cell r="D14">
            <v>960</v>
          </cell>
        </row>
        <row r="15">
          <cell r="A15" t="str">
            <v>Alambre negro</v>
          </cell>
          <cell r="B15" t="str">
            <v>Electrónico</v>
          </cell>
          <cell r="C15" t="str">
            <v>KG</v>
          </cell>
          <cell r="D15">
            <v>960</v>
          </cell>
        </row>
        <row r="16">
          <cell r="A16" t="str">
            <v>Arena</v>
          </cell>
          <cell r="B16" t="str">
            <v>GL</v>
          </cell>
          <cell r="C16" t="str">
            <v>M3</v>
          </cell>
          <cell r="D16">
            <v>20400</v>
          </cell>
        </row>
        <row r="17">
          <cell r="A17" t="str">
            <v>Asfalto sólido</v>
          </cell>
          <cell r="B17" t="str">
            <v>CAT</v>
          </cell>
          <cell r="C17" t="str">
            <v>KG</v>
          </cell>
          <cell r="D17">
            <v>384</v>
          </cell>
        </row>
        <row r="18">
          <cell r="A18" t="str">
            <v>Base triturada</v>
          </cell>
          <cell r="B18" t="str">
            <v>6´cubicos</v>
          </cell>
          <cell r="C18" t="str">
            <v>M3</v>
          </cell>
          <cell r="D18">
            <v>10333</v>
          </cell>
        </row>
        <row r="19">
          <cell r="A19" t="str">
            <v>Cemento</v>
          </cell>
          <cell r="B19" t="str">
            <v>3"</v>
          </cell>
          <cell r="C19" t="str">
            <v>KG</v>
          </cell>
          <cell r="D19">
            <v>312</v>
          </cell>
        </row>
        <row r="20">
          <cell r="A20" t="str">
            <v>Concreto asfaltico</v>
          </cell>
          <cell r="C20" t="str">
            <v>M3</v>
          </cell>
          <cell r="D20">
            <v>89310</v>
          </cell>
        </row>
        <row r="21">
          <cell r="A21" t="str">
            <v>Concreto clase D</v>
          </cell>
          <cell r="C21" t="str">
            <v>M3</v>
          </cell>
          <cell r="D21">
            <v>175643</v>
          </cell>
        </row>
        <row r="22">
          <cell r="A22" t="str">
            <v>Concreto clase E</v>
          </cell>
          <cell r="C22" t="str">
            <v>M3</v>
          </cell>
          <cell r="D22">
            <v>139176</v>
          </cell>
        </row>
        <row r="23">
          <cell r="A23" t="str">
            <v>Concreto clase F 140 Kg/Cm2</v>
          </cell>
          <cell r="C23" t="str">
            <v>M3</v>
          </cell>
          <cell r="D23">
            <v>146418</v>
          </cell>
        </row>
        <row r="24">
          <cell r="A24" t="str">
            <v>Concreto clase G</v>
          </cell>
          <cell r="B24" t="str">
            <v>510C</v>
          </cell>
          <cell r="C24" t="str">
            <v>M3</v>
          </cell>
          <cell r="D24">
            <v>136810</v>
          </cell>
        </row>
        <row r="25">
          <cell r="A25" t="str">
            <v>Costal de fique</v>
          </cell>
          <cell r="B25" t="str">
            <v>CAT-320</v>
          </cell>
          <cell r="C25" t="str">
            <v>UN</v>
          </cell>
          <cell r="D25">
            <v>360</v>
          </cell>
        </row>
        <row r="26">
          <cell r="A26" t="str">
            <v>Defensa metalica y pedestal</v>
          </cell>
          <cell r="C26" t="str">
            <v>ML</v>
          </cell>
          <cell r="D26">
            <v>26400</v>
          </cell>
        </row>
        <row r="27">
          <cell r="A27" t="str">
            <v>Emulsión CRL-1</v>
          </cell>
          <cell r="C27" t="str">
            <v>KG</v>
          </cell>
          <cell r="D27">
            <v>414</v>
          </cell>
        </row>
        <row r="28">
          <cell r="A28" t="str">
            <v>Especie nativa</v>
          </cell>
          <cell r="B28" t="str">
            <v>1000 Gl</v>
          </cell>
          <cell r="C28" t="str">
            <v>UN</v>
          </cell>
          <cell r="D28">
            <v>54</v>
          </cell>
        </row>
        <row r="29">
          <cell r="A29" t="str">
            <v>Explosivos</v>
          </cell>
          <cell r="B29" t="str">
            <v>Electrico</v>
          </cell>
          <cell r="C29" t="str">
            <v>KG</v>
          </cell>
          <cell r="D29">
            <v>24000</v>
          </cell>
        </row>
        <row r="30">
          <cell r="A30" t="str">
            <v>Gallinaza</v>
          </cell>
          <cell r="C30" t="str">
            <v>KG</v>
          </cell>
          <cell r="D30">
            <v>180</v>
          </cell>
        </row>
        <row r="31">
          <cell r="A31" t="str">
            <v>Geotextil no tejido NT 1400</v>
          </cell>
          <cell r="B31" t="str">
            <v>Sección</v>
          </cell>
          <cell r="C31" t="str">
            <v>M2</v>
          </cell>
          <cell r="D31">
            <v>1320</v>
          </cell>
        </row>
        <row r="32">
          <cell r="A32" t="str">
            <v>Geotextil no tejido 1600</v>
          </cell>
          <cell r="B32" t="str">
            <v>A gasolina</v>
          </cell>
          <cell r="C32" t="str">
            <v>M2</v>
          </cell>
          <cell r="D32">
            <v>1320</v>
          </cell>
        </row>
        <row r="33">
          <cell r="A33" t="str">
            <v>Geored</v>
          </cell>
          <cell r="C33" t="str">
            <v>ML</v>
          </cell>
          <cell r="D33">
            <v>24000</v>
          </cell>
        </row>
        <row r="34">
          <cell r="A34" t="str">
            <v>Gravilla</v>
          </cell>
          <cell r="C34" t="str">
            <v>M3</v>
          </cell>
          <cell r="D34">
            <v>26400</v>
          </cell>
        </row>
        <row r="35">
          <cell r="A35" t="str">
            <v>Guadua</v>
          </cell>
          <cell r="B35" t="str">
            <v>6 M3</v>
          </cell>
          <cell r="C35" t="str">
            <v>M2</v>
          </cell>
          <cell r="D35">
            <v>1800</v>
          </cell>
        </row>
        <row r="36">
          <cell r="A36" t="str">
            <v>Hidroretenedor</v>
          </cell>
          <cell r="C36" t="str">
            <v>KG</v>
          </cell>
          <cell r="D36">
            <v>1800</v>
          </cell>
        </row>
        <row r="37">
          <cell r="A37" t="str">
            <v>Madera rolliza</v>
          </cell>
          <cell r="C37" t="str">
            <v>UN</v>
          </cell>
          <cell r="D37">
            <v>3720</v>
          </cell>
        </row>
        <row r="38">
          <cell r="A38" t="str">
            <v>Malla triple torsión</v>
          </cell>
          <cell r="C38" t="str">
            <v>UN</v>
          </cell>
          <cell r="D38">
            <v>32400</v>
          </cell>
        </row>
        <row r="39">
          <cell r="A39" t="str">
            <v>Material para trituración</v>
          </cell>
          <cell r="C39" t="str">
            <v>M3</v>
          </cell>
          <cell r="D39">
            <v>3000</v>
          </cell>
        </row>
        <row r="40">
          <cell r="A40" t="str">
            <v>Piedra de río</v>
          </cell>
          <cell r="C40" t="str">
            <v>UN</v>
          </cell>
          <cell r="D40">
            <v>22200</v>
          </cell>
        </row>
        <row r="41">
          <cell r="A41" t="str">
            <v>Pintura trafico</v>
          </cell>
          <cell r="C41" t="str">
            <v>Gl</v>
          </cell>
          <cell r="D41">
            <v>11400</v>
          </cell>
        </row>
        <row r="42">
          <cell r="A42" t="str">
            <v>Poste de concreto para cerca</v>
          </cell>
          <cell r="C42" t="str">
            <v>UN</v>
          </cell>
          <cell r="D42">
            <v>4200</v>
          </cell>
        </row>
        <row r="43">
          <cell r="A43" t="str">
            <v>Rajón</v>
          </cell>
          <cell r="C43" t="str">
            <v>M3</v>
          </cell>
          <cell r="D43">
            <v>25200</v>
          </cell>
        </row>
        <row r="44">
          <cell r="A44" t="str">
            <v>Sacos de fibra</v>
          </cell>
          <cell r="C44" t="str">
            <v>UN</v>
          </cell>
          <cell r="D44">
            <v>300</v>
          </cell>
        </row>
        <row r="45">
          <cell r="A45" t="str">
            <v>Señal metalica de trafico</v>
          </cell>
          <cell r="C45" t="str">
            <v>UN</v>
          </cell>
          <cell r="D45">
            <v>90000</v>
          </cell>
        </row>
        <row r="46">
          <cell r="A46" t="str">
            <v>Semilla brachiaria</v>
          </cell>
          <cell r="C46" t="str">
            <v>KG</v>
          </cell>
          <cell r="D46">
            <v>15600</v>
          </cell>
        </row>
        <row r="47">
          <cell r="A47" t="str">
            <v>Subbase triturada</v>
          </cell>
          <cell r="C47" t="str">
            <v>M3</v>
          </cell>
          <cell r="D47">
            <v>8718</v>
          </cell>
        </row>
        <row r="48">
          <cell r="A48" t="str">
            <v>Tabla burra</v>
          </cell>
          <cell r="C48" t="str">
            <v>UN</v>
          </cell>
          <cell r="D48">
            <v>7500</v>
          </cell>
        </row>
        <row r="49">
          <cell r="A49" t="str">
            <v>Tierra organica</v>
          </cell>
          <cell r="C49" t="str">
            <v>M3</v>
          </cell>
          <cell r="D49">
            <v>1000</v>
          </cell>
        </row>
        <row r="50">
          <cell r="A50" t="str">
            <v>Tubería de concreto D= 0.90 m.</v>
          </cell>
          <cell r="C50" t="str">
            <v>ML</v>
          </cell>
          <cell r="D50">
            <v>93600</v>
          </cell>
        </row>
      </sheetData>
      <sheetData sheetId="4"/>
      <sheetData sheetId="5"/>
      <sheetData sheetId="6"/>
      <sheetData sheetId="7"/>
      <sheetData sheetId="8"/>
      <sheetData sheetId="9"/>
      <sheetData sheetId="10"/>
      <sheetData sheetId="1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ACUEDUCTO"/>
      <sheetName val="PRESUPUESTO REFERENCIA"/>
      <sheetName val="UNIT BASE (2)"/>
      <sheetName val="101-ROCERIA"/>
      <sheetName val="102-LIMP CUNETAS"/>
      <sheetName val="103-LIMP ALCANTARILLAS"/>
      <sheetName val="104-RETIRO DE DERRUMBES"/>
      <sheetName val="201-REPLANTEO CUNETAS"/>
      <sheetName val="203-RELL MAN AFIRMADO"/>
      <sheetName val="204-CUNETAS EN V T1"/>
      <sheetName val="205-CUNETAS EN V T2"/>
      <sheetName val="206-FILTROS"/>
      <sheetName val="207-BATEA PP."/>
      <sheetName val="208-ACARREO M3 SIN PAV"/>
      <sheetName val="209-ACARREO M3 CON PAV "/>
      <sheetName val="302-GAVIONES"/>
      <sheetName val="303-RETIRO DE SOBRANTES"/>
      <sheetName val="RESUMEN CANTIDADES SAN LUIS"/>
      <sheetName val="REPARACIONES RED"/>
      <sheetName val="101-EST MACROM"/>
      <sheetName val="102 CAJA CONC MACROM"/>
      <sheetName val="103 MACROM 6"/>
      <sheetName val="201-REPLANTEO ACUEDUCTO"/>
      <sheetName val="603 APL QUIMICOS"/>
      <sheetName val="202-EXC MAN COMUN"/>
      <sheetName val="203-RELL  ARENA"/>
      <sheetName val="204-TUB PEAD 160 PN-6"/>
      <sheetName val="205-TUB PEAD 50MM"/>
      <sheetName val="206-TUB PEAD 63 MM"/>
      <sheetName val="207-UNION TUB PEAD 50 MM "/>
      <sheetName val="208-UNION TUB PEAD 63 MM"/>
      <sheetName val="209-CRUZ HF 6X3"/>
      <sheetName val="BASE DATOS GENERALES"/>
      <sheetName val="BASE DATOS EQUIPOS"/>
      <sheetName val="BASE DATOS MATERIALES"/>
      <sheetName val="210-CRUZ HF 2X2"/>
      <sheetName val="211-TEE HF 2X2 "/>
      <sheetName val="212-RED HF 3X2"/>
      <sheetName val="213-RELL EXC"/>
      <sheetName val="214-RETIRO"/>
      <sheetName val="215-TUB 3&quot; PVC "/>
      <sheetName val="301-HIDRANTE"/>
      <sheetName val="305-TEE PVC 3"/>
      <sheetName val="306-VALV COMP 3&quot;"/>
      <sheetName val="307-CAJAS VAL0,60X0,60X0,60"/>
      <sheetName val="309-DEMOL ANDENES"/>
      <sheetName val="310-REPAR ANDENES"/>
      <sheetName val="404-PF+UAD"/>
      <sheetName val="405-ACOMETIDA"/>
      <sheetName val="406-CAJA CONT"/>
      <sheetName val="504-TEE 6 PEAD"/>
      <sheetName val="506-RED 6X4 PEAD"/>
      <sheetName val="507-U 4&quot;"/>
      <sheetName val="508-VALV COMP 4&quot; "/>
      <sheetName val="509-TEE PVC 4X3X4"/>
      <sheetName val="601 TRANSPORTE"/>
      <sheetName val="604 LIMPIEZA DE TUBERÍA"/>
      <sheetName val="605 UNIONES REPARACION 3"/>
      <sheetName val="606 UNIONES REPARACION 2"/>
      <sheetName val="607 UNIONES REPARACION 2 1-2"/>
      <sheetName val="2006-TUB 4&quot; PVC"/>
      <sheetName val="2007-TUB 6&quot; PVC"/>
      <sheetName val="2011-TEE HF 6"/>
      <sheetName val="2012-TEE PVC 4&quot;"/>
      <sheetName val="2014-TEE PVC 2"/>
      <sheetName val="2016-TEE PVC 3X3X2"/>
      <sheetName val="2017-CODO 90 6"/>
      <sheetName val="2018-CODO 90 4"/>
      <sheetName val="2019-CODO 90 3"/>
      <sheetName val="2020-CODO 90 2"/>
      <sheetName val="2021-CODO 45 6 "/>
      <sheetName val="2022-CODO 45 3 "/>
      <sheetName val="2023-CODO 45 2"/>
      <sheetName val="2024-CODO 22 4"/>
      <sheetName val="2025-CODO 22 3 "/>
      <sheetName val="2026-CODO 22 2 "/>
      <sheetName val="2027-CRUZ 6"/>
      <sheetName val="2028-CRUZ 3"/>
      <sheetName val="2029-RED HF 8X6"/>
      <sheetName val="2030-RED HF 8X4"/>
      <sheetName val="2031-RED HF 6X4"/>
      <sheetName val="2032-RED HF 6X3"/>
      <sheetName val="2033-RED PVC 4X3"/>
      <sheetName val="2034-RED PVC 3X2"/>
      <sheetName val="2038-VALV COMP 2&quot;"/>
      <sheetName val="2004-TUB 2&quot; PVC"/>
      <sheetName val="105-RELL  BASE GRAN COM (2)"/>
      <sheetName val="107-pozo &lt;1,5 "/>
      <sheetName val="108-pozo &lt;2,0 "/>
      <sheetName val="109-pozo &lt;3,0"/>
      <sheetName val="110-pozo &lt;4"/>
      <sheetName val="111-pozo &lt;5"/>
      <sheetName val="112-pozo &lt;6"/>
      <sheetName val="113-TUB ALC  6"/>
      <sheetName val="114-TUB ALC  8"/>
      <sheetName val="115-TUB ALC  10"/>
      <sheetName val="116-TUB ALC  12"/>
      <sheetName val="117-TUB ALC  15"/>
      <sheetName val="118-TUB ALC  18"/>
      <sheetName val="119-SELLO WATER-STOP 12"/>
      <sheetName val="120-SELLO WATER-STOP 15"/>
      <sheetName val="121-SELLO WATER-STOP 18"/>
      <sheetName val="122-CODO 90 6P CXC"/>
      <sheetName val="123-CODO 45 6P CXC "/>
      <sheetName val="124-YEE 8X6 CXC "/>
      <sheetName val="125-TEE 8X6 CXC "/>
      <sheetName val="126-TEE 10X6 CXC"/>
      <sheetName val="127-CAJAS 0,60X0,60X0,80"/>
      <sheetName val="128-CORTE PAVIMENTO"/>
      <sheetName val="129-DEMOL Y RETIRO PAV"/>
      <sheetName val="131-PAVIMENTO CONCRETO"/>
      <sheetName val="RETIRO Y REINS PAVFLEX"/>
      <sheetName val="CONC 122"/>
      <sheetName val="CONC 123"/>
      <sheetName val="CONC CICLOPEO"/>
      <sheetName val="CONC 124"/>
      <sheetName val="MORT 1-4"/>
      <sheetName val="102-EXC MEC COMUN"/>
      <sheetName val="103-EXC MEC 3-7M"/>
      <sheetName val="112-TUB ALC 24 NOVA"/>
      <sheetName val="113-TUB ALC 30 NOVA"/>
      <sheetName val="107-pozo &lt;2,0"/>
      <sheetName val="108-pozo &lt;3,0  1,5"/>
      <sheetName val="109-pozo &lt;4,0  1,5 "/>
      <sheetName val="110-pozo &lt;5,0  1,5 "/>
      <sheetName val="111-pozo &lt;7,0  1,5"/>
      <sheetName val="PRESUPUESTO LAVADOPOZOS"/>
      <sheetName val="101 MOVILIZACION"/>
      <sheetName val="101 TRANSPORTE"/>
      <sheetName val="102 DESMONTE EQUIPOS"/>
      <sheetName val="103 APL QUIMICOS"/>
      <sheetName val="104 LIMPIEZA Y DESARROLLO"/>
      <sheetName val="105 PRUEBA DE BOMBEO"/>
      <sheetName val="102 ESCARIFICACION"/>
      <sheetName val="103 SUM MATERIAL"/>
      <sheetName val="104-REPLANTEO VIA"/>
      <sheetName val="105-DESCAPOTE"/>
      <sheetName val="106-ALCANTARILLA 6M A-A"/>
      <sheetName val="107-ALCANTARILLA 6M C-A "/>
      <sheetName val="108-CORTE EXT TERR "/>
      <sheetName val="109-EXC CORTES Y TALUDES"/>
      <sheetName val="111- EXT AFIRMADO"/>
      <sheetName val="112-SUM Y ACARREO MAT AFIR"/>
      <sheetName val="113-EXC MEC CANALES"/>
      <sheetName val="114-ESCALONES"/>
      <sheetName val="115-CUNETAS EN V"/>
      <sheetName val="201- EXT RELLENO"/>
      <sheetName val="202-SARDINEL"/>
      <sheetName val="203-CARCAMO"/>
      <sheetName val="204-RELL BASE GRAN"/>
      <sheetName val="301-REPLANTEO EJES CERR"/>
      <sheetName val="302-EXC MAN COM"/>
      <sheetName val="303-CICLOPEO"/>
      <sheetName val="304-VIGA DE AMARRE"/>
      <sheetName val="305-COLUMNETAS"/>
      <sheetName val="306-LADR SANTAFE"/>
      <sheetName val="307-MALLA CERRAM"/>
      <sheetName val="308-PORTON TUBO"/>
      <sheetName val="acero 60000 "/>
      <sheetName val="acero 37000 "/>
      <sheetName val="401"/>
      <sheetName val="402"/>
      <sheetName val="403"/>
      <sheetName val="404"/>
      <sheetName val="501-MANEJO AGUAS"/>
      <sheetName val="502-REPLANTEO ESTRUCTURAS"/>
      <sheetName val="507-CONC PLACA FONDO"/>
      <sheetName val="508-CONC MUROS &gt;20"/>
      <sheetName val="509-CONC MUROS E=15"/>
      <sheetName val="510-MURETES"/>
      <sheetName val="511-COLUMNAMANIOBRA"/>
      <sheetName val="512-COMP VAL"/>
      <sheetName val="605-SOLADO CONCRETO POBRE"/>
      <sheetName val="609 LOSA CIRCUL"/>
      <sheetName val="610-COMP DESLIZANTE"/>
      <sheetName val="611-CERCA PUAS"/>
      <sheetName val="704-EXC MEC CONG BAJO AGUA"/>
      <sheetName val="706-CONC IMP PLACA F"/>
      <sheetName val="707-CONC MUROS IMPERM"/>
      <sheetName val="708-CONC MUROS E=15 IMP"/>
      <sheetName val="709-CINTA PVC"/>
      <sheetName val="710-CONC 3000 PSI RELL"/>
      <sheetName val="711-PATE POLIPROP"/>
      <sheetName val="713-VALV COMP 8&quot;"/>
      <sheetName val="715-PASAMURO BXL 8"/>
      <sheetName val="716-ZONA CIRC AEREA"/>
      <sheetName val="717-REPLANTEO ACUEDUCTO"/>
      <sheetName val="719-RELL ARENA"/>
      <sheetName val="720-RED 10X8"/>
      <sheetName val="721-TUB 10&quot;PVC"/>
      <sheetName val="722-TUB 8&quot; PVC "/>
      <sheetName val="723-TEE HF 8&quot;"/>
      <sheetName val="724-ADAP B PVC 8"/>
      <sheetName val="725-VALV COMP 8&quot;"/>
      <sheetName val="726-MACROM 8&quot;"/>
      <sheetName val="727-CAJAS MACROM"/>
      <sheetName val="728-CAJAS VALV 0,80X0,80"/>
      <sheetName val="729-TAPA MET ABAT"/>
      <sheetName val="730-CODO GR11-25"/>
      <sheetName val="731-CODO GR 90"/>
      <sheetName val="807-RELL SEL EXC "/>
      <sheetName val="808-RELL MANUAL BASE GRAN "/>
      <sheetName val="809-SOLADO CONCRETO 010"/>
      <sheetName val="810-CANAL PARSHAL 9&quot;"/>
      <sheetName val="811-CONC MUROS E=0,08"/>
      <sheetName val="812-VERTEDERO"/>
      <sheetName val="813-COMP EXTR "/>
      <sheetName val="814-TAPA CANAL"/>
      <sheetName val="815-DRENAJES PARSHALL"/>
      <sheetName val="816-ELECTROBOMBA QUIMICOS"/>
      <sheetName val="817-TUB RETORNO"/>
      <sheetName val="818-DOSIF VOLUMETRICOS"/>
      <sheetName val="819-EST DOSIFIC"/>
      <sheetName val="908-CONC MUROS E&lt;20"/>
      <sheetName val="914-COL MAN RUEDA GUIAS"/>
      <sheetName val="915-VASTAGOS"/>
      <sheetName val="916-VASTAGOS  6-8"/>
      <sheetName val="917-VASTAGOS  10&quot;"/>
      <sheetName val="918-MARIPOSA 10&quot;"/>
      <sheetName val="919-MARIPOSA 8&quot;"/>
      <sheetName val="920-MARIPOSA 6&quot; "/>
      <sheetName val="921-MARIPOSA 4&quot;"/>
      <sheetName val="922-PASAMURO 8 BXL 090"/>
      <sheetName val="923-PASAMURO10 BXL 040"/>
      <sheetName val="924-PASAMURO 4 LXR  0,36"/>
      <sheetName val="925-REGISTRO 4"/>
      <sheetName val="926-PASAMURO 4 EBXEL  0,38"/>
      <sheetName val="927-CODO B8"/>
      <sheetName val="928-CODO B6"/>
      <sheetName val="930-MULTIPLE 8-2"/>
      <sheetName val="931-multiple 6-4"/>
      <sheetName val="932-TUB DESC 4P"/>
      <sheetName val="934-PIN SIKAGUARD62"/>
      <sheetName val="935-MODULOS"/>
      <sheetName val="936-TUB REC AGUA"/>
      <sheetName val="937-TUBO AGUA FLOC"/>
      <sheetName val="938-FALSO FON LEOPOLD"/>
      <sheetName val="939-TUB PVC 4 CORTO"/>
      <sheetName val="940-grava"/>
      <sheetName val="941-arena cuarzo"/>
      <sheetName val="942-ANTRACITA"/>
      <sheetName val="943-BARANDA"/>
      <sheetName val="945-VERTEDERO 050"/>
      <sheetName val="946-CODO BXB 10"/>
      <sheetName val="947-PASAMURO10 BXL 085"/>
      <sheetName val="957-CAJAS VALV 1,2X1,2"/>
      <sheetName val="959-PASAMURO BXL 8 080"/>
      <sheetName val="960-PASAMURO 4 ELXEL 045"/>
      <sheetName val="961-PASAMURO 4 EBXEL 0,70"/>
      <sheetName val="962-ADAP B PVC 4"/>
      <sheetName val="963-CODO GR 90 4"/>
      <sheetName val="964-TUBO UM PVC 4P"/>
      <sheetName val="965-VALV COMP 4&quot;"/>
      <sheetName val="966-ELECTROBOMBA "/>
      <sheetName val="967-MANG BOQ 1&quot;"/>
      <sheetName val="1008 con placas aereas"/>
      <sheetName val="1013-bomba flygt"/>
      <sheetName val="1014-tuberias metalicas"/>
      <sheetName val="1015-REJILLA"/>
      <sheetName val="1016-COLUMNA DE IZAJE"/>
      <sheetName val="1104-ZAP MURO"/>
      <sheetName val="1106-COLUMNAS"/>
      <sheetName val="1109-COLUMNAS ACERO"/>
      <sheetName val="1110-CUB TRASLUCIDA"/>
      <sheetName val="1111-TUB MET LODOS 2"/>
      <sheetName val="1112-GRAV F M G"/>
      <sheetName val="1113-GEOTEXTIL NT"/>
      <sheetName val="1114-ARENA F"/>
      <sheetName val="1115-TUB DRENAJE 65MM"/>
      <sheetName val="1115-TUB DRENAJE 160MM "/>
      <sheetName val="1207-CARCAMO CONC ELECTRI"/>
      <sheetName val="1208-BANDEJA PCAB"/>
      <sheetName val="1211"/>
      <sheetName val="1213-PANETE liso 1-4"/>
      <sheetName val="1214"/>
      <sheetName val="1215"/>
      <sheetName val="1216"/>
      <sheetName val="1217"/>
      <sheetName val="1218"/>
      <sheetName val="1219"/>
      <sheetName val="1222"/>
      <sheetName val="1223"/>
      <sheetName val="1224"/>
      <sheetName val="1225"/>
      <sheetName val="1226"/>
      <sheetName val="1227"/>
      <sheetName val="1228"/>
      <sheetName val="1229"/>
      <sheetName val="1230"/>
      <sheetName val="1231"/>
      <sheetName val="1232"/>
      <sheetName val="1233"/>
      <sheetName val="1234"/>
      <sheetName val="1235"/>
      <sheetName val="1310"/>
      <sheetName val="1311"/>
      <sheetName val="1312"/>
      <sheetName val="1313"/>
      <sheetName val="1314"/>
      <sheetName val="1315"/>
      <sheetName val="1318"/>
      <sheetName val="1319"/>
      <sheetName val="1323"/>
      <sheetName val="1325"/>
      <sheetName val="1327"/>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53"/>
      <sheetName val="1356"/>
      <sheetName val="1357"/>
      <sheetName val="1358"/>
      <sheetName val="1359"/>
      <sheetName val="1360"/>
      <sheetName val="1361"/>
      <sheetName val="1362"/>
      <sheetName val="1363"/>
      <sheetName val="1364"/>
      <sheetName val="1365"/>
      <sheetName val="1366"/>
      <sheetName val="1367"/>
      <sheetName val="1368"/>
      <sheetName val="1412"/>
      <sheetName val="1413"/>
      <sheetName val="1418"/>
      <sheetName val="1419"/>
      <sheetName val="1420"/>
      <sheetName val="1421"/>
      <sheetName val="1422"/>
      <sheetName val="1424"/>
      <sheetName val="1425"/>
      <sheetName val="1426"/>
      <sheetName val="1427"/>
      <sheetName val="1428"/>
      <sheetName val="1525"/>
      <sheetName val="1527- SIST DOSIF CLORO"/>
      <sheetName val="1610-TUB ALC 6&quot;"/>
      <sheetName val="1611-TUB ALC 8"/>
      <sheetName val="1612-CAM CAIDA 6&quot;"/>
      <sheetName val="1615-TUB DRENAJE 65MM"/>
      <sheetName val="1616-CAJA PASO 0,30X0,30"/>
      <sheetName val="1617-TUB DRENAJE 160MM "/>
      <sheetName val="1704-PORTAFLANCHE"/>
      <sheetName val="1705-TUB PEAD 250"/>
      <sheetName val="1705-TUB PEAD 200"/>
      <sheetName val="1706-TUB PEAD 160"/>
      <sheetName val="1707-TUB PEAD 110"/>
      <sheetName val="1708-TUB PEAD 90"/>
      <sheetName val="1709-TEE 250X90"/>
      <sheetName val="1710-TEE 250"/>
      <sheetName val="1711-UNION 250X160"/>
      <sheetName val="1713-VALV COMP 6&quot; "/>
      <sheetName val="1714-CAJAS VALV 0,80X0,80 "/>
      <sheetName val="1715-VALV VENTOSA 2"/>
      <sheetName val="1804-CONC LOSAS"/>
      <sheetName val="1805-CONC ANCLAJES"/>
      <sheetName val="1809-ESTR METAL"/>
      <sheetName val="1810-ESTR pendol"/>
      <sheetName val="1811-CABLE 1-2"/>
      <sheetName val="1812-CABLE3-8 "/>
      <sheetName val="1911-CABLE 5-8"/>
      <sheetName val="2101-EMPRAD"/>
      <sheetName val="2102-ARBOL"/>
      <sheetName val="2201-EQUIPO LAB"/>
      <sheetName val="2301-REDES ELECTRICAS"/>
      <sheetName val="SL-250"/>
      <sheetName val="MURO TOLETE SOGA"/>
      <sheetName val="PANETE 1-3 IMP"/>
      <sheetName val="EVAC A RESIDUALES"/>
      <sheetName val="MANEJO A.R."/>
      <sheetName val="TRAMPA A.G. COCINA"/>
      <sheetName val="LIMPIEZA TUB"/>
      <sheetName val="EXTRAC MAT FILTROS"/>
      <sheetName val="SUM  MAT FILTROS"/>
      <sheetName val="REP TUBERIAS"/>
      <sheetName val="ELEV NIVELES TAPAS"/>
      <sheetName val="SARDINEL"/>
      <sheetName val="BARANDA "/>
      <sheetName val="SUM GRAVA PISO"/>
      <sheetName val="CUNETA "/>
      <sheetName val="DUCHAS"/>
      <sheetName val="LAVAMANOS"/>
      <sheetName val="LAVAPLATOS"/>
      <sheetName val="CISTERNA"/>
      <sheetName val="EXC MEC COMUN"/>
      <sheetName val="TUB 6&quot;PEAD SAN"/>
      <sheetName val="tub 16"/>
      <sheetName val="CARGUE Y TR"/>
      <sheetName val="pozo &lt;2.5 - 1.2"/>
      <sheetName val="RECONS CAJAS ALL"/>
      <sheetName val="ADECUACION ZON VERDE"/>
      <sheetName val="PLACA BASE M3"/>
      <sheetName val="REF MALLA"/>
      <sheetName val="MURO TIZON 25"/>
      <sheetName val="MURO PANDERETA"/>
      <sheetName val="PANETE liso 1-5"/>
      <sheetName val="TAPA POZO M3"/>
      <sheetName val="MARCO Y TAPA POZO"/>
      <sheetName val="TUBO 1 PULG PRES"/>
      <sheetName val="RELL GRAN LIMPIO 1 A 2.5"/>
      <sheetName val="RELL GRAN LIMPIO 0.75"/>
      <sheetName val="GEOTEXTIL 1700"/>
      <sheetName val="SUM TUB 4&quot; PERF"/>
      <sheetName val="SUM TUB 4&quot; SIN PERF"/>
      <sheetName val="CAJAS SECUNDARIAS"/>
      <sheetName val="REF 37000"/>
      <sheetName val="REF 6000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ow r="3">
          <cell r="A3" t="str">
            <v>Abrazadera 12 x 6 pulg</v>
          </cell>
        </row>
        <row r="4">
          <cell r="A4" t="str">
            <v>Accesorio T para canaleta plástica</v>
          </cell>
        </row>
        <row r="5">
          <cell r="A5" t="str">
            <v>Accesorios cisterna</v>
          </cell>
        </row>
        <row r="6">
          <cell r="A6" t="str">
            <v>Accesorios conexión dosificador volumetrico</v>
          </cell>
        </row>
        <row r="7">
          <cell r="A7" t="str">
            <v>Accesorios en porcelana y vidrieria</v>
          </cell>
        </row>
        <row r="8">
          <cell r="A8" t="str">
            <v>Accesorios succión y conexión electrobomba 1  HP</v>
          </cell>
        </row>
        <row r="9">
          <cell r="A9" t="str">
            <v>Accesorios succión y conexión electrobomba 1/2 HP</v>
          </cell>
        </row>
        <row r="10">
          <cell r="A10" t="str">
            <v>Accesorios teja</v>
          </cell>
        </row>
        <row r="11">
          <cell r="A11" t="str">
            <v>Aceite hidraulico</v>
          </cell>
        </row>
        <row r="12">
          <cell r="A12" t="str">
            <v>Aceite motor</v>
          </cell>
        </row>
        <row r="13">
          <cell r="A13" t="str">
            <v>Aceite transmision (Valvulina)</v>
          </cell>
        </row>
        <row r="14">
          <cell r="A14" t="str">
            <v>Acero 37000 psi 1/4 pulg.</v>
          </cell>
        </row>
        <row r="15">
          <cell r="A15" t="str">
            <v>Acero 60.000 psi  diametros varios</v>
          </cell>
        </row>
        <row r="16">
          <cell r="A16" t="str">
            <v>Acero 60000 psi 1/2 pulg.</v>
          </cell>
        </row>
        <row r="17">
          <cell r="A17" t="str">
            <v>Acero 60000 psi 3/4 pulg.</v>
          </cell>
        </row>
        <row r="18">
          <cell r="A18" t="str">
            <v>Acero A37  plat. y var. fig.  galvanizado</v>
          </cell>
        </row>
        <row r="19">
          <cell r="A19" t="str">
            <v>Acero ASTM - 36</v>
          </cell>
        </row>
        <row r="20">
          <cell r="A20" t="str">
            <v>Acero ASTM - 500 C</v>
          </cell>
        </row>
        <row r="21">
          <cell r="A21" t="str">
            <v>Acero de refuerzo 37000 Psi</v>
          </cell>
        </row>
        <row r="22">
          <cell r="A22" t="str">
            <v>Acero de refuerzo 60000 Psi</v>
          </cell>
        </row>
        <row r="23">
          <cell r="A23" t="str">
            <v>Acero de refuerzo 60000 Psi  (liso)</v>
          </cell>
        </row>
        <row r="24">
          <cell r="A24" t="str">
            <v>Acero estructural A37 perfiles varios por kg</v>
          </cell>
        </row>
        <row r="25">
          <cell r="A25" t="str">
            <v>Acero SAE 1045 Ø = 2"</v>
          </cell>
        </row>
        <row r="26">
          <cell r="A26" t="str">
            <v>Acetileno</v>
          </cell>
        </row>
        <row r="27">
          <cell r="A27" t="str">
            <v>Acido para pulir</v>
          </cell>
        </row>
        <row r="28">
          <cell r="A28" t="str">
            <v>Acondicionador de Superficie</v>
          </cell>
        </row>
        <row r="29">
          <cell r="A29" t="str">
            <v>Acoples eléctricos</v>
          </cell>
        </row>
        <row r="30">
          <cell r="A30" t="str">
            <v>Acpm</v>
          </cell>
        </row>
        <row r="31">
          <cell r="A31" t="str">
            <v>Adaptador brida - PVC 10"</v>
          </cell>
        </row>
        <row r="32">
          <cell r="A32" t="str">
            <v>Adaptador brida - PVC 12"</v>
          </cell>
        </row>
        <row r="33">
          <cell r="A33" t="str">
            <v>Adaptador brida - PVC 3"</v>
          </cell>
        </row>
        <row r="34">
          <cell r="A34" t="str">
            <v>Adaptador brida - PVC 4"</v>
          </cell>
        </row>
        <row r="35">
          <cell r="A35" t="str">
            <v>Adaptador brida - PVC 6"</v>
          </cell>
        </row>
        <row r="36">
          <cell r="A36" t="str">
            <v>Adaptador brida - PVC 8"</v>
          </cell>
        </row>
        <row r="37">
          <cell r="A37" t="str">
            <v>Adaptador brida universal de 10" R1-R1</v>
          </cell>
        </row>
        <row r="38">
          <cell r="A38" t="str">
            <v>Adaptador brida universal de 12" R1-R1</v>
          </cell>
        </row>
        <row r="39">
          <cell r="A39" t="str">
            <v>Adaptador brida universal de 2"</v>
          </cell>
        </row>
        <row r="40">
          <cell r="A40" t="str">
            <v>Adaptador brida universal de 3"</v>
          </cell>
        </row>
        <row r="41">
          <cell r="A41" t="str">
            <v>Adaptador brida universal de 4"</v>
          </cell>
        </row>
        <row r="42">
          <cell r="A42" t="str">
            <v>Adaptador brida universal de 6" R1-R1</v>
          </cell>
        </row>
        <row r="43">
          <cell r="A43" t="str">
            <v>Adaptador brida universal de 6" R1-R2</v>
          </cell>
        </row>
        <row r="44">
          <cell r="A44" t="str">
            <v>Adaptador brida universal de 8" R1-R1</v>
          </cell>
        </row>
        <row r="45">
          <cell r="A45" t="str">
            <v>Adaptador brida universal de 8" R1-R2</v>
          </cell>
        </row>
        <row r="46">
          <cell r="A46" t="str">
            <v>Adaptador caja conduit 1/2 "</v>
          </cell>
        </row>
        <row r="47">
          <cell r="A47" t="str">
            <v>Adaptador Hembra PF+UAD  1/2 "</v>
          </cell>
        </row>
        <row r="48">
          <cell r="A48" t="str">
            <v>Adaptador hembra presión  PVC 1</v>
          </cell>
        </row>
        <row r="49">
          <cell r="A49" t="str">
            <v>Adaptador hembra presión  PVC 1 1/2</v>
          </cell>
        </row>
        <row r="50">
          <cell r="A50" t="str">
            <v>Adaptador hembra presión  PVC 1 1/4</v>
          </cell>
        </row>
        <row r="51">
          <cell r="A51" t="str">
            <v>Adaptador hembra presión  PVC 1/2</v>
          </cell>
        </row>
        <row r="52">
          <cell r="A52" t="str">
            <v>Adaptador hembra presión  PVC 2</v>
          </cell>
        </row>
        <row r="53">
          <cell r="A53" t="str">
            <v>Adaptador hembra presión  PVC 2 1/2</v>
          </cell>
        </row>
        <row r="54">
          <cell r="A54" t="str">
            <v>Adaptador hembra presión  PVC 3</v>
          </cell>
        </row>
        <row r="55">
          <cell r="A55" t="str">
            <v>Adaptador hembra presión  PVC 3/4</v>
          </cell>
        </row>
        <row r="56">
          <cell r="A56" t="str">
            <v>Adaptador hembra presión  PVC 4</v>
          </cell>
        </row>
        <row r="57">
          <cell r="A57" t="str">
            <v>Adaptador Macho PF+UAD  1/2 "</v>
          </cell>
        </row>
        <row r="58">
          <cell r="A58" t="str">
            <v>Adaptador macho presión  PVC 1</v>
          </cell>
        </row>
        <row r="59">
          <cell r="A59" t="str">
            <v>Adaptador macho presión  PVC 1 1/2</v>
          </cell>
        </row>
        <row r="60">
          <cell r="A60" t="str">
            <v>Adaptador macho presión  PVC 1 1/4</v>
          </cell>
        </row>
        <row r="61">
          <cell r="A61" t="str">
            <v>Adaptador macho presión  PVC 1/2</v>
          </cell>
        </row>
        <row r="62">
          <cell r="A62" t="str">
            <v>Adaptador macho presión  PVC 2</v>
          </cell>
        </row>
        <row r="63">
          <cell r="A63" t="str">
            <v>Adaptador macho presión  PVC 2 1/2</v>
          </cell>
        </row>
        <row r="64">
          <cell r="A64" t="str">
            <v>Adaptador macho presión  PVC 3</v>
          </cell>
        </row>
        <row r="65">
          <cell r="A65" t="str">
            <v>Adaptador macho presión  PVC 3/4</v>
          </cell>
        </row>
        <row r="66">
          <cell r="A66" t="str">
            <v>Adaptador macho presión  PVC 4</v>
          </cell>
        </row>
        <row r="67">
          <cell r="A67" t="str">
            <v>Adaptador terminal conduit  1 1/2``</v>
          </cell>
        </row>
        <row r="68">
          <cell r="A68" t="str">
            <v>Adaptador terminal conduit  1 1/4``</v>
          </cell>
        </row>
        <row r="69">
          <cell r="A69" t="str">
            <v>Adaptador terminal conduit  1``</v>
          </cell>
        </row>
        <row r="70">
          <cell r="A70" t="str">
            <v>Adaptador terminal conduit  3"</v>
          </cell>
        </row>
        <row r="71">
          <cell r="A71" t="str">
            <v>Adaptador terminal conduit 1/2``</v>
          </cell>
        </row>
        <row r="72">
          <cell r="A72" t="str">
            <v>Adaptador terminal conduit 3/4``</v>
          </cell>
        </row>
        <row r="73">
          <cell r="A73" t="str">
            <v>Adaptadores para empalmes ref 5815 - B 3 color neg</v>
          </cell>
        </row>
        <row r="74">
          <cell r="A74" t="str">
            <v>Adaptadores para empalmes ref 5815 - B 5 color neg</v>
          </cell>
        </row>
        <row r="75">
          <cell r="A75" t="str">
            <v>Adercril - Adherente</v>
          </cell>
        </row>
        <row r="76">
          <cell r="A76" t="str">
            <v>Adhesivo Novafort</v>
          </cell>
        </row>
        <row r="77">
          <cell r="A77" t="str">
            <v>Aditivo plastificante acelerante reductor de agua</v>
          </cell>
        </row>
        <row r="78">
          <cell r="A78" t="str">
            <v>Adoquín cuarto 26</v>
          </cell>
        </row>
        <row r="79">
          <cell r="A79" t="str">
            <v>Adoquin en concreto  11 x 8 x 20</v>
          </cell>
        </row>
        <row r="80">
          <cell r="A80" t="str">
            <v>Adoquin en concreto 11 x 6 x 20</v>
          </cell>
        </row>
        <row r="81">
          <cell r="A81" t="str">
            <v>Adoquin gres 10 x 20 x 2.5</v>
          </cell>
        </row>
        <row r="82">
          <cell r="A82" t="str">
            <v>Agitador magnético mr-3001</v>
          </cell>
        </row>
        <row r="83">
          <cell r="A83" t="str">
            <v>Agitadores fibra de vidrio</v>
          </cell>
        </row>
        <row r="84">
          <cell r="A84" t="str">
            <v>Agua de carrotanque</v>
          </cell>
        </row>
        <row r="85">
          <cell r="A85" t="str">
            <v>Agua para obra</v>
          </cell>
        </row>
        <row r="86">
          <cell r="A86" t="str">
            <v>Aire acondicion. Split 18000 btu control filtro</v>
          </cell>
        </row>
        <row r="87">
          <cell r="A87" t="str">
            <v>Aireador extractor-inyector electrico 24"</v>
          </cell>
        </row>
        <row r="88">
          <cell r="A88" t="str">
            <v>AISLADOR DE PIN 15 KV</v>
          </cell>
        </row>
        <row r="89">
          <cell r="A89" t="str">
            <v>Aislante tubería 5/8"</v>
          </cell>
        </row>
        <row r="90">
          <cell r="A90" t="str">
            <v>Alamabre de puas galvanizado 1/2" CAL. 12</v>
          </cell>
        </row>
        <row r="91">
          <cell r="A91" t="str">
            <v>Alambre  THW N 10</v>
          </cell>
        </row>
        <row r="92">
          <cell r="A92" t="str">
            <v>Alambre cobre desnudo  AWG  14</v>
          </cell>
        </row>
        <row r="93">
          <cell r="A93" t="str">
            <v>Alambre cobre desnudo AWG  # 8</v>
          </cell>
        </row>
        <row r="94">
          <cell r="A94" t="str">
            <v>Alambre cobre desnudo THW  # 8 AWG</v>
          </cell>
        </row>
        <row r="95">
          <cell r="A95" t="str">
            <v>Alambre cobre THW  8 AWG THHN/NN</v>
          </cell>
        </row>
        <row r="96">
          <cell r="A96" t="str">
            <v>Alambre cobre THW 10 AWG THHN/NN</v>
          </cell>
        </row>
        <row r="97">
          <cell r="A97" t="str">
            <v>Alambre cobre THW 12 AWG</v>
          </cell>
        </row>
        <row r="98">
          <cell r="A98" t="str">
            <v>Alambre cobre THW 12 AWG THHN/NN</v>
          </cell>
        </row>
        <row r="99">
          <cell r="A99" t="str">
            <v>Alambre cobre THW 14 AWG</v>
          </cell>
        </row>
        <row r="100">
          <cell r="A100" t="str">
            <v>Alambre cobre THW 14 AWG THHN/NN</v>
          </cell>
        </row>
        <row r="101">
          <cell r="A101" t="str">
            <v>Alambre de cobre desnudo  AWG 12</v>
          </cell>
        </row>
        <row r="102">
          <cell r="A102" t="str">
            <v>Alambre de cobre desnudo  No. 10  AWG</v>
          </cell>
        </row>
        <row r="103">
          <cell r="A103" t="str">
            <v>Alambre de cobre THW  10 AWG</v>
          </cell>
        </row>
        <row r="104">
          <cell r="A104" t="str">
            <v>Alambre de cobre THW No. 8</v>
          </cell>
        </row>
        <row r="105">
          <cell r="A105" t="str">
            <v>Alambre de puas galvanizado Cal. 12</v>
          </cell>
        </row>
        <row r="106">
          <cell r="A106" t="str">
            <v>Alambre Galvanizado No. 12</v>
          </cell>
        </row>
        <row r="107">
          <cell r="A107" t="str">
            <v>Alambre Galvanizado No. 8</v>
          </cell>
        </row>
        <row r="108">
          <cell r="A108" t="str">
            <v>Alambre Galvanizado No. 8</v>
          </cell>
        </row>
        <row r="109">
          <cell r="A109" t="str">
            <v>Alambre Negro  No 18</v>
          </cell>
        </row>
        <row r="110">
          <cell r="A110" t="str">
            <v>Alambre Negro  No 18</v>
          </cell>
        </row>
        <row r="111">
          <cell r="A111" t="str">
            <v>Alambre telefónico 2 x 22 trenzado</v>
          </cell>
        </row>
        <row r="112">
          <cell r="A112" t="str">
            <v>Alambre telefónico N 22 estaño</v>
          </cell>
        </row>
        <row r="113">
          <cell r="A113" t="str">
            <v>Alambre THW  N  16</v>
          </cell>
        </row>
        <row r="114">
          <cell r="A114" t="str">
            <v>Alambre THW  N 12</v>
          </cell>
        </row>
        <row r="115">
          <cell r="A115" t="str">
            <v>Alambre THW  N 14</v>
          </cell>
        </row>
        <row r="116">
          <cell r="A116" t="str">
            <v>Alambre THW  N 18</v>
          </cell>
        </row>
        <row r="117">
          <cell r="A117" t="str">
            <v>Alambre THW Nº 6  AWG</v>
          </cell>
        </row>
        <row r="118">
          <cell r="A118" t="str">
            <v>Alambre THW Nº 8  AWG</v>
          </cell>
        </row>
        <row r="119">
          <cell r="A119" t="str">
            <v>Alcohol industrial</v>
          </cell>
        </row>
        <row r="120">
          <cell r="A120" t="str">
            <v>Alumol, recubrimiento de aluminio</v>
          </cell>
        </row>
        <row r="121">
          <cell r="A121" t="str">
            <v>Amarre para teja asbesto cemento o plástica</v>
          </cell>
        </row>
        <row r="122">
          <cell r="A122" t="str">
            <v>Amarre plástico  colring 4.6  MM</v>
          </cell>
        </row>
        <row r="123">
          <cell r="A123" t="str">
            <v>Amarre plástico para Cable trenzado</v>
          </cell>
        </row>
        <row r="124">
          <cell r="A124" t="str">
            <v>Amortiguador metalico de 0.38 m (0.06 x 0.13)</v>
          </cell>
        </row>
        <row r="125">
          <cell r="A125" t="str">
            <v>Amortiguador para ACSR Nº 2</v>
          </cell>
        </row>
        <row r="126">
          <cell r="A126" t="str">
            <v>Analisis físico-químico</v>
          </cell>
        </row>
        <row r="127">
          <cell r="A127" t="str">
            <v>Anclaje autoperforante 1/2"</v>
          </cell>
        </row>
        <row r="128">
          <cell r="A128" t="str">
            <v>Anclaje chazo expansivo 1/2" x 2"</v>
          </cell>
        </row>
        <row r="129">
          <cell r="A129" t="str">
            <v>Anclaje y fijaciones Columnas de izaje</v>
          </cell>
        </row>
        <row r="130">
          <cell r="A130" t="str">
            <v>Angulo  o perfil  1" x 1" x  1/8"</v>
          </cell>
        </row>
        <row r="131">
          <cell r="A131" t="str">
            <v>Angulo cal 26 24 x 1"  2.44</v>
          </cell>
        </row>
        <row r="132">
          <cell r="A132" t="str">
            <v>Angulo cielo falso aluminio</v>
          </cell>
        </row>
        <row r="133">
          <cell r="A133" t="str">
            <v>Angulo o perfil   4" x 4 " x 3/8"</v>
          </cell>
        </row>
        <row r="134">
          <cell r="A134" t="str">
            <v>Angulo o perfil  1 1/4`` x 1 1/4`` x 1/8``</v>
          </cell>
        </row>
        <row r="135">
          <cell r="A135" t="str">
            <v>Angulo o perfil  1" x 1" x 3/16"</v>
          </cell>
        </row>
        <row r="136">
          <cell r="A136" t="str">
            <v>Angulo o perfil  2 1/2" x 2 1/2" x 3/16"</v>
          </cell>
        </row>
        <row r="137">
          <cell r="A137" t="str">
            <v>Angulo o perfil  2" x 2" x 1/4"</v>
          </cell>
        </row>
        <row r="138">
          <cell r="A138" t="str">
            <v>Angulo o perfil  2" x 2" x 1/4" galvanizado</v>
          </cell>
        </row>
        <row r="139">
          <cell r="A139" t="str">
            <v>Angulo o perfil  2" x 2" x 1/8"</v>
          </cell>
        </row>
        <row r="140">
          <cell r="A140" t="str">
            <v>Angulo o perfil  3" x 3" x 1/4"</v>
          </cell>
        </row>
        <row r="141">
          <cell r="A141" t="str">
            <v>Angulo o perfil  3" x 3" x 5/16"</v>
          </cell>
        </row>
        <row r="142">
          <cell r="A142" t="str">
            <v>Angulo o perfil  3/4" x 3/4" x 1/8"</v>
          </cell>
        </row>
        <row r="143">
          <cell r="A143" t="str">
            <v>Angulo o perfil  5" x 5" x 3/8"</v>
          </cell>
        </row>
        <row r="144">
          <cell r="A144" t="str">
            <v>Angulo o perfil 1 1/2" x  1 1/2" x 1/8"</v>
          </cell>
        </row>
        <row r="145">
          <cell r="A145" t="str">
            <v>Angulo o perfil 1 1/2" x  1 1/2" x 3/16"</v>
          </cell>
        </row>
        <row r="146">
          <cell r="A146" t="str">
            <v>Angulo o perfil 1 1/2" x 1 1/2" x 1/4"</v>
          </cell>
        </row>
        <row r="147">
          <cell r="A147" t="str">
            <v>Angulo o perfil 2" x 2 "x 3/16"</v>
          </cell>
        </row>
        <row r="148">
          <cell r="A148" t="str">
            <v>ANTENA EXTERNA TV 10 ELEMENTOS</v>
          </cell>
        </row>
        <row r="149">
          <cell r="A149" t="str">
            <v>Anticorrosivo Epóxico</v>
          </cell>
        </row>
        <row r="150">
          <cell r="A150" t="str">
            <v>Anticorrosivo rojo claro</v>
          </cell>
        </row>
        <row r="151">
          <cell r="A151" t="str">
            <v>Antracita densidad 0,80 a 0,90</v>
          </cell>
        </row>
        <row r="152">
          <cell r="A152" t="str">
            <v>Apoyo cercha tipo con pasador SAE 1045 1 1/4"</v>
          </cell>
        </row>
        <row r="153">
          <cell r="A153" t="str">
            <v>Arandela 5/8 x2``x2``</v>
          </cell>
        </row>
        <row r="154">
          <cell r="A154" t="str">
            <v>Arandela cuadrada de 4`` x 4`` x 1/4``</v>
          </cell>
        </row>
        <row r="155">
          <cell r="A155" t="str">
            <v>Arandela de presión de 1/2"</v>
          </cell>
        </row>
        <row r="156">
          <cell r="A156" t="str">
            <v>Arandela de presión de 5/8``</v>
          </cell>
        </row>
        <row r="157">
          <cell r="A157" t="str">
            <v>Arandela de presion de Ø = 1/2"</v>
          </cell>
        </row>
        <row r="158">
          <cell r="A158" t="str">
            <v>Arandela de presion de Ø=5/8"</v>
          </cell>
        </row>
        <row r="159">
          <cell r="A159" t="str">
            <v>Arandela galvanizada  de 1/2"</v>
          </cell>
        </row>
        <row r="160">
          <cell r="A160" t="str">
            <v>Arandela Ø=2"</v>
          </cell>
        </row>
        <row r="161">
          <cell r="A161" t="str">
            <v>Arandela redonda de 1/2``</v>
          </cell>
        </row>
        <row r="162">
          <cell r="A162" t="str">
            <v>Arandela redonda de 5/8``</v>
          </cell>
        </row>
        <row r="163">
          <cell r="A163" t="str">
            <v>Arandela redonda de Ø 1/2"</v>
          </cell>
        </row>
        <row r="164">
          <cell r="A164" t="str">
            <v>Arandela redonda de Ø 5/8"</v>
          </cell>
        </row>
        <row r="165">
          <cell r="A165" t="str">
            <v>Arbol ornamental  h=1,50 (pino, pomarroso)</v>
          </cell>
        </row>
        <row r="166">
          <cell r="A166" t="str">
            <v>Arbol ornamental  h=1,50 nativos</v>
          </cell>
        </row>
        <row r="167">
          <cell r="A167" t="str">
            <v>Archivador 2 x 1 (2 caj. gav. carpetas)</v>
          </cell>
        </row>
        <row r="168">
          <cell r="A168" t="str">
            <v>Archivador 2 x 2 (2 caj. gav. carpetas Historia)</v>
          </cell>
        </row>
        <row r="169">
          <cell r="A169" t="str">
            <v>Archivador rodante doble consulta</v>
          </cell>
        </row>
        <row r="170">
          <cell r="A170" t="str">
            <v>Archivador sencillo una consulta fijo enchape late</v>
          </cell>
        </row>
        <row r="171">
          <cell r="A171" t="str">
            <v>arcilla</v>
          </cell>
        </row>
        <row r="172">
          <cell r="A172" t="str">
            <v>Arena de cuarzo 20-40</v>
          </cell>
        </row>
        <row r="173">
          <cell r="A173" t="str">
            <v>Arena de cuarzo tipo torpedo 50-60</v>
          </cell>
        </row>
        <row r="174">
          <cell r="A174" t="str">
            <v>Arena de rio (sucia)</v>
          </cell>
        </row>
        <row r="175">
          <cell r="A175" t="str">
            <v>Arena de trituracion (en planta)</v>
          </cell>
        </row>
        <row r="176">
          <cell r="A176" t="str">
            <v>Arena fina especial</v>
          </cell>
        </row>
        <row r="177">
          <cell r="A177" t="str">
            <v>Arena lavada de rio</v>
          </cell>
        </row>
        <row r="178">
          <cell r="A178" t="str">
            <v>Arena para San Blasting (G12 - 60)</v>
          </cell>
        </row>
        <row r="179">
          <cell r="A179" t="str">
            <v>ARMARIO PARA 12 MEDIDORES</v>
          </cell>
        </row>
        <row r="180">
          <cell r="A180" t="str">
            <v>ARMARIO PARA 21 MEDIDORES</v>
          </cell>
        </row>
        <row r="181">
          <cell r="A181" t="str">
            <v>ARO Y TAPA POZOS INSP. EN HF TIPO L.</v>
          </cell>
        </row>
        <row r="182">
          <cell r="A182" t="str">
            <v>Asfalto  tipo 190/220 200 KG</v>
          </cell>
        </row>
        <row r="183">
          <cell r="A183" t="str">
            <v>Bafles en PRFV de 0.80 x 0.90</v>
          </cell>
        </row>
        <row r="184">
          <cell r="A184" t="str">
            <v>Bajante amazonas blanca</v>
          </cell>
        </row>
        <row r="185">
          <cell r="A185" t="str">
            <v>BAJANTE REF.035103 BLANCO</v>
          </cell>
        </row>
        <row r="186">
          <cell r="A186" t="str">
            <v>Bala fluorescente  D= 17.5 CM</v>
          </cell>
        </row>
        <row r="187">
          <cell r="A187" t="str">
            <v>Bala incadescente 100 W</v>
          </cell>
        </row>
        <row r="188">
          <cell r="A188" t="str">
            <v>Bala incadescente 150 W</v>
          </cell>
        </row>
        <row r="189">
          <cell r="A189" t="str">
            <v>Balanza  digital 158 kg</v>
          </cell>
        </row>
        <row r="190">
          <cell r="A190" t="str">
            <v>Balanza analitica y de presicion serie 320 xt</v>
          </cell>
        </row>
        <row r="191">
          <cell r="A191" t="str">
            <v>Balanza industrial - báscula 400 kg</v>
          </cell>
        </row>
        <row r="192">
          <cell r="A192" t="str">
            <v>Baldosa de granito o grano de marmol 33x33</v>
          </cell>
        </row>
        <row r="193">
          <cell r="A193" t="str">
            <v>Baldosa granitex ext. Mediterráneo</v>
          </cell>
        </row>
        <row r="194">
          <cell r="A194" t="str">
            <v>Baldosa lisa piso L1 de 33x33</v>
          </cell>
        </row>
        <row r="195">
          <cell r="A195" t="str">
            <v>Banca en concreto modular tipo IDU  M-40</v>
          </cell>
        </row>
        <row r="196">
          <cell r="A196" t="str">
            <v>Banca en concreto tipo IDU  M-30 con espladar</v>
          </cell>
        </row>
        <row r="197">
          <cell r="A197" t="str">
            <v>Banca en concreto tipo IDU  M-31 sin espladar</v>
          </cell>
        </row>
        <row r="198">
          <cell r="A198" t="str">
            <v>Banca en madera tipo IDU  M-50</v>
          </cell>
        </row>
        <row r="199">
          <cell r="A199" t="str">
            <v>Banda de neopreno a= 0.15 m</v>
          </cell>
        </row>
        <row r="200">
          <cell r="A200" t="str">
            <v>Bandeja  Rack C/16 toma ele</v>
          </cell>
        </row>
        <row r="201">
          <cell r="A201" t="str">
            <v>Bandeja portacable escalera 30X8</v>
          </cell>
        </row>
        <row r="202">
          <cell r="A202" t="str">
            <v>Baranda  aluminio anodizado</v>
          </cell>
        </row>
        <row r="203">
          <cell r="A203" t="str">
            <v>Barniz brillante exterior</v>
          </cell>
        </row>
        <row r="204">
          <cell r="A204" t="str">
            <v>Barniz brillante exterior (muebles)</v>
          </cell>
        </row>
        <row r="205">
          <cell r="A205" t="str">
            <v>Barra cuadrada  9 mm o 3/8"  x 6 mts</v>
          </cell>
        </row>
        <row r="206">
          <cell r="A206" t="str">
            <v>Barra redonda de 1/4" acero inoxidable</v>
          </cell>
        </row>
        <row r="207">
          <cell r="A207" t="str">
            <v>BARRAJE 15 KV. 200 A.  Serie  5820 ref. 5824, Barr</v>
          </cell>
        </row>
        <row r="208">
          <cell r="A208" t="str">
            <v>BARRAJE 15 KV. 600 A.  Serie  5860 ref. 5864, Barr</v>
          </cell>
        </row>
        <row r="209">
          <cell r="A209" t="str">
            <v>Barraje premoldeado B. T. 600 V</v>
          </cell>
        </row>
        <row r="210">
          <cell r="A210" t="str">
            <v>Barrajes de baja tension 175 A. Alumbrado public</v>
          </cell>
        </row>
        <row r="211">
          <cell r="A211" t="str">
            <v>Barrajes de baja tension 500 A. Norma cs 340 col</v>
          </cell>
        </row>
        <row r="212">
          <cell r="A212" t="str">
            <v>BARRERA CICLOR P/CONTINUA  A-130</v>
          </cell>
        </row>
        <row r="213">
          <cell r="A213" t="str">
            <v>Base  metálica para Unidad condensadora</v>
          </cell>
        </row>
        <row r="214">
          <cell r="A214" t="str">
            <v>Base para CPU congante en lámina troquelada</v>
          </cell>
        </row>
        <row r="215">
          <cell r="A215" t="str">
            <v>Base teclado de extensión</v>
          </cell>
        </row>
        <row r="216">
          <cell r="A216" t="str">
            <v>Base Triturada T.max 1 1/2"</v>
          </cell>
        </row>
        <row r="217">
          <cell r="A217" t="str">
            <v>Basurera en M.D.F.</v>
          </cell>
        </row>
        <row r="218">
          <cell r="A218" t="str">
            <v>Batería (Solar) de 120 Amperios 12 V</v>
          </cell>
        </row>
        <row r="219">
          <cell r="A219" t="str">
            <v>Batería (Solar) de 150 Amperios 12 V</v>
          </cell>
        </row>
        <row r="220">
          <cell r="A220" t="str">
            <v>Bayoneta metálica doble de 2 1/2`` X 2 1/2`` X 1/4</v>
          </cell>
        </row>
        <row r="221">
          <cell r="A221" t="str">
            <v>Bayoneta metálica doble de 3`` x 3`` x 1/4`` x 2 m</v>
          </cell>
        </row>
        <row r="222">
          <cell r="A222" t="str">
            <v>Bayoneta metálica sencilla en angulo de 3``x 3``</v>
          </cell>
        </row>
        <row r="223">
          <cell r="A223" t="str">
            <v>Bentonita</v>
          </cell>
        </row>
        <row r="224">
          <cell r="A224" t="str">
            <v>Biotecnologia para arranque</v>
          </cell>
        </row>
        <row r="225">
          <cell r="A225" t="str">
            <v>Bisagra alum.  EXT  3"</v>
          </cell>
        </row>
        <row r="226">
          <cell r="A226" t="str">
            <v>Bisagra alum. exter.  2``</v>
          </cell>
        </row>
        <row r="227">
          <cell r="A227" t="str">
            <v>BISAGRA COMUN 2``</v>
          </cell>
        </row>
        <row r="228">
          <cell r="A228" t="str">
            <v>Bisagra común 3``</v>
          </cell>
        </row>
        <row r="229">
          <cell r="A229" t="str">
            <v>Bisagra redonda 3/8"</v>
          </cell>
        </row>
        <row r="230">
          <cell r="A230" t="str">
            <v>BISAGRA VAIVÉN 90º</v>
          </cell>
        </row>
        <row r="231">
          <cell r="A231" t="str">
            <v>Bloque ciego para colocar en los puestos no ocupad</v>
          </cell>
        </row>
        <row r="232">
          <cell r="A232" t="str">
            <v>Bloque con 4 conectores RJ45, Categoria 5E</v>
          </cell>
        </row>
        <row r="233">
          <cell r="A233" t="str">
            <v>Bloque con 4 conectores RJ45, Categoria 6</v>
          </cell>
        </row>
        <row r="234">
          <cell r="A234" t="str">
            <v>Bloque de cemento 40 x 40 x 6 ocre cuadrática</v>
          </cell>
        </row>
        <row r="235">
          <cell r="A235" t="str">
            <v>Bloque de Concreto 10 x 20 x 40</v>
          </cell>
        </row>
        <row r="236">
          <cell r="A236" t="str">
            <v>Bloque de Concreto 20 x 20 x 40</v>
          </cell>
        </row>
        <row r="237">
          <cell r="A237" t="str">
            <v>Bloque de Concreto C22-85</v>
          </cell>
        </row>
        <row r="238">
          <cell r="A238" t="str">
            <v>Bloque leopold arcilla vitrificada 0,60x0,27x0,25</v>
          </cell>
        </row>
        <row r="239">
          <cell r="A239" t="str">
            <v>Bloque No. 4</v>
          </cell>
        </row>
        <row r="240">
          <cell r="A240" t="str">
            <v>Bloque No. 5</v>
          </cell>
        </row>
        <row r="241">
          <cell r="A241" t="str">
            <v>Bloque telefonico de 8 conectores RJ-45,contacto 3</v>
          </cell>
        </row>
        <row r="242">
          <cell r="A242" t="str">
            <v>Bloque telefonico de 8 conectores RJ-45,contacto 4</v>
          </cell>
        </row>
        <row r="243">
          <cell r="A243" t="str">
            <v>Blower 0.50 hp</v>
          </cell>
        </row>
        <row r="244">
          <cell r="A244" t="str">
            <v>Bocel porcelana remate</v>
          </cell>
        </row>
        <row r="245">
          <cell r="A245" t="str">
            <v>Bocel wing plástico</v>
          </cell>
        </row>
        <row r="246">
          <cell r="A246" t="str">
            <v>Bolsacreto 1101 de 1.20 x 2.40 (1 m3)</v>
          </cell>
        </row>
        <row r="247">
          <cell r="A247" t="str">
            <v>Bolsacreto 1102 de 1.85 x 2.70 (2 m3)</v>
          </cell>
        </row>
        <row r="248">
          <cell r="A248" t="str">
            <v>Bolsacreto 1401 de 1.20 x 2.40 (1 m3)</v>
          </cell>
        </row>
        <row r="249">
          <cell r="A249" t="str">
            <v>Bolsacreto 1402 de 1.85 x 2.70 (2 m3)</v>
          </cell>
        </row>
        <row r="250">
          <cell r="A250" t="str">
            <v>Bomba autocebante 4.5 HP Db SM 230 V</v>
          </cell>
        </row>
        <row r="251">
          <cell r="A251" t="str">
            <v>Bomba autocebante de 2 HP con descarga 3"</v>
          </cell>
        </row>
        <row r="252">
          <cell r="A252" t="str">
            <v>Bomba de vacio me2 vaccumbrand</v>
          </cell>
        </row>
        <row r="253">
          <cell r="A253" t="str">
            <v>Bomba reforzadora tipo jet 0.5hp</v>
          </cell>
        </row>
        <row r="254">
          <cell r="A254" t="str">
            <v>Bomba sumergible 2x2.5 Hp Motor elect 7,5 Hp 220 v</v>
          </cell>
        </row>
        <row r="255">
          <cell r="A255" t="str">
            <v>Bombillo de 100 w/220v</v>
          </cell>
        </row>
        <row r="256">
          <cell r="A256" t="str">
            <v>Bombillo de 1000W/220v  tubular clara</v>
          </cell>
        </row>
        <row r="257">
          <cell r="A257" t="str">
            <v>Bombillo de 1000w/220v OV CLARA.</v>
          </cell>
        </row>
        <row r="258">
          <cell r="A258" t="str">
            <v>Bombillo de 125W/220V de mercurio</v>
          </cell>
        </row>
        <row r="259">
          <cell r="A259" t="str">
            <v>Bombillo de 150W/220v en sodio tubular clara</v>
          </cell>
        </row>
        <row r="260">
          <cell r="A260" t="str">
            <v>Bombillo de 175w/220v OV FOSF.</v>
          </cell>
        </row>
        <row r="261">
          <cell r="A261" t="str">
            <v>Bombillo de 250W/220v  tubular clara</v>
          </cell>
        </row>
        <row r="262">
          <cell r="A262" t="str">
            <v>Bombillo de 250w/220v OV CLARA</v>
          </cell>
        </row>
        <row r="263">
          <cell r="A263" t="str">
            <v>Bombillo de 250w/220v OV FOSF.</v>
          </cell>
        </row>
        <row r="264">
          <cell r="A264" t="str">
            <v>Bombillo de 400W/220v  tubular clara</v>
          </cell>
        </row>
        <row r="265">
          <cell r="A265" t="str">
            <v>Bombillo de 400w/220v OV CLARA.</v>
          </cell>
        </row>
        <row r="266">
          <cell r="A266" t="str">
            <v>Bombillo de 400w/220v OV FOSF.</v>
          </cell>
        </row>
        <row r="267">
          <cell r="A267" t="str">
            <v>Bombillo de sodio de 70 W tubolar clara</v>
          </cell>
        </row>
        <row r="268">
          <cell r="A268" t="str">
            <v>Boquilla manguera 1" con regulador de presión</v>
          </cell>
        </row>
        <row r="269">
          <cell r="A269" t="str">
            <v>Boquillas  juego 1"</v>
          </cell>
        </row>
        <row r="270">
          <cell r="A270" t="str">
            <v>Boquillas  juego pvc 1/2"</v>
          </cell>
        </row>
        <row r="271">
          <cell r="A271" t="str">
            <v>Boquillas juego  pvc 1 1/2"</v>
          </cell>
        </row>
        <row r="272">
          <cell r="A272" t="str">
            <v>Bordillo prefabricado  A-80</v>
          </cell>
        </row>
        <row r="273">
          <cell r="A273" t="str">
            <v>Boton timbre</v>
          </cell>
        </row>
        <row r="274">
          <cell r="A274" t="str">
            <v>Brazo metálico luminaria de 1  mts.</v>
          </cell>
        </row>
        <row r="275">
          <cell r="A275" t="str">
            <v>Brazo metálico luminaria de 1.5 mts.</v>
          </cell>
        </row>
        <row r="276">
          <cell r="A276" t="str">
            <v>Brazo metalico para poste metalicode 8 a 12 m</v>
          </cell>
        </row>
        <row r="277">
          <cell r="A277" t="str">
            <v>Brazo portapúas 2"</v>
          </cell>
        </row>
        <row r="278">
          <cell r="A278" t="str">
            <v>BREAKER 2000 BIPOLAR HQP 30A</v>
          </cell>
        </row>
        <row r="279">
          <cell r="A279" t="str">
            <v>BREAKER 2000 TRIPOLAR HQP 50A</v>
          </cell>
        </row>
        <row r="280">
          <cell r="A280" t="str">
            <v>Breaker termomag. 3x20 Amp caja mold ICC 20 Ka Tot</v>
          </cell>
        </row>
        <row r="281">
          <cell r="A281" t="str">
            <v>Breaker termomag. 3x380 Amp caja mold ICC 20 Ka To</v>
          </cell>
        </row>
        <row r="282">
          <cell r="A282" t="str">
            <v>Breaker termomag. 3x60 Amp caja mold ICC 20 Ka Tot</v>
          </cell>
        </row>
        <row r="283">
          <cell r="A283" t="str">
            <v>Breaker termomag. 3x600 Amp caja mold ICC 20 Ka To</v>
          </cell>
        </row>
        <row r="284">
          <cell r="A284" t="str">
            <v>Breaker termomag. 3x70 Amp caja mold ICC 20 Ka Tot</v>
          </cell>
        </row>
        <row r="285">
          <cell r="A285" t="str">
            <v>BRIDA ACERO AL CARBON 12"</v>
          </cell>
        </row>
        <row r="286">
          <cell r="A286" t="str">
            <v>BRIDA ACERO AL CARBON 12``</v>
          </cell>
        </row>
        <row r="287">
          <cell r="A287" t="str">
            <v>BRIDA ACERO AL CARBON 6"</v>
          </cell>
        </row>
        <row r="288">
          <cell r="A288" t="str">
            <v>Brida ciega ac  4 pulg. act</v>
          </cell>
        </row>
        <row r="289">
          <cell r="A289" t="str">
            <v>Brida para termoensamblar 110mm PE100 PEAD</v>
          </cell>
        </row>
        <row r="290">
          <cell r="A290" t="str">
            <v>Brida para termoensamblar 160mm PE100 PEAD</v>
          </cell>
        </row>
        <row r="291">
          <cell r="A291" t="str">
            <v>Brida para termoensamblar 200mm PE100 PEAD</v>
          </cell>
        </row>
        <row r="292">
          <cell r="A292" t="str">
            <v>Brida para termoensamblar 250mm PE100 PEAD</v>
          </cell>
        </row>
        <row r="293">
          <cell r="A293" t="str">
            <v>Brida para termoensamblar 315mm PE100 PEAD</v>
          </cell>
        </row>
        <row r="294">
          <cell r="A294" t="str">
            <v>Brida para termoensamblar 355mm PE100 PEAD</v>
          </cell>
        </row>
        <row r="295">
          <cell r="A295" t="str">
            <v>Brida para termoensamblar 63 mm PE100 PEAD</v>
          </cell>
        </row>
        <row r="296">
          <cell r="A296" t="str">
            <v>Brida para termoensamblar 75mm PE100 PEAD</v>
          </cell>
        </row>
        <row r="297">
          <cell r="A297" t="str">
            <v>Brida para termoensamblar 90mm PE100 PEAD</v>
          </cell>
        </row>
        <row r="298">
          <cell r="A298" t="str">
            <v>Brida pasamuro 10"</v>
          </cell>
        </row>
        <row r="299">
          <cell r="A299" t="str">
            <v>Brida pasamuro 12"</v>
          </cell>
        </row>
        <row r="300">
          <cell r="A300" t="str">
            <v>Brida pasamuro 18"</v>
          </cell>
        </row>
        <row r="301">
          <cell r="A301" t="str">
            <v>Brida pasamuro 4"</v>
          </cell>
        </row>
        <row r="302">
          <cell r="A302" t="str">
            <v>Brida pasamuro 6"</v>
          </cell>
        </row>
        <row r="303">
          <cell r="A303" t="str">
            <v>Brida pasamuro 8"</v>
          </cell>
        </row>
        <row r="304">
          <cell r="A304" t="str">
            <v>Brida PVC Ø=2"</v>
          </cell>
        </row>
        <row r="305">
          <cell r="A305" t="str">
            <v>Brida PVC Ø=3"</v>
          </cell>
        </row>
        <row r="306">
          <cell r="A306" t="str">
            <v>Brida PVC Ø=6"</v>
          </cell>
        </row>
        <row r="307">
          <cell r="A307" t="str">
            <v>Brida Slip On Ø=10" en A.C. 150 Psi</v>
          </cell>
        </row>
        <row r="308">
          <cell r="A308" t="str">
            <v>Brida Slip On Ø=12" en A.C. 150 Psi</v>
          </cell>
        </row>
        <row r="309">
          <cell r="A309" t="str">
            <v>Brida Slip On Ø=16" en A.C. 150 Psi</v>
          </cell>
        </row>
        <row r="310">
          <cell r="A310" t="str">
            <v>Brida Slip On Ø=18" en A.C. 150 Psi</v>
          </cell>
        </row>
        <row r="311">
          <cell r="A311" t="str">
            <v>Brida Slip On Ø=24" en A.C. 150 Psi</v>
          </cell>
        </row>
        <row r="312">
          <cell r="A312" t="str">
            <v>Brida Slip On Ø=3" en A.C. 150 Psi</v>
          </cell>
        </row>
        <row r="313">
          <cell r="A313" t="str">
            <v>Brida Slip On Ø=4" en A.C. 150 Psi</v>
          </cell>
        </row>
        <row r="314">
          <cell r="A314" t="str">
            <v>Brida Slip On Ø=6" en A.C. 150 Psi</v>
          </cell>
        </row>
        <row r="315">
          <cell r="A315" t="str">
            <v>Brida Slip On Ø=8" en A.C. 150 Psi</v>
          </cell>
        </row>
        <row r="316">
          <cell r="A316" t="str">
            <v>Broca tugsteno Ø 8 ½ ``</v>
          </cell>
        </row>
        <row r="317">
          <cell r="A317" t="str">
            <v>Broca tungsteno 3/4" x 6"</v>
          </cell>
        </row>
        <row r="318">
          <cell r="A318" t="str">
            <v>Brocha de Cerda 4"</v>
          </cell>
        </row>
        <row r="319">
          <cell r="A319" t="str">
            <v>Buje roscado presión  PVC 1 x 1/2</v>
          </cell>
        </row>
        <row r="320">
          <cell r="A320" t="str">
            <v>Buje roscado presión  PVC 1 x 3/4</v>
          </cell>
        </row>
        <row r="321">
          <cell r="A321" t="str">
            <v>Buje roscado presión  PVC 1.1/2 x 1</v>
          </cell>
        </row>
        <row r="322">
          <cell r="A322" t="str">
            <v>Buje roscado presión  PVC 1.1/2 x 1.1/4</v>
          </cell>
        </row>
        <row r="323">
          <cell r="A323" t="str">
            <v>Buje roscado presión  PVC 1.1/2 x 1/2</v>
          </cell>
        </row>
        <row r="324">
          <cell r="A324" t="str">
            <v>Buje roscado presión  PVC 1.1/2 x 3/4</v>
          </cell>
        </row>
        <row r="325">
          <cell r="A325" t="str">
            <v>Buje roscado presión  PVC 1.1/4 x 1</v>
          </cell>
        </row>
        <row r="326">
          <cell r="A326" t="str">
            <v>Buje roscado presión  PVC 1.1/4 x 1/2</v>
          </cell>
        </row>
        <row r="327">
          <cell r="A327" t="str">
            <v>Buje roscado presión  PVC 1.1/4 x 3/4</v>
          </cell>
        </row>
        <row r="328">
          <cell r="A328" t="str">
            <v>Buje roscado presión  PVC 1/2 x 1/4</v>
          </cell>
        </row>
        <row r="329">
          <cell r="A329" t="str">
            <v>Buje roscado presión  PVC 1/2 x 3/8</v>
          </cell>
        </row>
        <row r="330">
          <cell r="A330" t="str">
            <v>Buje roscado presion  PVC 2 x 1</v>
          </cell>
        </row>
        <row r="331">
          <cell r="A331" t="str">
            <v>Buje roscado presion  PVC 2 x 1.1/2</v>
          </cell>
        </row>
        <row r="332">
          <cell r="A332" t="str">
            <v>Buje roscado presion  PVC 2 x 1.1/4</v>
          </cell>
        </row>
        <row r="333">
          <cell r="A333" t="str">
            <v>Buje roscado presion  PVC 2 x 1/2</v>
          </cell>
        </row>
        <row r="334">
          <cell r="A334" t="str">
            <v>Buje roscado presion  PVC 2 x 3/4</v>
          </cell>
        </row>
        <row r="335">
          <cell r="A335" t="str">
            <v>Buje roscado presion  PVC 2.1/2 x 1.1/2</v>
          </cell>
        </row>
        <row r="336">
          <cell r="A336" t="str">
            <v>Buje roscado presion  PVC 2.1/2 x 2</v>
          </cell>
        </row>
        <row r="337">
          <cell r="A337" t="str">
            <v>Buje roscado presion  PVC 3 x 2</v>
          </cell>
        </row>
        <row r="338">
          <cell r="A338" t="str">
            <v>Buje roscado presion  PVC 3 x 2.1/2</v>
          </cell>
        </row>
        <row r="339">
          <cell r="A339" t="str">
            <v>Buje roscado presion  PVC 3/4 x 1/2</v>
          </cell>
        </row>
        <row r="340">
          <cell r="A340" t="str">
            <v>Buje roscado presion  PVC 4 x 2</v>
          </cell>
        </row>
        <row r="341">
          <cell r="A341" t="str">
            <v>Buje roscado presion  PVC 4 x 2.1/2</v>
          </cell>
        </row>
        <row r="342">
          <cell r="A342" t="str">
            <v>Buje roscado presion  PVC 4 x 3</v>
          </cell>
        </row>
        <row r="343">
          <cell r="A343" t="str">
            <v>Buje soldado presion  PVC 1 x 1/2</v>
          </cell>
        </row>
        <row r="344">
          <cell r="A344" t="str">
            <v>Buje soldado presion  PVC 1 x 3/4</v>
          </cell>
        </row>
        <row r="345">
          <cell r="A345" t="str">
            <v>Buje soldado presion  PVC 1.1/2 x 1</v>
          </cell>
        </row>
        <row r="346">
          <cell r="A346" t="str">
            <v>Buje soldado presion  PVC 1.1/2 x 1.1/4</v>
          </cell>
        </row>
        <row r="347">
          <cell r="A347" t="str">
            <v>Buje soldado presion  PVC 1.1/2 x 1/2</v>
          </cell>
        </row>
        <row r="348">
          <cell r="A348" t="str">
            <v>Buje soldado presion  PVC 1.1/2 x 3/4</v>
          </cell>
        </row>
        <row r="349">
          <cell r="A349" t="str">
            <v>Buje soldado presion  PVC 1.1/4 x 1</v>
          </cell>
        </row>
        <row r="350">
          <cell r="A350" t="str">
            <v>Buje soldado presion  PVC 1.1/4 x 1/2</v>
          </cell>
        </row>
        <row r="351">
          <cell r="A351" t="str">
            <v>Buje soldado presion  PVC 1.1/4 x 3/4</v>
          </cell>
        </row>
        <row r="352">
          <cell r="A352" t="str">
            <v>Buje soldado presion  PVC 2 x 1</v>
          </cell>
        </row>
        <row r="353">
          <cell r="A353" t="str">
            <v>Buje soldado presion  PVC 2 x 1.1/2</v>
          </cell>
        </row>
        <row r="354">
          <cell r="A354" t="str">
            <v>Buje soldado presion  PVC 2 x 1.1/4</v>
          </cell>
        </row>
        <row r="355">
          <cell r="A355" t="str">
            <v>Buje soldado presion  PVC 2 x 1/2</v>
          </cell>
        </row>
        <row r="356">
          <cell r="A356" t="str">
            <v>Buje soldado presion  PVC 2 x 3/4</v>
          </cell>
        </row>
        <row r="357">
          <cell r="A357" t="str">
            <v>Buje soldado presion  PVC 2.1/2 x 1.1/2</v>
          </cell>
        </row>
        <row r="358">
          <cell r="A358" t="str">
            <v>Buje soldado presion  PVC 2.1/2 x 2</v>
          </cell>
        </row>
        <row r="359">
          <cell r="A359" t="str">
            <v>Buje soldado presion  PVC 3 x 2</v>
          </cell>
        </row>
        <row r="360">
          <cell r="A360" t="str">
            <v>Buje soldado presion  PVC 3 x 2.1/2</v>
          </cell>
        </row>
        <row r="361">
          <cell r="A361" t="str">
            <v>Buje soldado presion  PVC 3/4 x 1/2</v>
          </cell>
        </row>
        <row r="362">
          <cell r="A362" t="str">
            <v>Buje soldado presion  PVC 4 x 2</v>
          </cell>
        </row>
        <row r="363">
          <cell r="A363" t="str">
            <v>Buje soldado presion  PVC 4 x 2.1/2</v>
          </cell>
        </row>
        <row r="364">
          <cell r="A364" t="str">
            <v>Buje soldado presion  PVC 4 x 3</v>
          </cell>
        </row>
        <row r="365">
          <cell r="A365" t="str">
            <v>Bulto de Favigel. Suelo artificial</v>
          </cell>
        </row>
        <row r="366">
          <cell r="A366" t="str">
            <v>Caballete fijo teja ondulada asbesto 15, 20, 25</v>
          </cell>
        </row>
        <row r="367">
          <cell r="A367" t="str">
            <v>Caballete galvanizado universal cal. 28</v>
          </cell>
        </row>
        <row r="368">
          <cell r="A368" t="str">
            <v>Caballete termoacústico</v>
          </cell>
        </row>
        <row r="369">
          <cell r="A369" t="str">
            <v>Caballete termoacústico onduratex</v>
          </cell>
        </row>
        <row r="370">
          <cell r="A370" t="str">
            <v>Caballete ventilacion teja ondulada asbesto</v>
          </cell>
        </row>
        <row r="371">
          <cell r="A371" t="str">
            <v>Cabeza de pozo</v>
          </cell>
        </row>
        <row r="372">
          <cell r="A372" t="str">
            <v>Cabina sanitaria</v>
          </cell>
        </row>
        <row r="373">
          <cell r="A373" t="str">
            <v>Cable 1070 ips galv 5/8pulg</v>
          </cell>
        </row>
        <row r="374">
          <cell r="A374" t="str">
            <v>Cable ACSR Nº 2</v>
          </cell>
        </row>
        <row r="375">
          <cell r="A375" t="str">
            <v>Cable ACSR Nº 2/0</v>
          </cell>
        </row>
        <row r="376">
          <cell r="A376" t="str">
            <v>Cable ACSR Nº 3/0</v>
          </cell>
        </row>
        <row r="377">
          <cell r="A377" t="str">
            <v>Cable ACSR Nº 4</v>
          </cell>
        </row>
        <row r="378">
          <cell r="A378" t="str">
            <v>Cable ACSR Nº 4/0</v>
          </cell>
        </row>
        <row r="379">
          <cell r="A379" t="str">
            <v>Cable al. aisl. pvc 1/0 awg</v>
          </cell>
        </row>
        <row r="380">
          <cell r="A380" t="str">
            <v>Cable al. aisl. pvc 4/0 awg</v>
          </cell>
        </row>
        <row r="381">
          <cell r="A381" t="str">
            <v>Cable al. desnudo .AM  2/0</v>
          </cell>
        </row>
        <row r="382">
          <cell r="A382" t="str">
            <v>Cable alma de acero (guaya)  1``</v>
          </cell>
        </row>
        <row r="383">
          <cell r="A383" t="str">
            <v>Cable alma de acero (guaya)  5/8``</v>
          </cell>
        </row>
        <row r="384">
          <cell r="A384" t="str">
            <v>Cable alma de acero (guaya)  7/8`` 6x26</v>
          </cell>
        </row>
        <row r="385">
          <cell r="A385" t="str">
            <v>CABLE ALUMINIO AISLADO PVC 1/0 AWG</v>
          </cell>
        </row>
        <row r="386">
          <cell r="A386" t="str">
            <v>CABLE ALUMINIO AISLADO PVC 2/0 AWG</v>
          </cell>
        </row>
        <row r="387">
          <cell r="A387" t="str">
            <v>CABLE ALUMINIO DESNUDO.AM  2/0</v>
          </cell>
        </row>
        <row r="388">
          <cell r="A388" t="str">
            <v>CABLE BLINDADO RG-59U TV</v>
          </cell>
        </row>
        <row r="389">
          <cell r="A389" t="str">
            <v>Cable coaxial RG-6</v>
          </cell>
        </row>
        <row r="390">
          <cell r="A390" t="str">
            <v>Cable coaxial RG-75</v>
          </cell>
        </row>
        <row r="391">
          <cell r="A391" t="str">
            <v>Cable cobre  XLPE-15 KV 1/0 AWG</v>
          </cell>
        </row>
        <row r="392">
          <cell r="A392" t="str">
            <v>CABLE COBRE THW     6 AWG</v>
          </cell>
        </row>
        <row r="393">
          <cell r="A393" t="str">
            <v>Cable de acero extrareforzado de 1/4``</v>
          </cell>
        </row>
        <row r="394">
          <cell r="A394" t="str">
            <v>Cable de acero extrareforzado de 3/8``</v>
          </cell>
        </row>
        <row r="395">
          <cell r="A395" t="str">
            <v>Cable de cobre 250</v>
          </cell>
        </row>
        <row r="396">
          <cell r="A396" t="str">
            <v>Cable de cobre 300</v>
          </cell>
        </row>
        <row r="397">
          <cell r="A397" t="str">
            <v>Cable de cobre 350</v>
          </cell>
        </row>
        <row r="398">
          <cell r="A398" t="str">
            <v>Cable de cobre 400</v>
          </cell>
        </row>
        <row r="399">
          <cell r="A399" t="str">
            <v>Cable de cobre desnudo 250 (37)</v>
          </cell>
        </row>
        <row r="400">
          <cell r="A400" t="str">
            <v>Cable de cobre desnudo Nº 1/0, 7H</v>
          </cell>
        </row>
        <row r="401">
          <cell r="A401" t="str">
            <v>Cable de cobre desnudo Nº 2</v>
          </cell>
        </row>
        <row r="402">
          <cell r="A402" t="str">
            <v>Cable de cobre desnudo Nº 2/0 AWG</v>
          </cell>
        </row>
        <row r="403">
          <cell r="A403" t="str">
            <v>Cable de cobre desnudo Nº 2/0, 19H</v>
          </cell>
        </row>
        <row r="404">
          <cell r="A404" t="str">
            <v>Cable de cobre desnudo Nº 3/0, 19H</v>
          </cell>
        </row>
        <row r="405">
          <cell r="A405" t="str">
            <v>Cable de cobre desnudo Nº 4</v>
          </cell>
        </row>
        <row r="406">
          <cell r="A406" t="str">
            <v>Cable de cobre desnudo Nº 4/0, 19H</v>
          </cell>
        </row>
        <row r="407">
          <cell r="A407" t="str">
            <v>Cable de cobre suave para uso interior paralelo 2</v>
          </cell>
        </row>
        <row r="408">
          <cell r="A408" t="str">
            <v>Cable de cobre telefonico uso exterior 2 * 18</v>
          </cell>
        </row>
        <row r="409">
          <cell r="A409" t="str">
            <v>Cable de cobre THW 500</v>
          </cell>
        </row>
        <row r="410">
          <cell r="A410" t="str">
            <v>Cable de cobre THW Nº 1/0</v>
          </cell>
        </row>
        <row r="411">
          <cell r="A411" t="str">
            <v>Cable de cobre THW Nº 1/0  AWG</v>
          </cell>
        </row>
        <row r="412">
          <cell r="A412" t="str">
            <v>Cable de cobre THW Nº 10 AWG</v>
          </cell>
        </row>
        <row r="413">
          <cell r="A413" t="str">
            <v>Cable de cobre THW Nº 12 AWG</v>
          </cell>
        </row>
        <row r="414">
          <cell r="A414" t="str">
            <v>Cable de cobre THW Nº 14</v>
          </cell>
        </row>
        <row r="415">
          <cell r="A415" t="str">
            <v>Cable de cobre THW Nº 2</v>
          </cell>
        </row>
        <row r="416">
          <cell r="A416" t="str">
            <v>Cable de cobre THW Nº 2 AWG</v>
          </cell>
        </row>
        <row r="417">
          <cell r="A417" t="str">
            <v>Cable de cobre THW Nº 2/0</v>
          </cell>
        </row>
        <row r="418">
          <cell r="A418" t="str">
            <v>Cable de cobre THW Nº 3/0</v>
          </cell>
        </row>
        <row r="419">
          <cell r="A419" t="str">
            <v>Cable de cobre THW Nº 4</v>
          </cell>
        </row>
        <row r="420">
          <cell r="A420" t="str">
            <v>Cable de cobre THW Nº 4/0</v>
          </cell>
        </row>
        <row r="421">
          <cell r="A421" t="str">
            <v>Cable de cobre THW Nº 6</v>
          </cell>
        </row>
        <row r="422">
          <cell r="A422" t="str">
            <v>Cable de cobre THW Nº 8</v>
          </cell>
        </row>
        <row r="423">
          <cell r="A423" t="str">
            <v>Cable duplex 2x12</v>
          </cell>
        </row>
        <row r="424">
          <cell r="A424" t="str">
            <v>Cable Encauchetado 2 x 14</v>
          </cell>
        </row>
        <row r="425">
          <cell r="A425" t="str">
            <v>Cable encauchetado 2x12</v>
          </cell>
        </row>
        <row r="426">
          <cell r="A426" t="str">
            <v>Cable encauchetado 3 x 10 - 4 x 16</v>
          </cell>
        </row>
        <row r="427">
          <cell r="A427" t="str">
            <v>Cable Encauchetado 3 x 12</v>
          </cell>
        </row>
        <row r="428">
          <cell r="A428" t="str">
            <v>Cable Encauchetado 3 x 14</v>
          </cell>
        </row>
        <row r="429">
          <cell r="A429" t="str">
            <v>Cable encauchetado 3 x 8 AWG</v>
          </cell>
        </row>
        <row r="430">
          <cell r="A430" t="str">
            <v>Cable IPS-IWRC 6 x 19  AA Ø= 1"</v>
          </cell>
        </row>
        <row r="431">
          <cell r="A431" t="str">
            <v>Cable IPS-IWRC 6 x 19  AA Ø= 1/2"</v>
          </cell>
        </row>
        <row r="432">
          <cell r="A432" t="str">
            <v>Cable IPS-IWRC 6 x 19 AA  Ø= 2 1/4"</v>
          </cell>
        </row>
        <row r="433">
          <cell r="A433" t="str">
            <v>Cable IPS-IWRC 6 x 19 AA  Ø= 3/4"</v>
          </cell>
        </row>
        <row r="434">
          <cell r="A434" t="str">
            <v>Cable IPS-IWRC 6 x 19 AA Ø= 1 1/2"</v>
          </cell>
        </row>
        <row r="435">
          <cell r="A435" t="str">
            <v>Cable IPS-IWRC 6 x 19 AA Ø= 1 1/4"</v>
          </cell>
        </row>
        <row r="436">
          <cell r="A436" t="str">
            <v>Cable IPS-IWRC 6 x 19 AA Ø= 1 1/8"</v>
          </cell>
        </row>
        <row r="437">
          <cell r="A437" t="str">
            <v>Cable IPS-IWRC 6 x 19 AA Ø= 1 3/4"</v>
          </cell>
        </row>
        <row r="438">
          <cell r="A438" t="str">
            <v>Cable IPS-IWRC 6 x 19 AA Ø= 1 3/8"</v>
          </cell>
        </row>
        <row r="439">
          <cell r="A439" t="str">
            <v>Cable IPS-IWRC 6 x 19 AA Ø= 1 5/8"</v>
          </cell>
        </row>
        <row r="440">
          <cell r="A440" t="str">
            <v>Cable IPS-IWRC 6 x 19 AA Ø= 1 7/8"</v>
          </cell>
        </row>
        <row r="441">
          <cell r="A441" t="str">
            <v>Cable IPS-IWRC 6 x 19 AA Ø= 1/4"</v>
          </cell>
        </row>
        <row r="442">
          <cell r="A442" t="str">
            <v>Cable IPS-IWRC 6 x 19 AA Ø= 2 1/8"</v>
          </cell>
        </row>
        <row r="443">
          <cell r="A443" t="str">
            <v>Cable IPS-IWRC 6 x 19 AA Ø= 2"</v>
          </cell>
        </row>
        <row r="444">
          <cell r="A444" t="str">
            <v>Cable IPS-IWRC 6 x 19 AA Ø= 3/16"</v>
          </cell>
        </row>
        <row r="445">
          <cell r="A445" t="str">
            <v>Cable IPS-IWRC 6 x 19 AA Ø= 3/8"</v>
          </cell>
        </row>
        <row r="446">
          <cell r="A446" t="str">
            <v>Cable IPS-IWRC 6 x 19 AA Ø= 5/16"</v>
          </cell>
        </row>
        <row r="447">
          <cell r="A447" t="str">
            <v>Cable IPS-IWRC 6 x 19 AA Ø= 5/8"</v>
          </cell>
        </row>
        <row r="448">
          <cell r="A448" t="str">
            <v>Cable IPS-IWRC 6 x 19 AA Ø= 7/16"</v>
          </cell>
        </row>
        <row r="449">
          <cell r="A449" t="str">
            <v>Cable IPS-IWRC 6 x 19 AA Ø= 7/8"</v>
          </cell>
        </row>
        <row r="450">
          <cell r="A450" t="str">
            <v>Cable IPS-IWRC 6 x 19 AA Ø= 9/16"</v>
          </cell>
        </row>
        <row r="451">
          <cell r="A451" t="str">
            <v>Cable IPS-IWRC 6 x 19 Galvanizado Ø= 1 3/8"</v>
          </cell>
        </row>
        <row r="452">
          <cell r="A452" t="str">
            <v>Cable teléfonos 10 pares</v>
          </cell>
        </row>
        <row r="453">
          <cell r="A453" t="str">
            <v>CABLE TELÉFONOS 100 PARES</v>
          </cell>
        </row>
        <row r="454">
          <cell r="A454" t="str">
            <v>Cable teléfonos 2 pares</v>
          </cell>
        </row>
        <row r="455">
          <cell r="A455" t="str">
            <v>CABLE TELÉFONOS 20 PARES</v>
          </cell>
        </row>
        <row r="456">
          <cell r="A456" t="str">
            <v>CABLE TELÉFONOS 40 PARES</v>
          </cell>
        </row>
        <row r="457">
          <cell r="A457" t="str">
            <v>Cable Toron Ø=1/2" Calidad 270 K ASTM-A416</v>
          </cell>
        </row>
        <row r="458">
          <cell r="A458" t="str">
            <v>CABLE TRIPLEX 15 KV 2/0</v>
          </cell>
        </row>
        <row r="459">
          <cell r="A459" t="str">
            <v>CABLE TRIPLEX 15 KV 4/0</v>
          </cell>
        </row>
        <row r="460">
          <cell r="A460" t="str">
            <v>Cable UTP categoría 5/4 pares</v>
          </cell>
        </row>
        <row r="461">
          <cell r="A461" t="str">
            <v>Caja  4 x 4 met. AK 2V</v>
          </cell>
        </row>
        <row r="462">
          <cell r="A462" t="str">
            <v>Caja  40 x 45 x 12 cm</v>
          </cell>
        </row>
        <row r="463">
          <cell r="A463" t="str">
            <v>CAJA 20 x 15 x 10 cm</v>
          </cell>
        </row>
        <row r="464">
          <cell r="A464" t="str">
            <v>Caja 30 x 30 x 10 cm</v>
          </cell>
        </row>
        <row r="465">
          <cell r="A465" t="str">
            <v>Caja 5800 Plastica</v>
          </cell>
        </row>
        <row r="466">
          <cell r="A466" t="str">
            <v>Caja 60 x 60 x 12 cm</v>
          </cell>
        </row>
        <row r="467">
          <cell r="A467" t="str">
            <v>CAJA 90 x 60 x 15 cm</v>
          </cell>
        </row>
        <row r="468">
          <cell r="A468" t="str">
            <v>Caja contador acueducto CIMA530</v>
          </cell>
        </row>
        <row r="469">
          <cell r="A469" t="str">
            <v>Caja control estrella triangulo</v>
          </cell>
        </row>
        <row r="470">
          <cell r="A470" t="str">
            <v>Caja controles 0,8m x 0,8m x 0,4m fdo</v>
          </cell>
        </row>
        <row r="471">
          <cell r="A471" t="str">
            <v>Caja controles 1,2m x 1,5m x 0,4m fdo</v>
          </cell>
        </row>
        <row r="472">
          <cell r="A472" t="str">
            <v>CAJA CUADRADA    10x10x10</v>
          </cell>
        </row>
        <row r="473">
          <cell r="A473" t="str">
            <v>Caja de inspección fibrit panda  70 x 70 x 65</v>
          </cell>
        </row>
        <row r="474">
          <cell r="A474" t="str">
            <v>Caja de inspección fibrit profunda  70 x 70 x 97</v>
          </cell>
        </row>
        <row r="475">
          <cell r="A475" t="str">
            <v>CAJA DE PASO 2400</v>
          </cell>
        </row>
        <row r="476">
          <cell r="A476" t="str">
            <v>Caja de paso metálica 40 x 40 x 20</v>
          </cell>
        </row>
        <row r="477">
          <cell r="A477" t="str">
            <v>Caja de tacos de 2 ventanas</v>
          </cell>
        </row>
        <row r="478">
          <cell r="A478" t="str">
            <v>Caja doble conduit</v>
          </cell>
        </row>
        <row r="479">
          <cell r="A479" t="str">
            <v>Caja en hf para contador de agua</v>
          </cell>
        </row>
        <row r="480">
          <cell r="A480" t="str">
            <v>Caja galvanizada  2400</v>
          </cell>
        </row>
        <row r="481">
          <cell r="A481" t="str">
            <v>Caja galvanizada  5800</v>
          </cell>
        </row>
        <row r="482">
          <cell r="A482" t="str">
            <v>Caja galvanizada  doble fondo</v>
          </cell>
        </row>
        <row r="483">
          <cell r="A483" t="str">
            <v>Caja galvanizada  octogonal</v>
          </cell>
        </row>
        <row r="484">
          <cell r="A484" t="str">
            <v>CAJA GALVANIZADA 4x4</v>
          </cell>
        </row>
        <row r="485">
          <cell r="A485" t="str">
            <v>Caja galvanizada 5800</v>
          </cell>
        </row>
        <row r="486">
          <cell r="A486" t="str">
            <v>CAJA MONOFÁSICA 12 CIRCUITOS</v>
          </cell>
        </row>
        <row r="487">
          <cell r="A487" t="str">
            <v>Caja monofasica 4 circuitos</v>
          </cell>
        </row>
        <row r="488">
          <cell r="A488" t="str">
            <v>CAJA MONOFÁSICA 6 CIRCUITOS</v>
          </cell>
        </row>
        <row r="489">
          <cell r="A489" t="str">
            <v>Caja octogonal conduit</v>
          </cell>
        </row>
        <row r="490">
          <cell r="A490" t="str">
            <v>CAJA PARA TACO 100 A 4 CIRCUITOS</v>
          </cell>
        </row>
        <row r="491">
          <cell r="A491" t="str">
            <v>Caja plástica 15 x 15</v>
          </cell>
        </row>
        <row r="492">
          <cell r="A492" t="str">
            <v>Caja plástica 20 x 20</v>
          </cell>
        </row>
        <row r="493">
          <cell r="A493" t="str">
            <v>Caja sencilla conduit</v>
          </cell>
        </row>
        <row r="494">
          <cell r="A494" t="str">
            <v>CAJA TRIFÁSICA 12 CIRCUITOS</v>
          </cell>
        </row>
        <row r="495">
          <cell r="A495" t="str">
            <v>CAJA TRIFÁSICA 6  CIRCUITOS</v>
          </cell>
        </row>
        <row r="496">
          <cell r="A496" t="str">
            <v>Cal</v>
          </cell>
        </row>
        <row r="497">
          <cell r="A497" t="str">
            <v>Cal viva o Dolomita</v>
          </cell>
        </row>
        <row r="498">
          <cell r="A498" t="str">
            <v>Camara de cloracion PRFV 1 x 1 x 8.0 m</v>
          </cell>
        </row>
        <row r="499">
          <cell r="A499" t="str">
            <v>Campana en PRFV para recoleccion de gases y acces.</v>
          </cell>
        </row>
        <row r="500">
          <cell r="A500" t="str">
            <v>Canacha tenis tenissinco</v>
          </cell>
        </row>
        <row r="501">
          <cell r="A501" t="str">
            <v>Canal 60 mm base 6</v>
          </cell>
        </row>
        <row r="502">
          <cell r="A502" t="str">
            <v>Canal amazonas blanca</v>
          </cell>
        </row>
        <row r="503">
          <cell r="A503" t="str">
            <v>Canal en latón 0,15*0,15</v>
          </cell>
        </row>
        <row r="504">
          <cell r="A504" t="str">
            <v>Canal en latón 0,20*0,15</v>
          </cell>
        </row>
        <row r="505">
          <cell r="A505" t="str">
            <v>CANAL REF.03501002 BLANCO</v>
          </cell>
        </row>
        <row r="506">
          <cell r="A506" t="str">
            <v>Canaleta  43 asbesto cemento x 400</v>
          </cell>
        </row>
        <row r="507">
          <cell r="A507" t="str">
            <v>Canaleta  43 asbesto cemento x 500</v>
          </cell>
        </row>
        <row r="508">
          <cell r="A508" t="str">
            <v>Canaleta  43 asbesto cemento x 600</v>
          </cell>
        </row>
        <row r="509">
          <cell r="A509" t="str">
            <v>Canaleta  90 asbesto cemento x 900</v>
          </cell>
        </row>
        <row r="510">
          <cell r="A510" t="str">
            <v>Canaleta  90 x 4.5</v>
          </cell>
        </row>
        <row r="511">
          <cell r="A511" t="str">
            <v>Canaleta 90 asbesto cemento x 450</v>
          </cell>
        </row>
        <row r="512">
          <cell r="A512" t="str">
            <v>Canaleta 90 asbesto cemento x 600</v>
          </cell>
        </row>
        <row r="513">
          <cell r="A513" t="str">
            <v>Canaleta 90 lámina galvanizada L = 6.00</v>
          </cell>
        </row>
        <row r="514">
          <cell r="A514" t="str">
            <v>Canaleta asbesto cemento   90 X 3.75</v>
          </cell>
        </row>
        <row r="515">
          <cell r="A515" t="str">
            <v>Canaleta asbesto cemento  43 x 550</v>
          </cell>
        </row>
        <row r="516">
          <cell r="A516" t="str">
            <v>Canaleta de 0.25 x 0.25 m en PRFV y con soporteria</v>
          </cell>
        </row>
        <row r="517">
          <cell r="A517" t="str">
            <v>CANALETA ETERNIT   43X350</v>
          </cell>
        </row>
        <row r="518">
          <cell r="A518" t="str">
            <v>CANALETA ETERNIT   43x450</v>
          </cell>
        </row>
        <row r="519">
          <cell r="A519" t="str">
            <v>CANALETA ETERNIT   90X525</v>
          </cell>
        </row>
        <row r="520">
          <cell r="A520" t="str">
            <v>CANALETA ETERNIT   90X600</v>
          </cell>
        </row>
        <row r="521">
          <cell r="A521" t="str">
            <v>CANALETA ETERNIT   90X750</v>
          </cell>
        </row>
        <row r="522">
          <cell r="A522" t="str">
            <v>Canaleta matalica con division  10 x 4</v>
          </cell>
        </row>
        <row r="523">
          <cell r="A523" t="str">
            <v>Canaleta parshall en acero inox. W=9"</v>
          </cell>
        </row>
        <row r="524">
          <cell r="A524" t="str">
            <v>Canaleta parshall prfv w:6 "</v>
          </cell>
        </row>
        <row r="525">
          <cell r="A525" t="str">
            <v>Canaleta Parshall w:2"</v>
          </cell>
        </row>
        <row r="526">
          <cell r="A526" t="str">
            <v>Canaleta Parshall w:3". en A.C revestida en PRFV.</v>
          </cell>
        </row>
        <row r="527">
          <cell r="A527" t="str">
            <v>Canaleta plástica pánduit 10</v>
          </cell>
        </row>
        <row r="528">
          <cell r="A528" t="str">
            <v>Canastilla para lavaplatos</v>
          </cell>
        </row>
        <row r="529">
          <cell r="A529" t="str">
            <v>Cancha múltiple tenisleibo</v>
          </cell>
        </row>
        <row r="530">
          <cell r="A530" t="str">
            <v>Candado</v>
          </cell>
        </row>
        <row r="531">
          <cell r="A531" t="str">
            <v>CANECA BASURA EN MALLA</v>
          </cell>
        </row>
        <row r="532">
          <cell r="A532" t="str">
            <v>CANTONERA ELÉCTRICA</v>
          </cell>
        </row>
        <row r="533">
          <cell r="A533" t="str">
            <v>Caoba  pieza</v>
          </cell>
        </row>
        <row r="534">
          <cell r="A534" t="str">
            <v>Caolin</v>
          </cell>
        </row>
        <row r="535">
          <cell r="A535" t="str">
            <v>Capacete de 1 1/2" galvanizado</v>
          </cell>
        </row>
        <row r="536">
          <cell r="A536" t="str">
            <v>Capacete de 1"galvanizado</v>
          </cell>
        </row>
        <row r="537">
          <cell r="A537" t="str">
            <v>Capacete de 2" galvanizado</v>
          </cell>
        </row>
        <row r="538">
          <cell r="A538" t="str">
            <v>Capacete de 3"</v>
          </cell>
        </row>
        <row r="539">
          <cell r="A539" t="str">
            <v>Capacete de 3/4" galvanizado</v>
          </cell>
        </row>
        <row r="540">
          <cell r="A540" t="str">
            <v>Captafaro DVC</v>
          </cell>
        </row>
        <row r="541">
          <cell r="A541" t="str">
            <v>Carbon Coke</v>
          </cell>
        </row>
        <row r="542">
          <cell r="A542" t="str">
            <v>CARBURO No.2</v>
          </cell>
        </row>
        <row r="543">
          <cell r="A543" t="str">
            <v>Carcaza en PRFV espesador de lodos Ø=2.5 m, H=1.1</v>
          </cell>
        </row>
        <row r="544">
          <cell r="A544" t="str">
            <v>Carcaza tipo Tas en PRFV para filtro percolador</v>
          </cell>
        </row>
        <row r="545">
          <cell r="A545" t="str">
            <v>CARGA FULM.FUERTE 330</v>
          </cell>
        </row>
        <row r="546">
          <cell r="A546" t="str">
            <v>CARGA FULM.ULTRA  330</v>
          </cell>
        </row>
        <row r="547">
          <cell r="A547" t="str">
            <v>Carga fulminante fuerte 330</v>
          </cell>
        </row>
        <row r="548">
          <cell r="A548" t="str">
            <v>CARGA FULMINANTE MEDIA 330</v>
          </cell>
        </row>
        <row r="549">
          <cell r="A549" t="str">
            <v>Carretilla</v>
          </cell>
        </row>
        <row r="550">
          <cell r="A550" t="str">
            <v>Cascarilla</v>
          </cell>
        </row>
        <row r="551">
          <cell r="A551" t="str">
            <v>Cascarilla de arroz</v>
          </cell>
        </row>
        <row r="552">
          <cell r="A552" t="str">
            <v>CASETON DE ICOPOR</v>
          </cell>
        </row>
        <row r="553">
          <cell r="A553" t="str">
            <v>caseton de lona</v>
          </cell>
        </row>
        <row r="554">
          <cell r="A554" t="str">
            <v>Casquillo T- Crosby - Socket  1 1/4`` HF</v>
          </cell>
        </row>
        <row r="555">
          <cell r="A555" t="str">
            <v>Casquillo T- Crosby - Socket  1 3/8`` HF</v>
          </cell>
        </row>
        <row r="556">
          <cell r="A556" t="str">
            <v>Casquillo T- Crosby - Socket  1 7/8`` HF</v>
          </cell>
        </row>
        <row r="557">
          <cell r="A557" t="str">
            <v>Casquillo T- Crosby - Socket  1/2`` HF</v>
          </cell>
        </row>
        <row r="558">
          <cell r="A558" t="str">
            <v>Casquillo T- Crosby - Socket  1`` HF</v>
          </cell>
        </row>
        <row r="559">
          <cell r="A559" t="str">
            <v>Casquillo T- Crosby - Socket  2 1/4`` HF</v>
          </cell>
        </row>
        <row r="560">
          <cell r="A560" t="str">
            <v>Cedro Caquetá pieza</v>
          </cell>
        </row>
        <row r="561">
          <cell r="A561" t="str">
            <v>Cedro macho pieza 3.0</v>
          </cell>
        </row>
        <row r="562">
          <cell r="A562" t="str">
            <v>Celda de medida b.t. 190*60*60 cms, bornera</v>
          </cell>
        </row>
        <row r="563">
          <cell r="A563" t="str">
            <v>Celda para transferencia de 3 x 500 Amp</v>
          </cell>
        </row>
        <row r="564">
          <cell r="A564" t="str">
            <v>CELDA PROTECCIÓN TRANSFORMADOR 500 KVA</v>
          </cell>
        </row>
        <row r="565">
          <cell r="A565" t="str">
            <v>CELDA TRANSFORMADOR 150KVA</v>
          </cell>
        </row>
        <row r="566">
          <cell r="A566" t="str">
            <v>CELDA TRANSFORMADOR 300KVA</v>
          </cell>
        </row>
        <row r="567">
          <cell r="A567" t="str">
            <v>CELDA TRANSFORMADOR 45 KVA</v>
          </cell>
        </row>
        <row r="568">
          <cell r="A568" t="str">
            <v>CELDA TRANSFORMADOR 500KVA</v>
          </cell>
        </row>
        <row r="569">
          <cell r="A569" t="str">
            <v>Celda triplex TSA</v>
          </cell>
        </row>
        <row r="570">
          <cell r="A570" t="str">
            <v>Cemento blanco</v>
          </cell>
        </row>
        <row r="571">
          <cell r="A571" t="str">
            <v>Cemento gris</v>
          </cell>
        </row>
        <row r="572">
          <cell r="A572" t="str">
            <v>Cenefa cerámica corriente 8x25</v>
          </cell>
        </row>
        <row r="573">
          <cell r="A573" t="str">
            <v>Ceramica  durotech gris 20 x 20 tráfico 4</v>
          </cell>
        </row>
        <row r="574">
          <cell r="A574" t="str">
            <v>Ceramica  granilla blanca 30.5 x 30.5  tráfico 5</v>
          </cell>
        </row>
        <row r="575">
          <cell r="A575" t="str">
            <v>Ceramica  marmolizado gris 30.5 x 30.5 Traf. 5</v>
          </cell>
        </row>
        <row r="576">
          <cell r="A576" t="str">
            <v>Ceramica  mediterr 20 x 20  blanco</v>
          </cell>
        </row>
        <row r="577">
          <cell r="A577" t="str">
            <v>Ceramica  piso pared 20 x 20 eco blanco</v>
          </cell>
        </row>
        <row r="578">
          <cell r="A578" t="str">
            <v>Ceramica blanco brillante 20.3 x 20.3</v>
          </cell>
        </row>
        <row r="579">
          <cell r="A579" t="str">
            <v>Ceramica blanco brillante 25.3 x 25.3</v>
          </cell>
        </row>
        <row r="580">
          <cell r="A580" t="str">
            <v>CERÁMICA IBERICA BELEM AZUL</v>
          </cell>
        </row>
        <row r="581">
          <cell r="A581" t="str">
            <v>CERÁMICA IBERICA CURITIBA VERDE</v>
          </cell>
        </row>
        <row r="582">
          <cell r="A582" t="str">
            <v>CERÁMICA IBERICA VITORIA</v>
          </cell>
        </row>
        <row r="583">
          <cell r="A583" t="str">
            <v>Cerámica marmol travertino peruano (bogotá)</v>
          </cell>
        </row>
        <row r="584">
          <cell r="A584" t="str">
            <v>Cerámica pared italia 20</v>
          </cell>
        </row>
        <row r="585">
          <cell r="A585" t="str">
            <v>Cerámica porcelanato 45 x 45</v>
          </cell>
        </row>
        <row r="586">
          <cell r="A586" t="str">
            <v>Ceramica retal de marmol blanco</v>
          </cell>
        </row>
        <row r="587">
          <cell r="A587" t="str">
            <v>Cerco ordinario 2.5 m  0,08 x 0,08</v>
          </cell>
        </row>
        <row r="588">
          <cell r="A588" t="str">
            <v>Cerco ordinario 2.5 m  0,08 x 0,08</v>
          </cell>
        </row>
        <row r="589">
          <cell r="A589" t="str">
            <v>Cerradura alcoba classic madera</v>
          </cell>
        </row>
        <row r="590">
          <cell r="A590" t="str">
            <v>CERRADURA ALCOBAS</v>
          </cell>
        </row>
        <row r="591">
          <cell r="A591" t="str">
            <v>CERRADURA BAÑO LITCHFIELD</v>
          </cell>
        </row>
        <row r="592">
          <cell r="A592" t="str">
            <v>Cerradura baños madera- aluminio</v>
          </cell>
        </row>
        <row r="593">
          <cell r="A593" t="str">
            <v>Cerradura entrada oficinas madera</v>
          </cell>
        </row>
        <row r="594">
          <cell r="A594" t="str">
            <v>Cerradura seguridad C - 1000 madera</v>
          </cell>
        </row>
        <row r="595">
          <cell r="A595" t="str">
            <v>Cesped (1.0 x 1.0)</v>
          </cell>
        </row>
        <row r="596">
          <cell r="A596" t="str">
            <v>Chazo para madera 10 x 10</v>
          </cell>
        </row>
        <row r="597">
          <cell r="A597" t="str">
            <v>Chazo para tornillo  1/8"  x  1 1/4</v>
          </cell>
        </row>
        <row r="598">
          <cell r="A598" t="str">
            <v>Chazo plástico - metálico 3/8" - 1/4"</v>
          </cell>
        </row>
        <row r="599">
          <cell r="A599" t="str">
            <v>Cheque de  1/2``</v>
          </cell>
        </row>
        <row r="600">
          <cell r="A600" t="str">
            <v>Cheque red white  1/2"</v>
          </cell>
        </row>
        <row r="601">
          <cell r="A601" t="str">
            <v>Cheque red white 1 1/2``</v>
          </cell>
        </row>
        <row r="602">
          <cell r="A602" t="str">
            <v>Cheque red white 1``</v>
          </cell>
        </row>
        <row r="603">
          <cell r="A603" t="str">
            <v>Cheque red white 3/4``</v>
          </cell>
        </row>
        <row r="604">
          <cell r="A604" t="str">
            <v>Chimenea carioca combinada</v>
          </cell>
        </row>
        <row r="605">
          <cell r="A605" t="str">
            <v>CIELO RASO ALUMINIO ACÚSTICO 84R V5</v>
          </cell>
        </row>
        <row r="606">
          <cell r="A606" t="str">
            <v>CIELO RASO ALUZINC CELL 5X5</v>
          </cell>
        </row>
        <row r="607">
          <cell r="A607" t="str">
            <v>Cielo raso dry-wall plano</v>
          </cell>
        </row>
        <row r="608">
          <cell r="A608" t="str">
            <v>CIELO RASO MADERA DEKOPLAC TRENZADO</v>
          </cell>
        </row>
        <row r="609">
          <cell r="A609" t="str">
            <v>CIERRAPUERTAS YALE</v>
          </cell>
        </row>
        <row r="610">
          <cell r="A610" t="str">
            <v>CIERRE MAGNÉTICO PERMANENTE</v>
          </cell>
        </row>
        <row r="611">
          <cell r="A611" t="str">
            <v>Cilindro cloro gaseoso 68 kg</v>
          </cell>
        </row>
        <row r="612">
          <cell r="A612" t="str">
            <v>Cinta aislante</v>
          </cell>
        </row>
        <row r="613">
          <cell r="A613" t="str">
            <v>Cinta aislante  autofundente, 3 m</v>
          </cell>
        </row>
        <row r="614">
          <cell r="A614" t="str">
            <v>Cinta autofundente</v>
          </cell>
        </row>
        <row r="615">
          <cell r="A615" t="str">
            <v>Cinta bandit de 1/2 "  rll</v>
          </cell>
        </row>
        <row r="616">
          <cell r="A616" t="str">
            <v>Cinta bandit de 5/8 "</v>
          </cell>
        </row>
        <row r="617">
          <cell r="A617" t="str">
            <v>Cinta bandit de 5/8 "  rll</v>
          </cell>
        </row>
        <row r="618">
          <cell r="A618" t="str">
            <v>Cinta de enmascarar  rollo 100 m   1"</v>
          </cell>
        </row>
        <row r="619">
          <cell r="A619" t="str">
            <v>Cinta de papel rollo 152.5 m</v>
          </cell>
        </row>
        <row r="620">
          <cell r="A620" t="str">
            <v>Cinta de Prevención</v>
          </cell>
        </row>
        <row r="621">
          <cell r="A621" t="str">
            <v>Cinta de Señalizacion</v>
          </cell>
        </row>
        <row r="622">
          <cell r="A622" t="str">
            <v>Cinta de señalización peligro x 1 m</v>
          </cell>
        </row>
        <row r="623">
          <cell r="A623" t="str">
            <v>Cinta de señalización peligro x 500 m</v>
          </cell>
        </row>
        <row r="624">
          <cell r="A624" t="str">
            <v>Cinta de vinilo Super 33 + negro 19 mm * 20 mm</v>
          </cell>
        </row>
        <row r="625">
          <cell r="A625" t="str">
            <v>Cinta sika PVC 0-15</v>
          </cell>
        </row>
        <row r="626">
          <cell r="A626" t="str">
            <v>Cinta sika PVC 0-22</v>
          </cell>
        </row>
        <row r="627">
          <cell r="A627" t="str">
            <v>Cinta sika PVC V-10</v>
          </cell>
        </row>
        <row r="628">
          <cell r="A628" t="str">
            <v>Cinta teflon</v>
          </cell>
        </row>
        <row r="629">
          <cell r="A629" t="str">
            <v>Citófono un pulsador</v>
          </cell>
        </row>
        <row r="630">
          <cell r="A630" t="str">
            <v>Clavo alta velocidad 1/4" x 2"</v>
          </cell>
        </row>
        <row r="631">
          <cell r="A631" t="str">
            <v>Clorinador o clorador y accesorios conexion</v>
          </cell>
        </row>
        <row r="632">
          <cell r="A632" t="str">
            <v>Closet vartel madera</v>
          </cell>
        </row>
        <row r="633">
          <cell r="A633" t="str">
            <v>CODO 22.5º ACERO AL CARBON 14``</v>
          </cell>
        </row>
        <row r="634">
          <cell r="A634" t="str">
            <v>CODO 22.5º ACERO AL CARBON 16``</v>
          </cell>
        </row>
        <row r="635">
          <cell r="A635" t="str">
            <v>Codo 45°  CXC PEAD Alcantarillado 6"</v>
          </cell>
        </row>
        <row r="636">
          <cell r="A636" t="str">
            <v>Codo 45° presion  PVC 1</v>
          </cell>
        </row>
        <row r="637">
          <cell r="A637" t="str">
            <v>Codo 45° presion  PVC 1 1/2</v>
          </cell>
        </row>
        <row r="638">
          <cell r="A638" t="str">
            <v>Codo 45° presion  PVC 1 1/4</v>
          </cell>
        </row>
        <row r="639">
          <cell r="A639" t="str">
            <v>Codo 45° presion  PVC 1/2</v>
          </cell>
        </row>
        <row r="640">
          <cell r="A640" t="str">
            <v>Codo 45° presion  PVC 2 1/2</v>
          </cell>
        </row>
        <row r="641">
          <cell r="A641" t="str">
            <v>Codo 45° presion  PVC 2"</v>
          </cell>
        </row>
        <row r="642">
          <cell r="A642" t="str">
            <v>Codo 45° presion  PVC 3</v>
          </cell>
        </row>
        <row r="643">
          <cell r="A643" t="str">
            <v>Codo 45° presion  PVC 3/4</v>
          </cell>
        </row>
        <row r="644">
          <cell r="A644" t="str">
            <v>Codo 45° presion  PVC 4</v>
          </cell>
        </row>
        <row r="645">
          <cell r="A645" t="str">
            <v>Codo 45°-1/8 C x C PVC 1-1/2"</v>
          </cell>
        </row>
        <row r="646">
          <cell r="A646" t="str">
            <v>Codo 45°-1/8 C x C PVC 2"</v>
          </cell>
        </row>
        <row r="647">
          <cell r="A647" t="str">
            <v>Codo 45°-1/8 C x C PVC 3"</v>
          </cell>
        </row>
        <row r="648">
          <cell r="A648" t="str">
            <v>Codo 45°-1/8 C x C PVC 4"</v>
          </cell>
        </row>
        <row r="649">
          <cell r="A649" t="str">
            <v>Codo 45°-1/8 C x C PVC 6"</v>
          </cell>
        </row>
        <row r="650">
          <cell r="A650" t="str">
            <v>Codo 45°-1/8 C x E PVC 1-1/2  Pulg</v>
          </cell>
        </row>
        <row r="651">
          <cell r="A651" t="str">
            <v>Codo 45°-1/8 C x E PVC 2  Pulg</v>
          </cell>
        </row>
        <row r="652">
          <cell r="A652" t="str">
            <v>Codo 45°-1/8 C x E PVC 3  Pulg</v>
          </cell>
        </row>
        <row r="653">
          <cell r="A653" t="str">
            <v>Codo 45°-1/8 C x E PVC 4  Pulg</v>
          </cell>
        </row>
        <row r="654">
          <cell r="A654" t="str">
            <v>Codo 45°-1/8 C x E PVC 6  Pulg</v>
          </cell>
        </row>
        <row r="655">
          <cell r="A655" t="str">
            <v>CODO 45º ACERO AL CARBON 16"</v>
          </cell>
        </row>
        <row r="656">
          <cell r="A656" t="str">
            <v>Codo 90°  CXC PEAD Alcantarillado 6"</v>
          </cell>
        </row>
        <row r="657">
          <cell r="A657" t="str">
            <v>Codo 90°  CXE  PEAD Alcanta.  24" REF 2498AN65BG</v>
          </cell>
        </row>
        <row r="658">
          <cell r="A658" t="str">
            <v>Codo 90° 1/4 C x C PVC sanitario 1 1/2"</v>
          </cell>
        </row>
        <row r="659">
          <cell r="A659" t="str">
            <v>Codo 90° 1/4 C x C PVC sanitario 2"</v>
          </cell>
        </row>
        <row r="660">
          <cell r="A660" t="str">
            <v>Codo 90° 1/4 C x C PVC sanitario 3"</v>
          </cell>
        </row>
        <row r="661">
          <cell r="A661" t="str">
            <v>Codo 90° 1/4 C x C PVC sanitario 4"</v>
          </cell>
        </row>
        <row r="662">
          <cell r="A662" t="str">
            <v>Codo 90° 1/4 C x C PVC sanitario 6"</v>
          </cell>
        </row>
        <row r="663">
          <cell r="A663" t="str">
            <v>Codo 90° acero al carbon  2"</v>
          </cell>
        </row>
        <row r="664">
          <cell r="A664" t="str">
            <v>Codo 90° acero galvanizado Ø=3"</v>
          </cell>
        </row>
        <row r="665">
          <cell r="A665" t="str">
            <v>Codo 90° CPVC 1"</v>
          </cell>
        </row>
        <row r="666">
          <cell r="A666" t="str">
            <v>Codo 90° CPVC 1/2"</v>
          </cell>
        </row>
        <row r="667">
          <cell r="A667" t="str">
            <v>Codo 90° CPVC 3/4"</v>
          </cell>
        </row>
        <row r="668">
          <cell r="A668" t="str">
            <v>Codo 90° Ø=10" en A.C. E.B.</v>
          </cell>
        </row>
        <row r="669">
          <cell r="A669" t="str">
            <v>Codo 90° Ø=12" en A.C. E.B.</v>
          </cell>
        </row>
        <row r="670">
          <cell r="A670" t="str">
            <v>Codo 90° Ø=14" en A.C. E.B.</v>
          </cell>
        </row>
        <row r="671">
          <cell r="A671" t="str">
            <v>Codo 90° Ø=16" en A.C. E.B.</v>
          </cell>
        </row>
        <row r="672">
          <cell r="A672" t="str">
            <v>Codo 90° Ø=2" en A.C. E.B.</v>
          </cell>
        </row>
        <row r="673">
          <cell r="A673" t="str">
            <v>Codo 90° Ø=3" en A.C. E.B.</v>
          </cell>
        </row>
        <row r="674">
          <cell r="A674" t="str">
            <v>Codo 90° Ø=3" en A.C. para soldar</v>
          </cell>
        </row>
        <row r="675">
          <cell r="A675" t="str">
            <v>Codo 90° Ø=4" en A.C. E.B.</v>
          </cell>
        </row>
        <row r="676">
          <cell r="A676" t="str">
            <v>Codo 90° Ø=4" en A.C. para soldar</v>
          </cell>
        </row>
        <row r="677">
          <cell r="A677" t="str">
            <v>Codo 90° Ø=6" en A.C. E.B.</v>
          </cell>
        </row>
        <row r="678">
          <cell r="A678" t="str">
            <v>Codo 90° Ø=6" en A.C. para soldar</v>
          </cell>
        </row>
        <row r="679">
          <cell r="A679" t="str">
            <v>Codo 90° Ø=8" en A.C. E.B.</v>
          </cell>
        </row>
        <row r="680">
          <cell r="A680" t="str">
            <v>Codo 90° Ø=8" en A.C. para soldar</v>
          </cell>
        </row>
        <row r="681">
          <cell r="A681" t="str">
            <v>Codo 90° PF+UAD  1/2 "</v>
          </cell>
        </row>
        <row r="682">
          <cell r="A682" t="str">
            <v>Codo 90° presion  PVC 1</v>
          </cell>
        </row>
        <row r="683">
          <cell r="A683" t="str">
            <v>Codo 90° presion  PVC 1 1/2</v>
          </cell>
        </row>
        <row r="684">
          <cell r="A684" t="str">
            <v>Codo 90° presion  PVC 1 1/4</v>
          </cell>
        </row>
        <row r="685">
          <cell r="A685" t="str">
            <v>Codo 90° presion  PVC 1/2</v>
          </cell>
        </row>
        <row r="686">
          <cell r="A686" t="str">
            <v>Codo 90° presion  PVC 2</v>
          </cell>
        </row>
        <row r="687">
          <cell r="A687" t="str">
            <v>Codo 90° presion  PVC 2 1/2</v>
          </cell>
        </row>
        <row r="688">
          <cell r="A688" t="str">
            <v>Codo 90° presion  PVC 3</v>
          </cell>
        </row>
        <row r="689">
          <cell r="A689" t="str">
            <v>Codo 90° presion  PVC 3/4</v>
          </cell>
        </row>
        <row r="690">
          <cell r="A690" t="str">
            <v>Codo 90° presion  PVC 4</v>
          </cell>
        </row>
        <row r="691">
          <cell r="A691" t="str">
            <v>Codo 90°-1/4 C x C PVC 4  Pulg</v>
          </cell>
        </row>
        <row r="692">
          <cell r="A692" t="str">
            <v>Codo 90°-1/4 C x C PVC 6  Pulg</v>
          </cell>
        </row>
        <row r="693">
          <cell r="A693" t="str">
            <v>Codo 90°-1/4 C x E PVC 1-1/2  Pulg</v>
          </cell>
        </row>
        <row r="694">
          <cell r="A694" t="str">
            <v>Codo 90°-1/4 C x E PVC 2  Pulg</v>
          </cell>
        </row>
        <row r="695">
          <cell r="A695" t="str">
            <v>Codo 90°-1/4 C x E PVC 3  Pulg</v>
          </cell>
        </row>
        <row r="696">
          <cell r="A696" t="str">
            <v>Codo 90°-1/4 C x E PVC 4  Pulg</v>
          </cell>
        </row>
        <row r="697">
          <cell r="A697" t="str">
            <v>Codo 90°-1/4 C x E PVC 6  Pulg</v>
          </cell>
        </row>
        <row r="698">
          <cell r="A698" t="str">
            <v>CODO 90º ACERO AL CARBON 12"</v>
          </cell>
        </row>
        <row r="699">
          <cell r="A699" t="str">
            <v>CODO 90º AGUA CAL. 3/4``</v>
          </cell>
        </row>
        <row r="700">
          <cell r="A700" t="str">
            <v>CODO 90º PRES. PVC  1``</v>
          </cell>
        </row>
        <row r="701">
          <cell r="A701" t="str">
            <v>CODO 90º PRES. PVC  2``</v>
          </cell>
        </row>
        <row r="702">
          <cell r="A702" t="str">
            <v>CODO 90º PRES. PVC 1 1/2``</v>
          </cell>
        </row>
        <row r="703">
          <cell r="A703" t="str">
            <v>CODO ALCANTA.  10"</v>
          </cell>
        </row>
        <row r="704">
          <cell r="A704" t="str">
            <v>CODO ALCANTA.  12"</v>
          </cell>
        </row>
        <row r="705">
          <cell r="A705" t="str">
            <v>CODO ALCANTA.  14"</v>
          </cell>
        </row>
        <row r="706">
          <cell r="A706" t="str">
            <v>CODO ALCANTA.  16"</v>
          </cell>
        </row>
        <row r="707">
          <cell r="A707" t="str">
            <v>CODO ALCANTA.  8"</v>
          </cell>
        </row>
        <row r="708">
          <cell r="A708" t="str">
            <v>Codo bajante  45° amazonas</v>
          </cell>
        </row>
        <row r="709">
          <cell r="A709" t="str">
            <v>CODO BAJANTE 45° BLANCO</v>
          </cell>
        </row>
        <row r="710">
          <cell r="A710" t="str">
            <v>Codo calle galvanizado  1/2"</v>
          </cell>
        </row>
        <row r="711">
          <cell r="A711" t="str">
            <v>CODO CONDUIT METALICO 1 1/2"</v>
          </cell>
        </row>
        <row r="712">
          <cell r="A712" t="str">
            <v>CODO CONDUIT METALICO 1"</v>
          </cell>
        </row>
        <row r="713">
          <cell r="A713" t="str">
            <v>Codo de pedestal 90° Ø=4" en H.D.</v>
          </cell>
        </row>
        <row r="714">
          <cell r="A714" t="str">
            <v>Codo galvanizado 3"</v>
          </cell>
        </row>
        <row r="715">
          <cell r="A715" t="str">
            <v>Codo galvanizado 45 f=1``</v>
          </cell>
        </row>
        <row r="716">
          <cell r="A716" t="str">
            <v>Codo Galvanizado 45° de 1 1/2"</v>
          </cell>
        </row>
        <row r="717">
          <cell r="A717" t="str">
            <v>Codo Galvanizado 45° de 1"</v>
          </cell>
        </row>
        <row r="718">
          <cell r="A718" t="str">
            <v>Codo Galvanizado 45° de 2 1/2"</v>
          </cell>
        </row>
        <row r="719">
          <cell r="A719" t="str">
            <v>Codo Galvanizado 45° de 2"</v>
          </cell>
        </row>
        <row r="720">
          <cell r="A720" t="str">
            <v>Codo galvanizado 90 f=1 1/2``</v>
          </cell>
        </row>
        <row r="721">
          <cell r="A721" t="str">
            <v>Codo galvanizado 90 f=1 1/4``</v>
          </cell>
        </row>
        <row r="722">
          <cell r="A722" t="str">
            <v>Codo galvanizado 90 f=1/2``</v>
          </cell>
        </row>
        <row r="723">
          <cell r="A723" t="str">
            <v>Codo galvanizado 90 f=2 1/2``</v>
          </cell>
        </row>
        <row r="724">
          <cell r="A724" t="str">
            <v>Codo galvanizado 90 f=2``</v>
          </cell>
        </row>
        <row r="725">
          <cell r="A725" t="str">
            <v>Codo galvanizado 90 f=3/4``</v>
          </cell>
        </row>
        <row r="726">
          <cell r="A726" t="str">
            <v>Codo galvanizado 90 f=3``</v>
          </cell>
        </row>
        <row r="727">
          <cell r="A727" t="str">
            <v>Codo galvanizado 90 f=4``</v>
          </cell>
        </row>
        <row r="728">
          <cell r="A728" t="str">
            <v>Codo galvanizado 90 f=6``</v>
          </cell>
        </row>
        <row r="729">
          <cell r="A729" t="str">
            <v>Codo galvanizado 90° 1"</v>
          </cell>
        </row>
        <row r="730">
          <cell r="A730" t="str">
            <v>Codo galvanizado 90° 2"</v>
          </cell>
        </row>
        <row r="731">
          <cell r="A731" t="str">
            <v>Codo gran radio 11 1/4°  u.m RDE 21 PVC 10 Pulg</v>
          </cell>
        </row>
        <row r="732">
          <cell r="A732" t="str">
            <v>Codo gran radio 11 1/4°  u.m RDE 21 PVC 12 Pulg</v>
          </cell>
        </row>
        <row r="733">
          <cell r="A733" t="str">
            <v>Codo gran radio 11 1/4°  u.m RDE 21 PVC 2 1/2 Pulg</v>
          </cell>
        </row>
        <row r="734">
          <cell r="A734" t="str">
            <v>Codo gran radio 11 1/4°  u.m RDE 21 PVC 2 Pulg</v>
          </cell>
        </row>
        <row r="735">
          <cell r="A735" t="str">
            <v>Codo gran radio 11 1/4°  u.m RDE 21 PVC 3 Pulg</v>
          </cell>
        </row>
        <row r="736">
          <cell r="A736" t="str">
            <v>Codo gran radio 11 1/4°  u.m RDE 21 PVC 4 Pulg</v>
          </cell>
        </row>
        <row r="737">
          <cell r="A737" t="str">
            <v>Codo gran radio 11 1/4°  u.m RDE 21 PVC 6 Pulg</v>
          </cell>
        </row>
        <row r="738">
          <cell r="A738" t="str">
            <v>Codo gran radio 11 1/4°  u.m RDE 21 PVC 8 Pulg</v>
          </cell>
        </row>
        <row r="739">
          <cell r="A739" t="str">
            <v>Codo gran radio 22 1/2°  u.m RDE 21 PVC 10 Pulg</v>
          </cell>
        </row>
        <row r="740">
          <cell r="A740" t="str">
            <v>Codo gran radio 22 1/2°  u.m RDE 21 PVC 12 Pulg</v>
          </cell>
        </row>
        <row r="741">
          <cell r="A741" t="str">
            <v>Codo gran radio 22 1/2°  u.m RDE 21 PVC 2 1/2 Pulg</v>
          </cell>
        </row>
        <row r="742">
          <cell r="A742" t="str">
            <v>Codo gran radio 22 1/2°  u.m RDE 21 PVC 2 Pulg</v>
          </cell>
        </row>
        <row r="743">
          <cell r="A743" t="str">
            <v>Codo gran radio 22 1/2°  u.m RDE 21 PVC 3 Pulg</v>
          </cell>
        </row>
        <row r="744">
          <cell r="A744" t="str">
            <v>Codo gran radio 22 1/2°  u.m RDE 21 PVC 4 Pulg</v>
          </cell>
        </row>
        <row r="745">
          <cell r="A745" t="str">
            <v>Codo gran radio 22 1/2°  u.m RDE 21 PVC 6 Pulg</v>
          </cell>
        </row>
        <row r="746">
          <cell r="A746" t="str">
            <v>Codo gran radio 22 1/2°  u.m RDE 21 PVC 8 Pulg</v>
          </cell>
        </row>
        <row r="747">
          <cell r="A747" t="str">
            <v>Codo gran radio 45°  u.m RDE 21 PVC 10 Pulg</v>
          </cell>
        </row>
        <row r="748">
          <cell r="A748" t="str">
            <v>Codo gran radio 45°  u.m RDE 21 PVC 12 Pulg</v>
          </cell>
        </row>
        <row r="749">
          <cell r="A749" t="str">
            <v>Codo gran radio 45°  u.m RDE 21 PVC 2 1/2 Pulg</v>
          </cell>
        </row>
        <row r="750">
          <cell r="A750" t="str">
            <v>Codo gran radio 45°  u.m RDE 21 PVC 2 Pulg</v>
          </cell>
        </row>
        <row r="751">
          <cell r="A751" t="str">
            <v>Codo gran radio 45°  u.m RDE 21 PVC 3 Pulg</v>
          </cell>
        </row>
        <row r="752">
          <cell r="A752" t="str">
            <v>Codo gran radio 45°  u.m RDE 21 PVC 4 Pulg</v>
          </cell>
        </row>
        <row r="753">
          <cell r="A753" t="str">
            <v>Codo gran radio 45°  u.m RDE 21 PVC 6 Pulg</v>
          </cell>
        </row>
        <row r="754">
          <cell r="A754" t="str">
            <v>Codo gran radio 45°  u.m RDE 21 PVC 8 Pulg</v>
          </cell>
        </row>
        <row r="755">
          <cell r="A755" t="str">
            <v>Codo gran radio 6°  u.m RDE 21 PVC 10 Pulg</v>
          </cell>
        </row>
        <row r="756">
          <cell r="A756" t="str">
            <v>Codo gran radio 6°  u.m RDE 21 PVC 12 Pulg</v>
          </cell>
        </row>
        <row r="757">
          <cell r="A757" t="str">
            <v>Codo gran radio 6°  u.m RDE 21 PVC 8 Pulg</v>
          </cell>
        </row>
        <row r="758">
          <cell r="A758" t="str">
            <v>Codo gran radio 90°  u.m RDE 21 PVC 10 Pulg</v>
          </cell>
        </row>
        <row r="759">
          <cell r="A759" t="str">
            <v>Codo gran radio 90°  u.m RDE 21 PVC 12 Pulg</v>
          </cell>
        </row>
        <row r="760">
          <cell r="A760" t="str">
            <v>Codo gran radio 90°  u.m RDE 21 PVC 2 1/2 Pulg</v>
          </cell>
        </row>
        <row r="761">
          <cell r="A761" t="str">
            <v>Codo gran radio 90°  u.m RDE 21 PVC 2 Pulg</v>
          </cell>
        </row>
        <row r="762">
          <cell r="A762" t="str">
            <v>Codo gran radio 90°  u.m RDE 21 PVC 3 Pulg</v>
          </cell>
        </row>
        <row r="763">
          <cell r="A763" t="str">
            <v>Codo gran radio 90°  u.m RDE 21 PVC 4 Pulg</v>
          </cell>
        </row>
        <row r="764">
          <cell r="A764" t="str">
            <v>Codo gran radio 90°  u.m RDE 21 PVC 6 Pulg</v>
          </cell>
        </row>
        <row r="765">
          <cell r="A765" t="str">
            <v>Codo gran radio 90°  u.m RDE 21 PVC 8 Pulg</v>
          </cell>
        </row>
        <row r="766">
          <cell r="A766" t="str">
            <v>Codo hd 10 pulg  ext liso 11.25°</v>
          </cell>
        </row>
        <row r="767">
          <cell r="A767" t="str">
            <v>Codo hd 10 pulg  ext liso 22.5 °</v>
          </cell>
        </row>
        <row r="768">
          <cell r="A768" t="str">
            <v>Codo hd 10 pulg  ext liso 45 °</v>
          </cell>
        </row>
        <row r="769">
          <cell r="A769" t="str">
            <v>Codo hd 10 pulg  ext liso 90°</v>
          </cell>
        </row>
        <row r="770">
          <cell r="A770" t="str">
            <v>Codo hd 12 pulg   11.25° ext liso</v>
          </cell>
        </row>
        <row r="771">
          <cell r="A771" t="str">
            <v>Codo hd 12 pulg   22.5° ext liso</v>
          </cell>
        </row>
        <row r="772">
          <cell r="A772" t="str">
            <v>Codo hd 12 pulg   45° ext liso</v>
          </cell>
        </row>
        <row r="773">
          <cell r="A773" t="str">
            <v>Codo hd 12 pulg   90° ext liso</v>
          </cell>
        </row>
        <row r="774">
          <cell r="A774" t="str">
            <v>Codo hd 14 pulg   11.25° ext liso</v>
          </cell>
        </row>
        <row r="775">
          <cell r="A775" t="str">
            <v>Codo hd 14 pulg   22.5° ext liso</v>
          </cell>
        </row>
        <row r="776">
          <cell r="A776" t="str">
            <v>Codo hd 14 pulg   45° ext liso</v>
          </cell>
        </row>
        <row r="777">
          <cell r="A777" t="str">
            <v>Codo hd 14 pulg   90° ext liso</v>
          </cell>
        </row>
        <row r="778">
          <cell r="A778" t="str">
            <v>CODO PRESIÓN PVC 90 2 1/2</v>
          </cell>
        </row>
        <row r="779">
          <cell r="A779" t="str">
            <v>Codo PRFV 90° Ø=10" E.L x E.B. con acce. conex.</v>
          </cell>
        </row>
        <row r="780">
          <cell r="A780" t="str">
            <v>Codo PRFV 90° Ø=4" B x B. (Inc: empa, y torni.)</v>
          </cell>
        </row>
        <row r="781">
          <cell r="A781" t="str">
            <v>Codo reventilado PVC 3 x 2  "</v>
          </cell>
        </row>
        <row r="782">
          <cell r="A782" t="str">
            <v>Codo reventilado PVC 4 x 2  "</v>
          </cell>
        </row>
        <row r="783">
          <cell r="A783" t="str">
            <v>Codos desconectables calibre 2/0  200</v>
          </cell>
        </row>
        <row r="784">
          <cell r="A784" t="str">
            <v>Codos desconectables calibre 4/0  200</v>
          </cell>
        </row>
        <row r="785">
          <cell r="A785" t="str">
            <v>Coladera Ø= 10" aluminio, Bridada.</v>
          </cell>
        </row>
        <row r="786">
          <cell r="A786" t="str">
            <v>Collar de derivacion HF 2" x 1"</v>
          </cell>
        </row>
        <row r="787">
          <cell r="A787" t="str">
            <v>Collar de derivacion HF 3" x 1"</v>
          </cell>
        </row>
        <row r="788">
          <cell r="A788" t="str">
            <v>Collar de derivacion HF 6" x 2"</v>
          </cell>
        </row>
        <row r="789">
          <cell r="A789" t="str">
            <v>Collar de derivacion PEAD 250mm x 2" hembra NPT</v>
          </cell>
        </row>
        <row r="790">
          <cell r="A790" t="str">
            <v>Collar de derivacion RDE 21 PVC 2 1/2" x 1/2 "</v>
          </cell>
        </row>
        <row r="791">
          <cell r="A791" t="str">
            <v>Collar de derivacion RDE 21 PVC 2 1/2" x 3/4 "</v>
          </cell>
        </row>
        <row r="792">
          <cell r="A792" t="str">
            <v>Collar de derivacion RDE 21 PVC 2" x 1/2"</v>
          </cell>
        </row>
        <row r="793">
          <cell r="A793" t="str">
            <v>Collar de derivacion RDE 21 PVC 2" x 3/4"</v>
          </cell>
        </row>
        <row r="794">
          <cell r="A794" t="str">
            <v>Collar de derivacion RDE 21 PVC 3" x 1/2"</v>
          </cell>
        </row>
        <row r="795">
          <cell r="A795" t="str">
            <v>Collar de derivacion RDE 21 PVC 3" x 3/4"</v>
          </cell>
        </row>
        <row r="796">
          <cell r="A796" t="str">
            <v>Collar de derivacion RDE 21 PVC 4" x 1/2"</v>
          </cell>
        </row>
        <row r="797">
          <cell r="A797" t="str">
            <v>Collar de derivacion RDE 21 PVC 4" x 3/4"</v>
          </cell>
        </row>
        <row r="798">
          <cell r="A798" t="str">
            <v>Collar de derivacion RDE 21 PVC 6" x 1/2"</v>
          </cell>
        </row>
        <row r="799">
          <cell r="A799" t="str">
            <v>Collar de derivacion RDE 21 PVC 6" x 3/4"</v>
          </cell>
        </row>
        <row r="800">
          <cell r="A800" t="str">
            <v>Collar de derivacion RDE 21 PVC 8" x 1"</v>
          </cell>
        </row>
        <row r="801">
          <cell r="A801" t="str">
            <v>Collar de derivacion RDE 21 PVC 8" x 2"</v>
          </cell>
        </row>
        <row r="802">
          <cell r="A802" t="str">
            <v>Collarin de 4`` - 5`` doble salida</v>
          </cell>
        </row>
        <row r="803">
          <cell r="A803" t="str">
            <v>Collarin de 5`` - 6`` - 2 salidas</v>
          </cell>
        </row>
        <row r="804">
          <cell r="A804" t="str">
            <v>Collarin de 6`` - 8`` dos salidas</v>
          </cell>
        </row>
        <row r="805">
          <cell r="A805" t="str">
            <v>Collarin de 6`` - 8`` una salida</v>
          </cell>
        </row>
        <row r="806">
          <cell r="A806" t="str">
            <v>Collarín para transformador</v>
          </cell>
        </row>
        <row r="807">
          <cell r="A807" t="str">
            <v>Colma limpiador</v>
          </cell>
        </row>
        <row r="808">
          <cell r="A808" t="str">
            <v>Color mineral</v>
          </cell>
        </row>
        <row r="809">
          <cell r="A809" t="str">
            <v>Colorplast</v>
          </cell>
        </row>
        <row r="810">
          <cell r="A810" t="str">
            <v>Columna de maniobra CRM</v>
          </cell>
        </row>
        <row r="811">
          <cell r="A811" t="str">
            <v>Columna metálica giratoria para izaje electrobombas</v>
          </cell>
        </row>
        <row r="812">
          <cell r="A812" t="str">
            <v>Columna octogonal en M.D.F.</v>
          </cell>
        </row>
        <row r="813">
          <cell r="A813" t="str">
            <v>Combo sanitario blanco completo - linea economico</v>
          </cell>
        </row>
        <row r="814">
          <cell r="A814" t="str">
            <v>comp. lateral circ. Y rec. desl. s. de bronce 10``</v>
          </cell>
        </row>
        <row r="815">
          <cell r="A815" t="str">
            <v>comp. lateral circ. Y rec. desl. s. de bronce 12``</v>
          </cell>
        </row>
        <row r="816">
          <cell r="A816" t="str">
            <v>comp. lateral circ. Y rec. desl. s. de bronce 14``</v>
          </cell>
        </row>
        <row r="817">
          <cell r="A817" t="str">
            <v>comp. lateral circ. Y rec. desl. s. de bronce 16``</v>
          </cell>
        </row>
        <row r="818">
          <cell r="A818" t="str">
            <v>comp. lateral circ. Y rec. desl. s. de bronce 18``</v>
          </cell>
        </row>
        <row r="819">
          <cell r="A819" t="str">
            <v>comp. lateral circ. Y rec. desl. s. de bronce 20``</v>
          </cell>
        </row>
        <row r="820">
          <cell r="A820" t="str">
            <v>comp. lateral circ. Y rec. desl. s. de bronce 24``</v>
          </cell>
        </row>
        <row r="821">
          <cell r="A821" t="str">
            <v>comp. lateral circ. Y rec. desl. s. de bronce 30``</v>
          </cell>
        </row>
        <row r="822">
          <cell r="A822" t="str">
            <v>comp. lateral circ. Y rec. desl. s. de bronce 36``</v>
          </cell>
        </row>
        <row r="823">
          <cell r="A823" t="str">
            <v>comp. lateral circ. Y rec. desl. s. de bronce 4``</v>
          </cell>
        </row>
        <row r="824">
          <cell r="A824" t="str">
            <v>comp. lateral circ. Y rec. desl. s. de bronce 40``</v>
          </cell>
        </row>
        <row r="825">
          <cell r="A825" t="str">
            <v>comp. lateral circ. Y rec. desl. s. de bronce 48``</v>
          </cell>
        </row>
        <row r="826">
          <cell r="A826" t="str">
            <v>comp. lateral circ. Y rec. desl. s. de bronce 6``</v>
          </cell>
        </row>
        <row r="827">
          <cell r="A827" t="str">
            <v>comp. lateral circ. Y rec. desl. s. de bronce 60``</v>
          </cell>
        </row>
        <row r="828">
          <cell r="A828" t="str">
            <v>comp. lateral circ. Y rec. desl. s. de bronce 8``</v>
          </cell>
        </row>
        <row r="829">
          <cell r="A829" t="str">
            <v>Compuerta circular Ø=2" Vastago ascendente L=1.28</v>
          </cell>
        </row>
        <row r="830">
          <cell r="A830" t="str">
            <v>Compuerta circular Ø=2" Vastago ascendente L=1.38</v>
          </cell>
        </row>
        <row r="831">
          <cell r="A831" t="str">
            <v>Compuerta circular Ø=2" Vastago ascendente L=1.7 m</v>
          </cell>
        </row>
        <row r="832">
          <cell r="A832" t="str">
            <v>Compuerta desliz. PRFV 0.25 x 0.25</v>
          </cell>
        </row>
        <row r="833">
          <cell r="A833" t="str">
            <v>Compuerta deslizable manual en PRFV 0.42 x 0.65 m</v>
          </cell>
        </row>
        <row r="834">
          <cell r="A834" t="str">
            <v>Compuerta deslizable manual en PRFV 0.45 x 0.60 m</v>
          </cell>
        </row>
        <row r="835">
          <cell r="A835" t="str">
            <v>Compuerta rect desl4 pulg</v>
          </cell>
        </row>
        <row r="836">
          <cell r="A836" t="str">
            <v>computador escritorio 3</v>
          </cell>
        </row>
        <row r="837">
          <cell r="A837" t="str">
            <v>computador escritorio 4</v>
          </cell>
        </row>
        <row r="838">
          <cell r="A838" t="str">
            <v>computador portatil 1</v>
          </cell>
        </row>
        <row r="839">
          <cell r="A839" t="str">
            <v>computador portatil 2</v>
          </cell>
        </row>
        <row r="840">
          <cell r="A840" t="str">
            <v>computador portatil 3</v>
          </cell>
        </row>
        <row r="841">
          <cell r="A841" t="str">
            <v>Concreto 1:2:2 (sin desperdicios)</v>
          </cell>
        </row>
        <row r="842">
          <cell r="A842" t="str">
            <v>Concreto 1:2:3 (sin desperdicios)</v>
          </cell>
        </row>
        <row r="843">
          <cell r="A843" t="str">
            <v>Concreto 1:2:4 (sin desperdicios)</v>
          </cell>
        </row>
        <row r="844">
          <cell r="A844" t="str">
            <v>Concreto Ciclópeo</v>
          </cell>
        </row>
        <row r="845">
          <cell r="A845" t="str">
            <v>Conductivimetro Handylab lf 11 con celda lf 513t</v>
          </cell>
        </row>
        <row r="846">
          <cell r="A846" t="str">
            <v>Conector bimetálico 1 perno</v>
          </cell>
        </row>
        <row r="847">
          <cell r="A847" t="str">
            <v>Conector bimetálico 2 pernos</v>
          </cell>
        </row>
        <row r="848">
          <cell r="A848" t="str">
            <v>Conector bimetalico cal. 1/0</v>
          </cell>
        </row>
        <row r="849">
          <cell r="A849" t="str">
            <v>Conector bimetalico cal. 2</v>
          </cell>
        </row>
        <row r="850">
          <cell r="A850" t="str">
            <v>Conector bimetalico cal. 2/0</v>
          </cell>
        </row>
        <row r="851">
          <cell r="A851" t="str">
            <v>Conector bimetalico cal. 4/0</v>
          </cell>
        </row>
        <row r="852">
          <cell r="A852" t="str">
            <v>Conector de derivacion bimetalico aislado</v>
          </cell>
        </row>
        <row r="853">
          <cell r="A853" t="str">
            <v>Conector de tornillo con chaqueta aislante, tipo 1</v>
          </cell>
        </row>
        <row r="854">
          <cell r="A854" t="str">
            <v>Conector de tornillo con chaqueta aislante, tipo 2</v>
          </cell>
        </row>
        <row r="855">
          <cell r="A855" t="str">
            <v>Conector resorte rojo</v>
          </cell>
        </row>
        <row r="856">
          <cell r="A856" t="str">
            <v>Conector terminal tipo resorte No.  12</v>
          </cell>
        </row>
        <row r="857">
          <cell r="A857" t="str">
            <v>Conectores tubulares en cobre para empalme 1/0</v>
          </cell>
        </row>
        <row r="858">
          <cell r="A858" t="str">
            <v>Conectores tubulares en cobre para empalme 2</v>
          </cell>
        </row>
        <row r="859">
          <cell r="A859" t="str">
            <v>Conectores tubulares en cobre para empalme 2/0</v>
          </cell>
        </row>
        <row r="860">
          <cell r="A860" t="str">
            <v>Conectores tubulares en cobre para empalme 25</v>
          </cell>
        </row>
        <row r="861">
          <cell r="A861" t="str">
            <v>Conectores tubulares en cobre para empalme 30</v>
          </cell>
        </row>
        <row r="862">
          <cell r="A862" t="str">
            <v>Conectores tubulares en cobre para empalme 35</v>
          </cell>
        </row>
        <row r="863">
          <cell r="A863" t="str">
            <v>Conectores tubulares en cobre para empalme 4/0</v>
          </cell>
        </row>
        <row r="864">
          <cell r="A864" t="str">
            <v>Conectores tubulares en cobre para empalme 4A</v>
          </cell>
        </row>
        <row r="865">
          <cell r="A865" t="str">
            <v>Conectores tubulares en cobre para empalme 6</v>
          </cell>
        </row>
        <row r="866">
          <cell r="A866" t="str">
            <v>Conjunto brida Ø=10"</v>
          </cell>
        </row>
        <row r="867">
          <cell r="A867" t="str">
            <v>Conjunto brida Ø=12"</v>
          </cell>
        </row>
        <row r="868">
          <cell r="A868" t="str">
            <v>Conjunto brida Ø=16"</v>
          </cell>
        </row>
        <row r="869">
          <cell r="A869" t="str">
            <v>Conjunto brida Ø=18"</v>
          </cell>
        </row>
        <row r="870">
          <cell r="A870" t="str">
            <v>Conjunto brida Ø=2"</v>
          </cell>
        </row>
        <row r="871">
          <cell r="A871" t="str">
            <v>Conjunto brida Ø=3"</v>
          </cell>
        </row>
        <row r="872">
          <cell r="A872" t="str">
            <v>Conjunto brida Ø=4"</v>
          </cell>
        </row>
        <row r="873">
          <cell r="A873" t="str">
            <v>Conjunto brida Ø=6"</v>
          </cell>
        </row>
        <row r="874">
          <cell r="A874" t="str">
            <v>Conjunto brida Ø=8"</v>
          </cell>
        </row>
        <row r="875">
          <cell r="A875" t="str">
            <v>CONMUTABLE SENCILLO</v>
          </cell>
        </row>
        <row r="876">
          <cell r="A876" t="str">
            <v>Contactor manual ON-OFF</v>
          </cell>
        </row>
        <row r="877">
          <cell r="A877" t="str">
            <v>Conversor 12VDC/9,6,4.5,3 VDC</v>
          </cell>
        </row>
        <row r="878">
          <cell r="A878" t="str">
            <v>Copa para pulir  C24 (piso granito)</v>
          </cell>
        </row>
        <row r="879">
          <cell r="A879" t="str">
            <v>CORAZA METÁLICA 3</v>
          </cell>
        </row>
        <row r="880">
          <cell r="A880" t="str">
            <v>Cordon de respaldo Sika road 10  mm</v>
          </cell>
        </row>
        <row r="881">
          <cell r="A881" t="str">
            <v>Cordon detonante 6 gr. * mt.</v>
          </cell>
        </row>
        <row r="882">
          <cell r="A882" t="str">
            <v>Corpalosa 0.70 mm</v>
          </cell>
        </row>
        <row r="883">
          <cell r="A883" t="str">
            <v>Cortacircuito de 15 KV, 100 A</v>
          </cell>
        </row>
        <row r="884">
          <cell r="A884" t="str">
            <v>Cortacircuito de 36 KV, 100 A</v>
          </cell>
        </row>
        <row r="885">
          <cell r="A885" t="str">
            <v>CORTACIRCUITO ENCHUFABLE BIPOLAR 30A</v>
          </cell>
        </row>
        <row r="886">
          <cell r="A886" t="str">
            <v>CORTACIRCUITO ENCHUFABLE TRIPOLAR 20A</v>
          </cell>
        </row>
        <row r="887">
          <cell r="A887" t="str">
            <v>CORTACIRCUITO ENCHUFABLE TRIPOLAR 30A</v>
          </cell>
        </row>
        <row r="888">
          <cell r="A888" t="str">
            <v>CORTACIRCUITO ENCHUFABLE TRIPOLAR 50A</v>
          </cell>
        </row>
        <row r="889">
          <cell r="A889" t="str">
            <v>CORTACIRCUITO ENCHUFABLE UNIPOLAR 30A</v>
          </cell>
        </row>
        <row r="890">
          <cell r="A890" t="str">
            <v>CORTACIRCUITO INDUSTRIAL TRIPOLAR FD 100 A</v>
          </cell>
        </row>
        <row r="891">
          <cell r="A891" t="str">
            <v>Cortacircuito termomagnetico bipolar de 40-60A, 10</v>
          </cell>
        </row>
        <row r="892">
          <cell r="A892" t="str">
            <v>Cortacircuito termomagnetico Tripolar de 15-60A, 1</v>
          </cell>
        </row>
        <row r="893">
          <cell r="A893" t="str">
            <v>Cortacircuito termomagnetico Tripolar de 70-100A,</v>
          </cell>
        </row>
        <row r="894">
          <cell r="A894" t="str">
            <v>Costados en  H sin malla tipo elíptico</v>
          </cell>
        </row>
        <row r="895">
          <cell r="A895" t="str">
            <v>Costados en lámina H</v>
          </cell>
        </row>
        <row r="896">
          <cell r="A896" t="str">
            <v>Costados en madeflex</v>
          </cell>
        </row>
        <row r="897">
          <cell r="A897" t="str">
            <v>Costados en tipo V</v>
          </cell>
        </row>
        <row r="898">
          <cell r="A898" t="str">
            <v>Costal o Saco de fique (0.50 x 0.70) 2 rayas</v>
          </cell>
        </row>
        <row r="899">
          <cell r="A899" t="str">
            <v>Costal o Saco de fique (0.50 x 0.70) 3 rayas</v>
          </cell>
        </row>
        <row r="900">
          <cell r="A900" t="str">
            <v>CRUCETA MADERA INMUNIZADA 2.5M</v>
          </cell>
        </row>
        <row r="901">
          <cell r="A901" t="str">
            <v>Cruceta metálica de 2 1/2`` x 3/16`` x 2 mts.</v>
          </cell>
        </row>
        <row r="902">
          <cell r="A902" t="str">
            <v>Cruceta metálica de 3`` x 3`` x 1/4`` x 2 mts.</v>
          </cell>
        </row>
        <row r="903">
          <cell r="A903" t="str">
            <v>Cruceta metálica de 3`` x 3`` x 1/4`` x 3 mts.</v>
          </cell>
        </row>
        <row r="904">
          <cell r="A904" t="str">
            <v>Cruceta metálica de 3`` x 3`` x 1/4`` x 4 mts.</v>
          </cell>
        </row>
        <row r="905">
          <cell r="A905" t="str">
            <v>Cruceta metálica de 3`` x 3`` x 1/4`` x 6 mts.</v>
          </cell>
        </row>
        <row r="906">
          <cell r="A906" t="str">
            <v>Crudo de Castilla</v>
          </cell>
        </row>
        <row r="907">
          <cell r="A907" t="str">
            <v>Crudo de rio clasificado T.m. 3"</v>
          </cell>
        </row>
        <row r="908">
          <cell r="A908" t="str">
            <v>Crudo de rio clasificado T.m. 4"</v>
          </cell>
        </row>
        <row r="909">
          <cell r="A909" t="str">
            <v>Crudo de rio clasificado T.m. 6"</v>
          </cell>
        </row>
        <row r="910">
          <cell r="A910" t="str">
            <v>Crudo de rio sin clasificar</v>
          </cell>
        </row>
        <row r="911">
          <cell r="A911" t="str">
            <v>Cruz  H.F. 10" x  10"</v>
          </cell>
        </row>
        <row r="912">
          <cell r="A912" t="str">
            <v>Cruz  H.F. 12" x  12"</v>
          </cell>
        </row>
        <row r="913">
          <cell r="A913" t="str">
            <v>Cruz  H.F. 16" x  16"</v>
          </cell>
        </row>
        <row r="914">
          <cell r="A914" t="str">
            <v>Cruz  H.F. 2" x  2"</v>
          </cell>
        </row>
        <row r="915">
          <cell r="A915" t="str">
            <v>Cruz  H.F. 3" x  3"</v>
          </cell>
        </row>
        <row r="916">
          <cell r="A916" t="str">
            <v>Cruz  H.F. 4" x  4"</v>
          </cell>
        </row>
        <row r="917">
          <cell r="A917" t="str">
            <v>Cruz  H.F. 6" x  3"</v>
          </cell>
        </row>
        <row r="918">
          <cell r="A918" t="str">
            <v>Cruz  H.F. 6" x  6"</v>
          </cell>
        </row>
        <row r="919">
          <cell r="A919" t="str">
            <v>Cruz  H.F. 8" x  8"</v>
          </cell>
        </row>
        <row r="920">
          <cell r="A920" t="str">
            <v>CUCHILLA EN PIZARRA  3 x 60</v>
          </cell>
        </row>
        <row r="921">
          <cell r="A921" t="str">
            <v>CUCHILLA MONOPOLAR 400 A 15K</v>
          </cell>
        </row>
        <row r="922">
          <cell r="A922" t="str">
            <v>Cuerda de nylon</v>
          </cell>
        </row>
        <row r="923">
          <cell r="A923" t="str">
            <v>Cuña metalica de 0.06 m (0.06 x 0.13)</v>
          </cell>
        </row>
        <row r="924">
          <cell r="A924" t="str">
            <v>CUPULA TRAGANTE  C 6x4``</v>
          </cell>
        </row>
        <row r="925">
          <cell r="A925" t="str">
            <v>CURVA 90ºCXE CONDUIT 1</v>
          </cell>
        </row>
        <row r="926">
          <cell r="A926" t="str">
            <v>CURVA 90ºCXE CONDUIT 1 1/2</v>
          </cell>
        </row>
        <row r="927">
          <cell r="A927" t="str">
            <v>Curva de PVC de 1 1/2``</v>
          </cell>
        </row>
        <row r="928">
          <cell r="A928" t="str">
            <v>Curva de PVC de 1 1/4``</v>
          </cell>
        </row>
        <row r="929">
          <cell r="A929" t="str">
            <v>Curva de PVC de 1/2``</v>
          </cell>
        </row>
        <row r="930">
          <cell r="A930" t="str">
            <v>Curva de PVC de 1``</v>
          </cell>
        </row>
        <row r="931">
          <cell r="A931" t="str">
            <v>Curva de PVC de 2``</v>
          </cell>
        </row>
        <row r="932">
          <cell r="A932" t="str">
            <v>Curva de PVC de 3/4``</v>
          </cell>
        </row>
        <row r="933">
          <cell r="A933" t="str">
            <v>Dap (fertilizantes)</v>
          </cell>
        </row>
        <row r="934">
          <cell r="A934" t="str">
            <v>Decora plast</v>
          </cell>
        </row>
        <row r="935">
          <cell r="A935" t="str">
            <v>Defensa metalica (Incluye: postes,amortig y capta)</v>
          </cell>
        </row>
        <row r="936">
          <cell r="A936" t="str">
            <v>Delineador de curva Horizontal</v>
          </cell>
        </row>
        <row r="937">
          <cell r="A937" t="str">
            <v>Descargador de sobretensión tipo S/E 12kV - 10kA</v>
          </cell>
        </row>
        <row r="938">
          <cell r="A938" t="str">
            <v>Descargador de sobretensión tipo S/E 30kV - 10kA</v>
          </cell>
        </row>
        <row r="939">
          <cell r="A939" t="str">
            <v>Descargadores Franklin 3 puntas</v>
          </cell>
        </row>
        <row r="940">
          <cell r="A940" t="str">
            <v>Descargadores polimericos 12kV</v>
          </cell>
        </row>
        <row r="941">
          <cell r="A941" t="str">
            <v>Destilador 7 l/h 821.00/220 V</v>
          </cell>
        </row>
        <row r="942">
          <cell r="A942" t="str">
            <v>Detonadores</v>
          </cell>
        </row>
        <row r="943">
          <cell r="A943" t="str">
            <v>Diagonal angulo tipo recta 1 1/2"x 1 1/2" x 3/16"</v>
          </cell>
        </row>
        <row r="944">
          <cell r="A944" t="str">
            <v>Diagonal en V metalica galvanizada de 1.1 mts. ent</v>
          </cell>
        </row>
        <row r="945">
          <cell r="A945" t="str">
            <v>Diagonal en V metalica galvanizada de 1.2 mts. ent</v>
          </cell>
        </row>
        <row r="946">
          <cell r="A946" t="str">
            <v>Diagonal madera inmunizada</v>
          </cell>
        </row>
        <row r="947">
          <cell r="A947" t="str">
            <v>Diagonal recta de 1.2 mts.</v>
          </cell>
        </row>
        <row r="948">
          <cell r="A948" t="str">
            <v>Difusores de aire</v>
          </cell>
        </row>
        <row r="949">
          <cell r="A949" t="str">
            <v>Dilatación en bronce  PC 09</v>
          </cell>
        </row>
        <row r="950">
          <cell r="A950" t="str">
            <v>Dilatacion plastica (canchas deportivas)</v>
          </cell>
        </row>
        <row r="951">
          <cell r="A951" t="str">
            <v>Dilatacion plástica blanca x 2 mts</v>
          </cell>
        </row>
        <row r="952">
          <cell r="A952" t="str">
            <v>Disco Diamantado  14" x 350 mm</v>
          </cell>
        </row>
        <row r="953">
          <cell r="A953" t="str">
            <v>Disco Diamantado  7"</v>
          </cell>
        </row>
        <row r="954">
          <cell r="A954" t="str">
            <v>Disco Diamantado  9"</v>
          </cell>
        </row>
        <row r="955">
          <cell r="A955" t="str">
            <v>Disco pulidora LT W 7 x 1/4"</v>
          </cell>
        </row>
        <row r="956">
          <cell r="A956" t="str">
            <v>Disolvente Thinner</v>
          </cell>
        </row>
        <row r="957">
          <cell r="A957" t="str">
            <v>Distribuidor superior con moto reductor y tanque</v>
          </cell>
        </row>
        <row r="958">
          <cell r="A958" t="str">
            <v>División aluminio y lámina acrílica para baño</v>
          </cell>
        </row>
        <row r="959">
          <cell r="A959" t="str">
            <v>División lámina calibre 18 entamborado para baño</v>
          </cell>
        </row>
        <row r="960">
          <cell r="A960" t="str">
            <v>Divisor para dos salidas TV</v>
          </cell>
        </row>
        <row r="961">
          <cell r="A961" t="str">
            <v>Domo base circular</v>
          </cell>
        </row>
        <row r="962">
          <cell r="A962" t="str">
            <v>Domo burbuja  acrílico 1 x 1 esp. 3 mm</v>
          </cell>
        </row>
        <row r="963">
          <cell r="A963" t="str">
            <v>Domo burbuja  acrílico 2 x 2 esp. 4 mm</v>
          </cell>
        </row>
        <row r="964">
          <cell r="A964" t="str">
            <v>Domo burbuja 1.10 x 1.10</v>
          </cell>
        </row>
        <row r="965">
          <cell r="A965" t="str">
            <v>Domo circular  Diam.   0.80</v>
          </cell>
        </row>
        <row r="966">
          <cell r="A966" t="str">
            <v>Domo circular  Diam.   1.40</v>
          </cell>
        </row>
        <row r="967">
          <cell r="A967" t="str">
            <v>DOMO CUPULA 2*2</v>
          </cell>
        </row>
        <row r="968">
          <cell r="A968" t="str">
            <v>Domo en PRFV tipo Tas 0.85 x 5.0 m</v>
          </cell>
        </row>
        <row r="969">
          <cell r="A969" t="str">
            <v>Domo punta diamante  0.90 x 0.90</v>
          </cell>
        </row>
        <row r="970">
          <cell r="A970" t="str">
            <v>Domo punta diamante  1.40 x 1.40</v>
          </cell>
        </row>
        <row r="971">
          <cell r="A971" t="str">
            <v>DOMO RECTANGULAR 1*1</v>
          </cell>
        </row>
        <row r="972">
          <cell r="A972" t="str">
            <v>DOMO RECTANGULAR 2*2</v>
          </cell>
        </row>
        <row r="973">
          <cell r="A973" t="str">
            <v>Dosificador  blue &amp;white q:150 l/h</v>
          </cell>
        </row>
        <row r="974">
          <cell r="A974" t="str">
            <v>Dosificador  cloro gaseoso</v>
          </cell>
        </row>
        <row r="975">
          <cell r="A975" t="str">
            <v>Dosificador volumetrico cal y sulfato 220v regulable</v>
          </cell>
        </row>
        <row r="976">
          <cell r="A976" t="str">
            <v>Dot. Equipo laboratorio s/n descripción</v>
          </cell>
        </row>
        <row r="977">
          <cell r="A977" t="str">
            <v>Ducha cromada</v>
          </cell>
        </row>
        <row r="978">
          <cell r="A978" t="str">
            <v>Ducha sencilla</v>
          </cell>
        </row>
        <row r="979">
          <cell r="A979" t="str">
            <v>Ducto Electrico liviano  4"</v>
          </cell>
        </row>
        <row r="980">
          <cell r="A980" t="str">
            <v>Ducto metalico sin división .30</v>
          </cell>
        </row>
        <row r="981">
          <cell r="A981" t="str">
            <v>DUCTO TDP 4</v>
          </cell>
        </row>
        <row r="982">
          <cell r="A982" t="str">
            <v>Ducto vertical  80" para manejo de cables</v>
          </cell>
        </row>
        <row r="983">
          <cell r="A983" t="str">
            <v>Durmiente - abarco 4 M</v>
          </cell>
        </row>
        <row r="984">
          <cell r="A984" t="str">
            <v>Durmiente ordinario 3 M</v>
          </cell>
        </row>
        <row r="985">
          <cell r="A985" t="str">
            <v>Eje 3/4" 1045 (SAE 1020) 400 mm</v>
          </cell>
        </row>
        <row r="986">
          <cell r="A986" t="str">
            <v>Eje 4" 1045 (SAE 1020)</v>
          </cell>
        </row>
        <row r="987">
          <cell r="A987" t="str">
            <v>Eje cabeza y rosca 1" 1045 (SAE 1020) 1000 mm</v>
          </cell>
        </row>
        <row r="988">
          <cell r="A988" t="str">
            <v>Electrobomba 1 HP 1 Pulg.</v>
          </cell>
        </row>
        <row r="989">
          <cell r="A989" t="str">
            <v>Electrobomba 1/2 HP 1 Pulg.</v>
          </cell>
        </row>
        <row r="990">
          <cell r="A990" t="str">
            <v>Electrobomba 1/2 HP 1" CHEM TECH Mod 100-030</v>
          </cell>
        </row>
        <row r="991">
          <cell r="A991" t="str">
            <v>Electrobomba 10 HP, 220 V, 2" de salida</v>
          </cell>
        </row>
        <row r="992">
          <cell r="A992" t="str">
            <v>Electrobomba 2" x 2" de 5 Hp</v>
          </cell>
        </row>
        <row r="993">
          <cell r="A993" t="str">
            <v>Electrobomba doble diafragma 2.0 hp</v>
          </cell>
        </row>
        <row r="994">
          <cell r="A994" t="str">
            <v>Electrobomba sumerg.  flygt 6,0 HP, proteciones, cableado</v>
          </cell>
        </row>
        <row r="995">
          <cell r="A995" t="str">
            <v>Electrobomba sumerg. 5 HP tipo lapicero Ø=2"</v>
          </cell>
        </row>
        <row r="996">
          <cell r="A996" t="str">
            <v>Electrobomba sumerg. 5 HP. 220V. Q=90gpm</v>
          </cell>
        </row>
        <row r="997">
          <cell r="A997" t="str">
            <v>Electrobomba sumerg. 7.5 HP tipo lapicero Ø=2"</v>
          </cell>
        </row>
        <row r="998">
          <cell r="A998" t="str">
            <v>Electrodos control de nivel</v>
          </cell>
        </row>
        <row r="999">
          <cell r="A999" t="str">
            <v>Elevador para gas de 1/2"</v>
          </cell>
        </row>
        <row r="1000">
          <cell r="A1000" t="str">
            <v>Empalme en cinta para 15 Kv. Cal. De 2 a 2/0 AWG</v>
          </cell>
        </row>
        <row r="1001">
          <cell r="A1001" t="str">
            <v>Empalme en cinta y resina para 15 Kv. Cal. De 2 aw</v>
          </cell>
        </row>
        <row r="1002">
          <cell r="A1002" t="str">
            <v>Empalme en cinta y resina para 35 Kv. Cal. De 2 aw</v>
          </cell>
        </row>
        <row r="1003">
          <cell r="A1003" t="str">
            <v>Empalmes baja tension</v>
          </cell>
        </row>
        <row r="1004">
          <cell r="A1004" t="str">
            <v>Empalmes modulares deconectables  ref. 5815 - D em</v>
          </cell>
        </row>
        <row r="1005">
          <cell r="A1005" t="str">
            <v>Empalmes modulares deconectables  ref. 5815 - E co</v>
          </cell>
        </row>
        <row r="1006">
          <cell r="A1006" t="str">
            <v>Empalmes modulares deconectables  ref. 5815 - s em</v>
          </cell>
        </row>
        <row r="1007">
          <cell r="A1007" t="str">
            <v>Empalmes modulares deconectables  ref. 5815 - T  e</v>
          </cell>
        </row>
        <row r="1008">
          <cell r="A1008" t="str">
            <v>Empalmes premoldeados REF. 5411 - CI - 1/0 color n</v>
          </cell>
        </row>
        <row r="1009">
          <cell r="A1009" t="str">
            <v>Empalmes premoldeados REF. 5411 - CI - 2 color neg</v>
          </cell>
        </row>
        <row r="1010">
          <cell r="A1010" t="str">
            <v>Empalmes premoldeados REF. 5412 - CI - 2/0 color n</v>
          </cell>
        </row>
        <row r="1011">
          <cell r="A1011" t="str">
            <v>Empaques para espigo 10"</v>
          </cell>
        </row>
        <row r="1012">
          <cell r="A1012" t="str">
            <v>Empaques para espigo 12"</v>
          </cell>
        </row>
        <row r="1013">
          <cell r="A1013" t="str">
            <v>Empaques para espigo 15"</v>
          </cell>
        </row>
        <row r="1014">
          <cell r="A1014" t="str">
            <v>Empaques para espigo 18"</v>
          </cell>
        </row>
        <row r="1015">
          <cell r="A1015" t="str">
            <v>Empaques para espigo 24"</v>
          </cell>
        </row>
        <row r="1016">
          <cell r="A1016" t="str">
            <v>Empaques para espigo 30"</v>
          </cell>
        </row>
        <row r="1017">
          <cell r="A1017" t="str">
            <v>Empaques para espigo 6"</v>
          </cell>
        </row>
        <row r="1018">
          <cell r="A1018" t="str">
            <v>Empaques para espigo 8"</v>
          </cell>
        </row>
        <row r="1019">
          <cell r="A1019" t="str">
            <v>Empaquetadura para brida Ø=10"</v>
          </cell>
        </row>
        <row r="1020">
          <cell r="A1020" t="str">
            <v>Empaquetadura para brida Ø=18"</v>
          </cell>
        </row>
        <row r="1021">
          <cell r="A1021" t="str">
            <v>Empaquetadura para brida Ø=3"</v>
          </cell>
        </row>
        <row r="1022">
          <cell r="A1022" t="str">
            <v>Empaquetadura para brida Ø=4"</v>
          </cell>
        </row>
        <row r="1023">
          <cell r="A1023" t="str">
            <v>Empaquetadura para brida Ø=6"</v>
          </cell>
        </row>
        <row r="1024">
          <cell r="A1024" t="str">
            <v>Empaquetadura para brida Ø=8"</v>
          </cell>
        </row>
        <row r="1025">
          <cell r="A1025" t="str">
            <v>Empaquetadura para valvula Ø=22"</v>
          </cell>
        </row>
        <row r="1026">
          <cell r="A1026" t="str">
            <v>Emulsion asfaltica CRL-1 o CRR-1</v>
          </cell>
        </row>
        <row r="1027">
          <cell r="A1027" t="str">
            <v>Enganche teclado fijo</v>
          </cell>
        </row>
        <row r="1028">
          <cell r="A1028" t="str">
            <v>Epotoc 1 - 1</v>
          </cell>
        </row>
        <row r="1029">
          <cell r="A1029" t="str">
            <v>Epson fx-2190 9 pines, carro ancho</v>
          </cell>
        </row>
        <row r="1030">
          <cell r="A1030" t="str">
            <v>Epson fx-890 680 cps</v>
          </cell>
        </row>
        <row r="1031">
          <cell r="A1031" t="str">
            <v>Epson lx-300 9 pines 264 cps</v>
          </cell>
        </row>
        <row r="1032">
          <cell r="A1032" t="str">
            <v>Equipo de medida elec trif  3x208/120 5(10) A</v>
          </cell>
        </row>
        <row r="1033">
          <cell r="A1033" t="str">
            <v>Equipo destilador de agua Mod. 26-CT</v>
          </cell>
        </row>
        <row r="1034">
          <cell r="A1034" t="str">
            <v>Equipo Multiparámetro portatil sension 156. HACH 54650-14</v>
          </cell>
        </row>
        <row r="1035">
          <cell r="A1035" t="str">
            <v>Equipo presion 1 hp p-1060</v>
          </cell>
        </row>
        <row r="1036">
          <cell r="A1036" t="str">
            <v>Equipo prueba de jarras 6 p. HACH 26317-00 programable</v>
          </cell>
        </row>
        <row r="1037">
          <cell r="A1037" t="str">
            <v>Equipo turbidímetro HACH 2100 PORTATIL</v>
          </cell>
        </row>
        <row r="1038">
          <cell r="A1038" t="str">
            <v>Esmalte  mate supersintético</v>
          </cell>
        </row>
        <row r="1039">
          <cell r="A1039" t="str">
            <v>Esmalte Sintetico</v>
          </cell>
        </row>
        <row r="1040">
          <cell r="A1040" t="str">
            <v>Espárrago galvanizado de 5/8`` x 10``</v>
          </cell>
        </row>
        <row r="1041">
          <cell r="A1041" t="str">
            <v>Espárrago galvanizado de 5/8`` x 12``</v>
          </cell>
        </row>
        <row r="1042">
          <cell r="A1042" t="str">
            <v>Espárrago galvanizado de 5/8`` x 14``</v>
          </cell>
        </row>
        <row r="1043">
          <cell r="A1043" t="str">
            <v>Espectofotómetro odissey dr/2500</v>
          </cell>
        </row>
        <row r="1044">
          <cell r="A1044" t="str">
            <v>Espejo cristal  4 MM</v>
          </cell>
        </row>
        <row r="1045">
          <cell r="A1045" t="str">
            <v>Espejo cristal  5 MM</v>
          </cell>
        </row>
        <row r="1046">
          <cell r="A1046" t="str">
            <v>Espigo bridado en PRFV de 8"</v>
          </cell>
        </row>
        <row r="1047">
          <cell r="A1047" t="str">
            <v>Espigo cruceta metálica de 3/4``</v>
          </cell>
        </row>
        <row r="1048">
          <cell r="A1048" t="str">
            <v>Espigo cruceta metálica de 5/8``</v>
          </cell>
        </row>
        <row r="1049">
          <cell r="A1049" t="str">
            <v>Espigo extremo de poste para pin 13.2 Kv</v>
          </cell>
        </row>
        <row r="1050">
          <cell r="A1050" t="str">
            <v>Espigo extremo de poste para pin 34.5 Kv</v>
          </cell>
        </row>
        <row r="1051">
          <cell r="A1051" t="str">
            <v>ESPUMA DE POLIURETANO O SIMILAR DIAM  8 PULG INCLUYE GUAYA INOX.</v>
          </cell>
        </row>
        <row r="1052">
          <cell r="A1052" t="str">
            <v>Estacas de Madera Ø=0.10 L=0.60 m</v>
          </cell>
        </row>
        <row r="1053">
          <cell r="A1053" t="str">
            <v>Estaciones de trabajo 1</v>
          </cell>
        </row>
        <row r="1054">
          <cell r="A1054" t="str">
            <v>Estaciones de trabajo 2</v>
          </cell>
        </row>
        <row r="1055">
          <cell r="A1055" t="str">
            <v>Esterilla de guadua</v>
          </cell>
        </row>
        <row r="1056">
          <cell r="A1056" t="str">
            <v>Estocon de Madera Ø=0.15</v>
          </cell>
        </row>
        <row r="1057">
          <cell r="A1057" t="str">
            <v>Estolon</v>
          </cell>
        </row>
        <row r="1058">
          <cell r="A1058" t="str">
            <v>Estoperol lámina de 1/8"</v>
          </cell>
        </row>
        <row r="1059">
          <cell r="A1059" t="str">
            <v>Estribo para ACSR Nº 2 - Nº 1/0</v>
          </cell>
        </row>
        <row r="1060">
          <cell r="A1060" t="str">
            <v>Estructura aluminio para marquesina</v>
          </cell>
        </row>
        <row r="1061">
          <cell r="A1061" t="str">
            <v>Estuco acrílico</v>
          </cell>
        </row>
        <row r="1062">
          <cell r="A1062" t="str">
            <v>Estufa a gas 4 puestos y plancha asadora</v>
          </cell>
        </row>
        <row r="1063">
          <cell r="A1063" t="str">
            <v>Exor 1</v>
          </cell>
        </row>
        <row r="1064">
          <cell r="A1064" t="str">
            <v>Expander PF+UAD  1/2 " y 3/4 "</v>
          </cell>
        </row>
        <row r="1065">
          <cell r="A1065" t="str">
            <v>Farol colonial 70 W. sodio  208 V</v>
          </cell>
        </row>
        <row r="1066">
          <cell r="A1066" t="str">
            <v>Farol de pedestal  70 W  208 V sodio</v>
          </cell>
        </row>
        <row r="1067">
          <cell r="A1067" t="str">
            <v>Favigel. Suelo artificial</v>
          </cell>
        </row>
        <row r="1068">
          <cell r="A1068" t="str">
            <v>Filtro de membrana manifold, place-holder</v>
          </cell>
        </row>
        <row r="1069">
          <cell r="A1069" t="str">
            <v>Filtro en acero inoxidable 306. Ran 20mm. 6 pulg.</v>
          </cell>
        </row>
        <row r="1070">
          <cell r="A1070" t="str">
            <v>Filtro en Y de Ø=3". E.B. x E.B.</v>
          </cell>
        </row>
        <row r="1071">
          <cell r="A1071" t="str">
            <v>Filtro en Y de Ø=4". E.B. x E.B.</v>
          </cell>
        </row>
        <row r="1072">
          <cell r="A1072" t="str">
            <v>Filtro en Y de Ø=6". E.B. x E.B.</v>
          </cell>
        </row>
        <row r="1073">
          <cell r="A1073" t="str">
            <v>Filtro en Yee flanchado Ø=2"</v>
          </cell>
        </row>
        <row r="1074">
          <cell r="A1074" t="str">
            <v>Filtro en Yee flanchado Ø=3"</v>
          </cell>
        </row>
        <row r="1075">
          <cell r="A1075" t="str">
            <v>Flotador automático de mercurio</v>
          </cell>
        </row>
        <row r="1076">
          <cell r="A1076" t="str">
            <v>Flotador metálico 2</v>
          </cell>
        </row>
        <row r="1077">
          <cell r="A1077" t="str">
            <v>Flotador tanque PVC</v>
          </cell>
        </row>
        <row r="1078">
          <cell r="A1078" t="str">
            <v>Formaleta met en lam. acero 3/16"  (uso por m2)</v>
          </cell>
        </row>
        <row r="1079">
          <cell r="A1079" t="str">
            <v>Fotocelda con base 208 V</v>
          </cell>
        </row>
        <row r="1080">
          <cell r="A1080" t="str">
            <v>Fotocontrol de 2 x 60 Amp</v>
          </cell>
        </row>
        <row r="1081">
          <cell r="A1081" t="str">
            <v>Frente madera L = 1.50</v>
          </cell>
        </row>
        <row r="1082">
          <cell r="A1082" t="str">
            <v>Frescasa 31/2"  rollo 18.58 m2</v>
          </cell>
        </row>
        <row r="1083">
          <cell r="A1083" t="str">
            <v>Fungicida Manzate</v>
          </cell>
        </row>
        <row r="1084">
          <cell r="A1084" t="str">
            <v>Fusible de 15 KV, 1 - 5 A, tipo H</v>
          </cell>
        </row>
        <row r="1085">
          <cell r="A1085" t="str">
            <v>Fusible de 15 KV, 5 - 15 A, tipo T</v>
          </cell>
        </row>
        <row r="1086">
          <cell r="A1086" t="str">
            <v>Fusible de 36 KV,  1 - 5 A, tipo H</v>
          </cell>
        </row>
        <row r="1087">
          <cell r="A1087" t="str">
            <v>Fusible HH 25 Amp</v>
          </cell>
        </row>
        <row r="1088">
          <cell r="A1088" t="str">
            <v>Gabinete autosoportado IP20 IK08, con puerta para</v>
          </cell>
        </row>
        <row r="1089">
          <cell r="A1089" t="str">
            <v>Gabinete para A - Z  L = 90</v>
          </cell>
        </row>
        <row r="1090">
          <cell r="A1090" t="str">
            <v>Gabinete pared 19" 5 rms</v>
          </cell>
        </row>
        <row r="1091">
          <cell r="A1091" t="str">
            <v>Gabinete pivotante -IP20, 600mm ancho/profundidad</v>
          </cell>
        </row>
        <row r="1092">
          <cell r="A1092" t="str">
            <v>Gabinete pivotante -IP20, 600mm ancho/profundidad</v>
          </cell>
        </row>
        <row r="1093">
          <cell r="A1093" t="str">
            <v>Gabinete pivotante -IP20, 600mm ancho/profundidad</v>
          </cell>
        </row>
        <row r="1094">
          <cell r="A1094" t="str">
            <v>Gabinete pivotante -IP20, 600mm ancho/profundidad</v>
          </cell>
        </row>
        <row r="1095">
          <cell r="A1095" t="str">
            <v>Gabinete tablero metálico 70x40x2 mts</v>
          </cell>
        </row>
        <row r="1096">
          <cell r="A1096" t="str">
            <v>Gancho  teja ondulada de Asbesto cemento 55 mm</v>
          </cell>
        </row>
        <row r="1097">
          <cell r="A1097" t="str">
            <v>Gancho blanco</v>
          </cell>
        </row>
        <row r="1098">
          <cell r="A1098" t="str">
            <v>Gancho teja metaliza</v>
          </cell>
        </row>
        <row r="1099">
          <cell r="A1099" t="str">
            <v>Gas natural 40 lb</v>
          </cell>
        </row>
        <row r="1100">
          <cell r="A1100" t="str">
            <v>Gasolina</v>
          </cell>
        </row>
        <row r="1101">
          <cell r="A1101" t="str">
            <v>Geodren Planar DG-2 H=1.05 m</v>
          </cell>
        </row>
        <row r="1102">
          <cell r="A1102" t="str">
            <v>Geodren Planar DG-3 H=0.50 m</v>
          </cell>
        </row>
        <row r="1103">
          <cell r="A1103" t="str">
            <v>Geo-estructura H=1.25 m W=3.07m</v>
          </cell>
        </row>
        <row r="1104">
          <cell r="A1104" t="str">
            <v>Geo-estructura H=1.4 m W=3.90m</v>
          </cell>
        </row>
        <row r="1105">
          <cell r="A1105" t="str">
            <v>Geomalla de refuerzo</v>
          </cell>
        </row>
        <row r="1106">
          <cell r="A1106" t="str">
            <v>Geomalla LBO 302</v>
          </cell>
        </row>
        <row r="1107">
          <cell r="A1107" t="str">
            <v>Geomembrana 20 mil 0.5 mm HDPE</v>
          </cell>
        </row>
        <row r="1108">
          <cell r="A1108" t="str">
            <v>Geomembrana 30 mil 0.75 mm HDPE</v>
          </cell>
        </row>
        <row r="1109">
          <cell r="A1109" t="str">
            <v>Geomembrana 40 mil 1.00 mm HDPE</v>
          </cell>
        </row>
        <row r="1110">
          <cell r="A1110" t="str">
            <v>Geostab</v>
          </cell>
        </row>
        <row r="1111">
          <cell r="A1111" t="str">
            <v>Geotextil  tejido 1400</v>
          </cell>
        </row>
        <row r="1112">
          <cell r="A1112" t="str">
            <v>Geotextil  tejido 1700</v>
          </cell>
        </row>
        <row r="1113">
          <cell r="A1113" t="str">
            <v>Geotextil  tejido 2100</v>
          </cell>
        </row>
        <row r="1114">
          <cell r="A1114" t="str">
            <v>Geotextil  tejido 2400</v>
          </cell>
        </row>
        <row r="1115">
          <cell r="A1115" t="str">
            <v>Geotextil No Tejido 1600</v>
          </cell>
        </row>
        <row r="1116">
          <cell r="A1116" t="str">
            <v>Geotextil No Tejido 2000</v>
          </cell>
        </row>
        <row r="1117">
          <cell r="A1117" t="str">
            <v>Geotextil No Tejido 2500</v>
          </cell>
        </row>
        <row r="1118">
          <cell r="A1118" t="str">
            <v>Geotextil No Tejido 4000</v>
          </cell>
        </row>
        <row r="1119">
          <cell r="A1119" t="str">
            <v>Grama</v>
          </cell>
        </row>
        <row r="1120">
          <cell r="A1120" t="str">
            <v>Grama  (Semilla)</v>
          </cell>
        </row>
        <row r="1121">
          <cell r="A1121" t="str">
            <v>Granito jaspe</v>
          </cell>
        </row>
        <row r="1122">
          <cell r="A1122" t="str">
            <v>Granito No.2</v>
          </cell>
        </row>
        <row r="1123">
          <cell r="A1123" t="str">
            <v>Granito trav.peruano No.3</v>
          </cell>
        </row>
        <row r="1124">
          <cell r="A1124" t="str">
            <v>Granito travertino peruano No.2</v>
          </cell>
        </row>
        <row r="1125">
          <cell r="A1125" t="str">
            <v>Grapa  de 7/8"  acero 1045 roscada</v>
          </cell>
        </row>
        <row r="1126">
          <cell r="A1126" t="str">
            <v>Grapa 1/4"</v>
          </cell>
        </row>
        <row r="1127">
          <cell r="A1127" t="str">
            <v>Grapa de suspensión para B.T.</v>
          </cell>
        </row>
        <row r="1128">
          <cell r="A1128" t="str">
            <v>Grapa externa 3/8 pulg</v>
          </cell>
        </row>
        <row r="1129">
          <cell r="A1129" t="str">
            <v>GRAPA GALV. TUBO       1``</v>
          </cell>
        </row>
        <row r="1130">
          <cell r="A1130" t="str">
            <v>Grapa galvanizada para Cerca</v>
          </cell>
        </row>
        <row r="1131">
          <cell r="A1131" t="str">
            <v>Grapa galvanizada tubo 1"</v>
          </cell>
        </row>
        <row r="1132">
          <cell r="A1132" t="str">
            <v>Grapa galvanizada tubo 1/2"</v>
          </cell>
        </row>
        <row r="1133">
          <cell r="A1133" t="str">
            <v>Grapa industrial</v>
          </cell>
        </row>
        <row r="1134">
          <cell r="A1134" t="str">
            <v>Grapa interna 3/8 pulg</v>
          </cell>
        </row>
        <row r="1135">
          <cell r="A1135" t="str">
            <v>Grapa Ø=1"  372 mm x 103 mm</v>
          </cell>
        </row>
        <row r="1136">
          <cell r="A1136" t="str">
            <v>Grapa Ø=1"  440 mm x 103 mm</v>
          </cell>
        </row>
        <row r="1137">
          <cell r="A1137" t="str">
            <v>Grapa Ø=1"  565 mm x 103 mm</v>
          </cell>
        </row>
        <row r="1138">
          <cell r="A1138" t="str">
            <v>Grapa Ø=1"  565 mm x 128 mm</v>
          </cell>
        </row>
        <row r="1139">
          <cell r="A1139" t="str">
            <v>Grapa prensahilos RL 11 1/4``</v>
          </cell>
        </row>
        <row r="1140">
          <cell r="A1140" t="str">
            <v>Grapa retención acero 1/4``</v>
          </cell>
        </row>
        <row r="1141">
          <cell r="A1141" t="str">
            <v>Grapa retención ACSR Nº 4 - Nº 2/0</v>
          </cell>
        </row>
        <row r="1142">
          <cell r="A1142" t="str">
            <v>Grapa retención B.T.</v>
          </cell>
        </row>
        <row r="1143">
          <cell r="A1143" t="str">
            <v>Grasa</v>
          </cell>
        </row>
        <row r="1144">
          <cell r="A1144" t="str">
            <v>Grasa</v>
          </cell>
        </row>
        <row r="1145">
          <cell r="A1145" t="str">
            <v>Grava fina 1/8"a malla 10</v>
          </cell>
        </row>
        <row r="1146">
          <cell r="A1146" t="str">
            <v>Grava fina libre de calcareos Ø ½ a 1``</v>
          </cell>
        </row>
        <row r="1147">
          <cell r="A1147" t="str">
            <v>Gravilla fina</v>
          </cell>
        </row>
        <row r="1148">
          <cell r="A1148" t="str">
            <v>Gravilla gruesa</v>
          </cell>
        </row>
        <row r="1149">
          <cell r="A1149" t="str">
            <v>Gravilla media</v>
          </cell>
        </row>
        <row r="1150">
          <cell r="A1150" t="str">
            <v>Gravilla para piso</v>
          </cell>
        </row>
        <row r="1151">
          <cell r="A1151" t="str">
            <v>Grifería 1120-611 cr</v>
          </cell>
        </row>
        <row r="1152">
          <cell r="A1152" t="str">
            <v>Grifería ducha cromada</v>
          </cell>
        </row>
        <row r="1153">
          <cell r="A1153" t="str">
            <v>Grifería lavamanos 4"</v>
          </cell>
        </row>
        <row r="1154">
          <cell r="A1154" t="str">
            <v>Grifería lavaplatos 8" florencia cromada</v>
          </cell>
        </row>
        <row r="1155">
          <cell r="A1155" t="str">
            <v>Guadañadora</v>
          </cell>
        </row>
        <row r="1156">
          <cell r="A1156" t="str">
            <v>Guadua 3 m</v>
          </cell>
        </row>
        <row r="1157">
          <cell r="A1157" t="str">
            <v>Guadua 4 m</v>
          </cell>
        </row>
        <row r="1158">
          <cell r="A1158" t="str">
            <v>Guadua 6 m</v>
          </cell>
        </row>
        <row r="1159">
          <cell r="A1159" t="str">
            <v>Guante Carnasa (para ayudante)</v>
          </cell>
        </row>
        <row r="1160">
          <cell r="A1160" t="str">
            <v>Guante Carnasa (para soldador)</v>
          </cell>
        </row>
        <row r="1161">
          <cell r="A1161" t="str">
            <v>Guardacable de 1 1/2" o Portacable T.P.</v>
          </cell>
        </row>
        <row r="1162">
          <cell r="A1162" t="str">
            <v>Guardacable de 1 1/4" o Portacable T.P.</v>
          </cell>
        </row>
        <row r="1163">
          <cell r="A1163" t="str">
            <v>Guardacable de 1" o Portacable T.P.</v>
          </cell>
        </row>
        <row r="1164">
          <cell r="A1164" t="str">
            <v>Guardacable de 1/2" o Portacable T.P.</v>
          </cell>
        </row>
        <row r="1165">
          <cell r="A1165" t="str">
            <v>Guardacable de 3/8" o Portacable T.P.</v>
          </cell>
        </row>
        <row r="1166">
          <cell r="A1166" t="str">
            <v>Guardacable de 5/8" o Portacable T.P.</v>
          </cell>
        </row>
        <row r="1167">
          <cell r="A1167" t="str">
            <v>Guardavia o tramo curvo de 4.13 m (0.08 x 0.31)</v>
          </cell>
        </row>
        <row r="1168">
          <cell r="A1168" t="str">
            <v>Guardavia o tramo recto de 4.13 m (0.08 x 0.31)</v>
          </cell>
        </row>
        <row r="1169">
          <cell r="A1169" t="str">
            <v>Guayacán 1.20</v>
          </cell>
        </row>
        <row r="1170">
          <cell r="A1170" t="str">
            <v>Guía para vástago de valvula 10"</v>
          </cell>
        </row>
        <row r="1171">
          <cell r="A1171" t="str">
            <v>Guía para vástago de valvula 18"</v>
          </cell>
        </row>
        <row r="1172">
          <cell r="A1172" t="str">
            <v>Hebilla cinta bandit 5/8``</v>
          </cell>
        </row>
        <row r="1173">
          <cell r="A1173" t="str">
            <v>Hebilla de  1/2"</v>
          </cell>
        </row>
        <row r="1174">
          <cell r="A1174" t="str">
            <v>Herraje para armar panel, capacidad 6 Bloques de 4</v>
          </cell>
        </row>
        <row r="1175">
          <cell r="A1175" t="str">
            <v>Hidrante tipo milan 3"</v>
          </cell>
        </row>
        <row r="1176">
          <cell r="A1176" t="str">
            <v>Hidrante tipo milan 4"</v>
          </cell>
        </row>
        <row r="1177">
          <cell r="A1177" t="str">
            <v>Hidrosello 6" (152 - 160 mm)</v>
          </cell>
        </row>
        <row r="1178">
          <cell r="A1178" t="str">
            <v>Hidrosello canal amazonas</v>
          </cell>
        </row>
        <row r="1179">
          <cell r="A1179" t="str">
            <v>Hilo de cosido geomalla</v>
          </cell>
        </row>
        <row r="1180">
          <cell r="A1180" t="str">
            <v>Hipoclorito de Calcio x 45 Kg</v>
          </cell>
        </row>
        <row r="1181">
          <cell r="A1181" t="str">
            <v>HOJA PUERTA ESTILO F1 TRIPLEX 0.51 - 0.75</v>
          </cell>
        </row>
        <row r="1182">
          <cell r="A1182" t="str">
            <v>HOJA PUERTA ESTILO F2 TRIPLEX 1.01</v>
          </cell>
        </row>
        <row r="1183">
          <cell r="A1183" t="str">
            <v>HOJA PUERTA MADECOR 0.51 - 0.75</v>
          </cell>
        </row>
        <row r="1184">
          <cell r="A1184" t="str">
            <v>HOJA PUERTA MADECOR 1.01</v>
          </cell>
        </row>
        <row r="1185">
          <cell r="A1185" t="str">
            <v>HOJA PUERTA TABLEX  0.30 - 0.50</v>
          </cell>
        </row>
        <row r="1186">
          <cell r="A1186" t="str">
            <v>HOJA PUERTA TABLEX  0.51 - 0.75</v>
          </cell>
        </row>
        <row r="1187">
          <cell r="A1187" t="str">
            <v>HOJA PUERTA TABLEX  0.76 - 1.00</v>
          </cell>
        </row>
        <row r="1188">
          <cell r="A1188" t="str">
            <v>hp laser 1015</v>
          </cell>
        </row>
        <row r="1189">
          <cell r="A1189" t="str">
            <v>hp laser jet 2300/2420n</v>
          </cell>
        </row>
        <row r="1190">
          <cell r="A1190" t="str">
            <v>hp laser jet 3300 mfp</v>
          </cell>
        </row>
        <row r="1191">
          <cell r="A1191" t="str">
            <v>hp laser jet 4200n/4250n</v>
          </cell>
        </row>
        <row r="1192">
          <cell r="A1192" t="str">
            <v>hp laser jet 4250 n</v>
          </cell>
        </row>
        <row r="1193">
          <cell r="A1193" t="str">
            <v>hp laser jet 4250 tn</v>
          </cell>
        </row>
        <row r="1194">
          <cell r="A1194" t="str">
            <v>hp laser jet 4350 n</v>
          </cell>
        </row>
        <row r="1195">
          <cell r="A1195" t="str">
            <v>hp laser jet 9000</v>
          </cell>
        </row>
        <row r="1196">
          <cell r="A1196" t="str">
            <v>hp laser jet color 1500</v>
          </cell>
        </row>
        <row r="1197">
          <cell r="A1197" t="str">
            <v>hp laser jet color 2500</v>
          </cell>
        </row>
        <row r="1198">
          <cell r="A1198" t="str">
            <v>hp laser jet color 2500 n</v>
          </cell>
        </row>
        <row r="1199">
          <cell r="A1199" t="str">
            <v>hp laser jet color 3500 n</v>
          </cell>
        </row>
        <row r="1200">
          <cell r="A1200" t="str">
            <v>hp laser jet color 4600 n</v>
          </cell>
        </row>
        <row r="1201">
          <cell r="A1201" t="str">
            <v>hp laser jet color 5500</v>
          </cell>
        </row>
        <row r="1202">
          <cell r="A1202" t="str">
            <v>ICOPOR 1 CM/DENS.20/1X1</v>
          </cell>
        </row>
        <row r="1203">
          <cell r="A1203" t="str">
            <v>Igas gris - masilla plástica 30 kg</v>
          </cell>
        </row>
        <row r="1204">
          <cell r="A1204" t="str">
            <v>Igol denso sika</v>
          </cell>
        </row>
        <row r="1205">
          <cell r="A1205" t="str">
            <v>Impuesto IDURY corte Pavimento flexible</v>
          </cell>
        </row>
        <row r="1206">
          <cell r="A1206" t="str">
            <v>Impuesto IDURY corte Pavimento Rigido</v>
          </cell>
        </row>
        <row r="1207">
          <cell r="A1207" t="str">
            <v>Indugel caja d=25 kg</v>
          </cell>
        </row>
        <row r="1208">
          <cell r="A1208" t="str">
            <v>Insecticida tipio roxión</v>
          </cell>
        </row>
        <row r="1209">
          <cell r="A1209" t="str">
            <v>INSTALACIÓN CERRADURA INTERNA</v>
          </cell>
        </row>
        <row r="1210">
          <cell r="A1210" t="str">
            <v>Instalación piso vinilo con pegante</v>
          </cell>
        </row>
        <row r="1211">
          <cell r="A1211" t="str">
            <v>INT.SENCILLO+INT.CONMUT.</v>
          </cell>
        </row>
        <row r="1212">
          <cell r="A1212" t="str">
            <v>INTERRUPTOR 4 VIAS</v>
          </cell>
        </row>
        <row r="1213">
          <cell r="A1213" t="str">
            <v>INTERRUPTOR CONMUTABLE</v>
          </cell>
        </row>
        <row r="1214">
          <cell r="A1214" t="str">
            <v>Interruptor conmutable doble</v>
          </cell>
        </row>
        <row r="1215">
          <cell r="A1215" t="str">
            <v>Interruptor doble</v>
          </cell>
        </row>
        <row r="1216">
          <cell r="A1216" t="str">
            <v>Interruptor doble línea decorativa</v>
          </cell>
        </row>
        <row r="1217">
          <cell r="A1217" t="str">
            <v>Interruptor enchufable 1 x 15</v>
          </cell>
        </row>
        <row r="1218">
          <cell r="A1218" t="str">
            <v>Interruptor enchufable 1 x 20</v>
          </cell>
        </row>
        <row r="1219">
          <cell r="A1219" t="str">
            <v>Interruptor enchufable 2 x 15 Amp</v>
          </cell>
        </row>
        <row r="1220">
          <cell r="A1220" t="str">
            <v>Interruptor enchufable 2 x 20</v>
          </cell>
        </row>
        <row r="1221">
          <cell r="A1221" t="str">
            <v>Interruptor enchufable 2 x 30 Amp</v>
          </cell>
        </row>
        <row r="1222">
          <cell r="A1222" t="str">
            <v>Interruptor enchufable 3 x 30 Amp</v>
          </cell>
        </row>
        <row r="1223">
          <cell r="A1223" t="str">
            <v>Interruptor enchufable 3 x 40 Amp</v>
          </cell>
        </row>
        <row r="1224">
          <cell r="A1224" t="str">
            <v>Interruptor enchufable 3 x 70 Amp</v>
          </cell>
        </row>
        <row r="1225">
          <cell r="A1225" t="str">
            <v>Interruptor segur. tri. 100 a</v>
          </cell>
        </row>
        <row r="1226">
          <cell r="A1226" t="str">
            <v>Interruptor sencillo</v>
          </cell>
        </row>
        <row r="1227">
          <cell r="A1227" t="str">
            <v>Interruptor sencillo Ave 601</v>
          </cell>
        </row>
        <row r="1228">
          <cell r="A1228" t="str">
            <v>Interruptor sencillo línea decorativa</v>
          </cell>
        </row>
        <row r="1229">
          <cell r="A1229" t="str">
            <v>INTERRUPTOR SENCILLO+INTERRUPTOR CONMUTABLE</v>
          </cell>
        </row>
        <row r="1230">
          <cell r="A1230" t="str">
            <v>INTERRUPTOR TRIPLE</v>
          </cell>
        </row>
        <row r="1231">
          <cell r="A1231" t="str">
            <v>Inversor 600 W 12 V DC-120 V AC, 60 Hz</v>
          </cell>
        </row>
        <row r="1232">
          <cell r="A1232" t="str">
            <v>Inyector para pozo Ø=4"</v>
          </cell>
        </row>
        <row r="1233">
          <cell r="A1233" t="str">
            <v>Jabonera blanca</v>
          </cell>
        </row>
        <row r="1234">
          <cell r="A1234" t="str">
            <v>Jamba 3831</v>
          </cell>
        </row>
        <row r="1235">
          <cell r="A1235" t="str">
            <v>Juego accesorios baño porcelana blanca</v>
          </cell>
        </row>
        <row r="1236">
          <cell r="A1236" t="str">
            <v>Juego accesorios baño porcelana tipo royal</v>
          </cell>
        </row>
        <row r="1237">
          <cell r="A1237" t="str">
            <v>JUEGO BOQUILLAS PVC 2``</v>
          </cell>
        </row>
        <row r="1238">
          <cell r="A1238" t="str">
            <v>JUEGO COMPLETO</v>
          </cell>
        </row>
        <row r="1239">
          <cell r="A1239" t="str">
            <v>Juego de Incrustaciones economico</v>
          </cell>
        </row>
        <row r="1240">
          <cell r="A1240" t="str">
            <v>Junta de neopreno 2.1m x 1" x 2"</v>
          </cell>
        </row>
        <row r="1241">
          <cell r="A1241" t="str">
            <v>Kit Silla Yee 10*4 (Incl. Hidros. y Abrazaderas)</v>
          </cell>
        </row>
        <row r="1242">
          <cell r="A1242" t="str">
            <v>Kit Silla Yee 10*6 (Incl. Hidros. y Abrazaderas)</v>
          </cell>
        </row>
        <row r="1243">
          <cell r="A1243" t="str">
            <v>Kit Silla Yee 12*4 (Inc Hidrosello y abrazaderas)</v>
          </cell>
        </row>
        <row r="1244">
          <cell r="A1244" t="str">
            <v>Kit Silla Yee 12*6 (Inc Hidrosello y abrazaderas)</v>
          </cell>
        </row>
        <row r="1245">
          <cell r="A1245" t="str">
            <v>Kit Silla Yee 6*4 (Incl. Hidros. y Abrazaderas)</v>
          </cell>
        </row>
        <row r="1246">
          <cell r="A1246" t="str">
            <v>Kit Silla Yee 8*4 (Incl. Hidros. y Abrazaderas)</v>
          </cell>
        </row>
        <row r="1247">
          <cell r="A1247" t="str">
            <v>Kit Silla Yee 8*6 (Incl. Hidros. y Abrazaderas)</v>
          </cell>
        </row>
        <row r="1248">
          <cell r="A1248" t="str">
            <v>Koraza Vinilo exterior</v>
          </cell>
        </row>
        <row r="1249">
          <cell r="A1249" t="str">
            <v>Laca brillante para madera</v>
          </cell>
        </row>
        <row r="1250">
          <cell r="A1250" t="str">
            <v>Ladriblock 14</v>
          </cell>
        </row>
        <row r="1251">
          <cell r="A1251" t="str">
            <v>Ladrillo  10 x 10</v>
          </cell>
        </row>
        <row r="1252">
          <cell r="A1252" t="str">
            <v>LADRILLO COCIDO CLARO</v>
          </cell>
        </row>
        <row r="1253">
          <cell r="A1253" t="str">
            <v>Ladrillo portante prensado</v>
          </cell>
        </row>
        <row r="1254">
          <cell r="A1254" t="str">
            <v>Ladrillo prensado</v>
          </cell>
        </row>
        <row r="1255">
          <cell r="A1255" t="str">
            <v>Ladrillo prensado macizo</v>
          </cell>
        </row>
        <row r="1256">
          <cell r="A1256" t="str">
            <v>Ladrillo recocido oscuro</v>
          </cell>
        </row>
        <row r="1257">
          <cell r="A1257" t="str">
            <v>Ladrillo rejilla</v>
          </cell>
        </row>
        <row r="1258">
          <cell r="A1258" t="str">
            <v>Ladrillo tolete común</v>
          </cell>
        </row>
        <row r="1259">
          <cell r="A1259" t="str">
            <v>Ladrillo tolete recocido</v>
          </cell>
        </row>
        <row r="1260">
          <cell r="A1260" t="str">
            <v>Lamina alfajor 1/4" (6 mm)</v>
          </cell>
        </row>
        <row r="1261">
          <cell r="A1261" t="str">
            <v>Lamina alfajor 3/16"  2x1</v>
          </cell>
        </row>
        <row r="1262">
          <cell r="A1262" t="str">
            <v>Lamina cielo raso super cell</v>
          </cell>
        </row>
        <row r="1263">
          <cell r="A1263" t="str">
            <v>Lamina cold roll calibre 16  (2.40 mt  x 1.20 mt)</v>
          </cell>
        </row>
        <row r="1264">
          <cell r="A1264" t="str">
            <v>Lamina cold roll calibre 18  (2.40 mt  x 1.20 mt)</v>
          </cell>
        </row>
        <row r="1265">
          <cell r="A1265" t="str">
            <v>Lamina cold roll calibre 20  (2.40 mt  x 1.20 mt)</v>
          </cell>
        </row>
        <row r="1266">
          <cell r="A1266" t="str">
            <v>Lamina cold roll calibre 22  (2.40 mt  x 1.20 mt)</v>
          </cell>
        </row>
        <row r="1267">
          <cell r="A1267" t="str">
            <v>LAMINA COLD ROLLED 3/16 PULG.</v>
          </cell>
        </row>
        <row r="1268">
          <cell r="A1268" t="str">
            <v>Lamina de triplex 4mm</v>
          </cell>
        </row>
        <row r="1269">
          <cell r="A1269" t="str">
            <v>Lamina de triplex estructural 7mm</v>
          </cell>
        </row>
        <row r="1270">
          <cell r="A1270" t="str">
            <v>Lamina de zinc ondulada</v>
          </cell>
        </row>
        <row r="1271">
          <cell r="A1271" t="str">
            <v>Lamina duracústic  5/8</v>
          </cell>
        </row>
        <row r="1272">
          <cell r="A1272" t="str">
            <v>Lamina en acero inoxidable C-18</v>
          </cell>
        </row>
        <row r="1273">
          <cell r="A1273" t="str">
            <v>Lamina galvanizada 22</v>
          </cell>
        </row>
        <row r="1274">
          <cell r="A1274" t="str">
            <v>Lamina galvanizada Cal 18</v>
          </cell>
        </row>
        <row r="1275">
          <cell r="A1275" t="str">
            <v>Lamina galvanizada Cal 20</v>
          </cell>
        </row>
        <row r="1276">
          <cell r="A1276" t="str">
            <v>Lamina HR 1 1/4"</v>
          </cell>
        </row>
        <row r="1277">
          <cell r="A1277" t="str">
            <v>Lamina HR 1"</v>
          </cell>
        </row>
        <row r="1278">
          <cell r="A1278" t="str">
            <v>Lamina HR 1/2"</v>
          </cell>
        </row>
        <row r="1279">
          <cell r="A1279" t="str">
            <v>Lamina HR 1/4"</v>
          </cell>
        </row>
        <row r="1280">
          <cell r="A1280" t="str">
            <v>Lamina HR 1/8"</v>
          </cell>
        </row>
        <row r="1281">
          <cell r="A1281" t="str">
            <v>Lamina HR 2"</v>
          </cell>
        </row>
        <row r="1282">
          <cell r="A1282" t="str">
            <v>Lamina HR 3/16"</v>
          </cell>
        </row>
        <row r="1283">
          <cell r="A1283" t="str">
            <v>Lamina HR 3/4"</v>
          </cell>
        </row>
        <row r="1284">
          <cell r="A1284" t="str">
            <v>Lamina HR 3/8"</v>
          </cell>
        </row>
        <row r="1285">
          <cell r="A1285" t="str">
            <v>Lamina HR 5/16"</v>
          </cell>
        </row>
        <row r="1286">
          <cell r="A1286" t="str">
            <v>Lamina HR 5/8"</v>
          </cell>
        </row>
        <row r="1287">
          <cell r="A1287" t="str">
            <v>Lamina sonocor</v>
          </cell>
        </row>
        <row r="1288">
          <cell r="A1288" t="str">
            <v>Lámpara fluorescente  2 x 48  SL</v>
          </cell>
        </row>
        <row r="1289">
          <cell r="A1289" t="str">
            <v>LAMPARA FLUORESCENTE 2X40 X-20KM</v>
          </cell>
        </row>
        <row r="1290">
          <cell r="A1290" t="str">
            <v>Lámpara Fluorescente de  11W, 12V de alta eficienc</v>
          </cell>
        </row>
        <row r="1291">
          <cell r="A1291" t="str">
            <v>Lámpara fluorescente industrial 2 x 48</v>
          </cell>
        </row>
        <row r="1292">
          <cell r="A1292" t="str">
            <v>Lámpara fluorescente industrial 2 x 96</v>
          </cell>
        </row>
        <row r="1293">
          <cell r="A1293" t="str">
            <v>LAMPARA SLIM  2 x 48 x-13 K</v>
          </cell>
        </row>
        <row r="1294">
          <cell r="A1294" t="str">
            <v>Lámpara Slim 2 x 48  x-20 KM</v>
          </cell>
        </row>
        <row r="1295">
          <cell r="A1295" t="str">
            <v>Lampara Slim 2 x 96 x-20 KM</v>
          </cell>
        </row>
        <row r="1296">
          <cell r="A1296" t="str">
            <v>Lámpara tipo aplique  100 W</v>
          </cell>
        </row>
        <row r="1297">
          <cell r="A1297" t="str">
            <v>Lámpara tipo colonial de dos faroles de 380 CM</v>
          </cell>
        </row>
        <row r="1298">
          <cell r="A1298" t="str">
            <v>Lámpara tipo colonial en tubo de 1/1/4" de un faro</v>
          </cell>
        </row>
        <row r="1299">
          <cell r="A1299" t="str">
            <v>LAVADERO CEMENTO 60 x 60</v>
          </cell>
        </row>
        <row r="1300">
          <cell r="A1300" t="str">
            <v>LAVADERO POLIESTER L= 47 x 60</v>
          </cell>
        </row>
        <row r="1301">
          <cell r="A1301" t="str">
            <v>Lavamanos blanco</v>
          </cell>
        </row>
        <row r="1302">
          <cell r="A1302" t="str">
            <v>Lavamanos colgar blanco</v>
          </cell>
        </row>
        <row r="1303">
          <cell r="A1303" t="str">
            <v>Lavamanos milenium S.P. blanco</v>
          </cell>
        </row>
        <row r="1304">
          <cell r="A1304" t="str">
            <v>Lavamanos pedestal</v>
          </cell>
        </row>
        <row r="1305">
          <cell r="A1305" t="str">
            <v>Lavamanos pedestal porcelana</v>
          </cell>
        </row>
        <row r="1306">
          <cell r="A1306" t="str">
            <v>Lavamanos sobreponer blanco</v>
          </cell>
        </row>
        <row r="1307">
          <cell r="A1307" t="str">
            <v>Lavamanos sobreponer mezc. línea media</v>
          </cell>
        </row>
        <row r="1308">
          <cell r="A1308" t="str">
            <v>Lavaplatos  acero inoxidable 1.4 mts</v>
          </cell>
        </row>
        <row r="1309">
          <cell r="A1309" t="str">
            <v>Lavaplatos  acero inoxidable doble poceta</v>
          </cell>
        </row>
        <row r="1310">
          <cell r="A1310" t="str">
            <v>Lavaplatos sencilla acero inoxidable 36 litros</v>
          </cell>
        </row>
        <row r="1311">
          <cell r="A1311" t="str">
            <v>Lecho filtrante en Gravilla  fina</v>
          </cell>
        </row>
        <row r="1312">
          <cell r="A1312" t="str">
            <v>Lexmark t 632n</v>
          </cell>
        </row>
        <row r="1313">
          <cell r="A1313" t="str">
            <v>Lexmark t 634n</v>
          </cell>
        </row>
        <row r="1314">
          <cell r="A1314" t="str">
            <v>Libro etiquet .190 datos</v>
          </cell>
        </row>
        <row r="1315">
          <cell r="A1315" t="str">
            <v>Limahoya x 2.50 m</v>
          </cell>
        </row>
        <row r="1316">
          <cell r="A1316" t="str">
            <v>Limateza  termoacústica</v>
          </cell>
        </row>
        <row r="1317">
          <cell r="A1317" t="str">
            <v>Limpiador 7070</v>
          </cell>
        </row>
        <row r="1318">
          <cell r="A1318" t="str">
            <v>Limpiador PVC 1/4" o 760 gr</v>
          </cell>
        </row>
        <row r="1319">
          <cell r="A1319" t="str">
            <v>Limpiador rem. PVC 760 gr.</v>
          </cell>
        </row>
        <row r="1320">
          <cell r="A1320" t="str">
            <v>Liquido refrigerante anticorrosivo</v>
          </cell>
        </row>
        <row r="1321">
          <cell r="A1321" t="str">
            <v>Liston de piso 0.03 x 0.07</v>
          </cell>
        </row>
        <row r="1322">
          <cell r="A1322" t="str">
            <v>Listón m. h. virola</v>
          </cell>
        </row>
        <row r="1323">
          <cell r="A1323" t="str">
            <v>Listón m.h guayacán</v>
          </cell>
        </row>
        <row r="1324">
          <cell r="A1324" t="str">
            <v>Liston m.h pino cipres</v>
          </cell>
        </row>
        <row r="1325">
          <cell r="A1325" t="str">
            <v>Liston m.h piso amarillo</v>
          </cell>
        </row>
        <row r="1326">
          <cell r="A1326" t="str">
            <v>Liston m.h zapán 0.08 cm</v>
          </cell>
        </row>
        <row r="1327">
          <cell r="A1327" t="str">
            <v>Liston ordinario 0.05 x 0.05</v>
          </cell>
        </row>
        <row r="1328">
          <cell r="A1328" t="str">
            <v>Liston piso ordinario</v>
          </cell>
        </row>
        <row r="1329">
          <cell r="A1329" t="str">
            <v>LLantas en desuso</v>
          </cell>
        </row>
        <row r="1330">
          <cell r="A1330" t="str">
            <v>Llave individual cromada conexion 1/2"</v>
          </cell>
        </row>
        <row r="1331">
          <cell r="A1331" t="str">
            <v>Llave jardin liviana 1/2"</v>
          </cell>
        </row>
        <row r="1332">
          <cell r="A1332" t="str">
            <v>Llave jardín pesada</v>
          </cell>
        </row>
        <row r="1333">
          <cell r="A1333" t="str">
            <v>LLAVE L/MANOS URANO CL.</v>
          </cell>
        </row>
        <row r="1334">
          <cell r="A1334" t="str">
            <v>Locker en lamina metalica calibre 16, prof 30 cm</v>
          </cell>
        </row>
        <row r="1335">
          <cell r="A1335" t="str">
            <v>Loctigas F/media 36 ml</v>
          </cell>
        </row>
        <row r="1336">
          <cell r="A1336" t="str">
            <v>Lona plastica para caseton</v>
          </cell>
        </row>
        <row r="1337">
          <cell r="A1337" t="str">
            <v>Loseta prefabricada  A-20</v>
          </cell>
        </row>
        <row r="1338">
          <cell r="A1338" t="str">
            <v>Loseta prefabricada  A-40</v>
          </cell>
        </row>
        <row r="1339">
          <cell r="A1339" t="str">
            <v>Loseta prefabricada  A-50</v>
          </cell>
        </row>
        <row r="1340">
          <cell r="A1340" t="str">
            <v>Loseta prefabricada  A-60</v>
          </cell>
        </row>
        <row r="1341">
          <cell r="A1341" t="str">
            <v>Lubricante 500 gr</v>
          </cell>
        </row>
        <row r="1342">
          <cell r="A1342" t="str">
            <v>Luminaria de 150 W, 208 V</v>
          </cell>
        </row>
        <row r="1343">
          <cell r="A1343" t="str">
            <v>Luminaria de 70 W, 208 V</v>
          </cell>
        </row>
        <row r="1344">
          <cell r="A1344" t="str">
            <v>Luminaria de sodio 150 W</v>
          </cell>
        </row>
        <row r="1345">
          <cell r="A1345" t="str">
            <v>Luminaria de sodio de 150 W - 208 V, CALIMA II, S</v>
          </cell>
        </row>
        <row r="1346">
          <cell r="A1346" t="str">
            <v>Luminaria de sodio de 150 W - 208 V, PE-VP, S(B. T</v>
          </cell>
        </row>
        <row r="1347">
          <cell r="A1347" t="str">
            <v>Luminaria de sodio de 250 W - 208 V, CALIMA II, S</v>
          </cell>
        </row>
        <row r="1348">
          <cell r="A1348" t="str">
            <v>Luminaria de sodio de 70 W - 208 V, CALIMA, S 2T</v>
          </cell>
        </row>
        <row r="1349">
          <cell r="A1349" t="str">
            <v>Luminaria de sodio de 70 W - 208 V, PE-VP, S 2T</v>
          </cell>
        </row>
        <row r="1350">
          <cell r="A1350" t="str">
            <v>Luminaria decorativa DJK S 2T 70W</v>
          </cell>
        </row>
        <row r="1351">
          <cell r="A1351" t="str">
            <v>Luminaria decorativa para brazo 150 W</v>
          </cell>
        </row>
        <row r="1352">
          <cell r="A1352" t="str">
            <v>Luminaria decorativa para brazo 70W 2T</v>
          </cell>
        </row>
        <row r="1353">
          <cell r="A1353" t="str">
            <v>Luminaria decorativa para Poste 150  W  2T</v>
          </cell>
        </row>
        <row r="1354">
          <cell r="A1354" t="str">
            <v>Luminaria decorativa para Poste 70  W  2T</v>
          </cell>
        </row>
        <row r="1355">
          <cell r="A1355" t="str">
            <v>Luminaria tipo industrial  GUIALUX II G 150W 2T</v>
          </cell>
        </row>
        <row r="1356">
          <cell r="A1356" t="str">
            <v>Luminaria tipo industrial  GUIALUX II G 250W 2T</v>
          </cell>
        </row>
        <row r="1357">
          <cell r="A1357" t="str">
            <v>Luminaria tipo industrial  GUIALUX II P 70W 2T</v>
          </cell>
        </row>
        <row r="1358">
          <cell r="A1358" t="str">
            <v>Luminaria tipo industrial  LBC -C MH 175W</v>
          </cell>
        </row>
        <row r="1359">
          <cell r="A1359" t="str">
            <v>Luminaria tipo industrial  LBC -C S 150W</v>
          </cell>
        </row>
        <row r="1360">
          <cell r="A1360" t="str">
            <v>Luminaria tipo industrial  LBC -C S 400W</v>
          </cell>
        </row>
        <row r="1361">
          <cell r="A1361" t="str">
            <v>Luminaria tipo industrial  LBC S 250W</v>
          </cell>
        </row>
        <row r="1362">
          <cell r="A1362" t="str">
            <v>Macromedidor de agua ultrasonico 8"</v>
          </cell>
        </row>
        <row r="1363">
          <cell r="A1363" t="str">
            <v>Macromedidor mec. de turbina 10"  agua limpia</v>
          </cell>
        </row>
        <row r="1364">
          <cell r="A1364" t="str">
            <v>Macromedidor mec. de turbina 6"  agua limpia</v>
          </cell>
        </row>
        <row r="1365">
          <cell r="A1365" t="str">
            <v>Macromedidor mec. de turbina 8"  agua cruda</v>
          </cell>
        </row>
        <row r="1366">
          <cell r="A1366" t="str">
            <v>Macromedidor mec.de turbina 3"</v>
          </cell>
        </row>
        <row r="1367">
          <cell r="A1367" t="str">
            <v>Madera de 0.03 x 0.20 x 1</v>
          </cell>
        </row>
        <row r="1368">
          <cell r="A1368" t="str">
            <v>Madera de 0.04 x 0.07 x 1</v>
          </cell>
        </row>
        <row r="1369">
          <cell r="A1369" t="str">
            <v>Madera de 0.04 x 0.20 x 1</v>
          </cell>
        </row>
        <row r="1370">
          <cell r="A1370" t="str">
            <v>Madera de 0.05 x 0.10 x 1</v>
          </cell>
        </row>
        <row r="1371">
          <cell r="A1371" t="str">
            <v>Madera de 0.06 x 0.10 x 1</v>
          </cell>
        </row>
        <row r="1372">
          <cell r="A1372" t="str">
            <v>Madera de 0.10 x 0.08 x 1</v>
          </cell>
        </row>
        <row r="1373">
          <cell r="A1373" t="str">
            <v>Madera de 0.10 x 0.10 x 1 Polin</v>
          </cell>
        </row>
        <row r="1374">
          <cell r="A1374" t="str">
            <v>Madera de 0.10 x 0.15 x 1</v>
          </cell>
        </row>
        <row r="1375">
          <cell r="A1375" t="str">
            <v>Madera de 0.10 x 0.20 x 1 Polin</v>
          </cell>
        </row>
        <row r="1376">
          <cell r="A1376" t="str">
            <v>Madera de 0.12 x 0.15 x 1 Polin</v>
          </cell>
        </row>
        <row r="1377">
          <cell r="A1377" t="str">
            <v>Madera flormorado pieza</v>
          </cell>
        </row>
        <row r="1378">
          <cell r="A1378" t="str">
            <v>Madera o Cuarton  de 0.05 x 0.10 x 1</v>
          </cell>
        </row>
        <row r="1379">
          <cell r="A1379" t="str">
            <v>Madera rolliza  eucalipto D=0.15 M</v>
          </cell>
        </row>
        <row r="1380">
          <cell r="A1380" t="str">
            <v>Malla con vena 0.60 x 2.00</v>
          </cell>
        </row>
        <row r="1381">
          <cell r="A1381" t="str">
            <v>Malla de cribado en lamina PRFV de 3/4"</v>
          </cell>
        </row>
        <row r="1382">
          <cell r="A1382" t="str">
            <v>Malla Doble torsion 6 x 8 (C. reno)</v>
          </cell>
        </row>
        <row r="1383">
          <cell r="A1383" t="str">
            <v>Malla Electrosoldada  R-2.1o H-084 (2.35 x 6 m)</v>
          </cell>
        </row>
        <row r="1384">
          <cell r="A1384" t="str">
            <v>Malla Electrosoldada Q-10 o M-567 (2.35 x 6 m)</v>
          </cell>
        </row>
        <row r="1385">
          <cell r="A1385" t="str">
            <v>Malla electrosoldada Q-2 o M-084 (2.35 x 6m)</v>
          </cell>
        </row>
        <row r="1386">
          <cell r="A1386" t="str">
            <v>Malla electrosoldada Q-3 o M-106 (2.35 x 6m)</v>
          </cell>
        </row>
        <row r="1387">
          <cell r="A1387" t="str">
            <v>Malla electrosoldada Q-4 o M-159 (2.35 x 6m)</v>
          </cell>
        </row>
        <row r="1388">
          <cell r="A1388" t="str">
            <v>Malla electrosoldada Q-5 o M-188 (2.35 x 6m)</v>
          </cell>
        </row>
        <row r="1389">
          <cell r="A1389" t="str">
            <v>Malla Electrosoldada Q-6 o M-221 (2.35 x 6 m)</v>
          </cell>
        </row>
        <row r="1390">
          <cell r="A1390" t="str">
            <v>Malla Electrosoldada Q-8 o M-378 (2.35 x 6 m)</v>
          </cell>
        </row>
        <row r="1391">
          <cell r="A1391" t="str">
            <v>Malla Electrosoldada R-3 o H-106 (2.35 x 6 m)</v>
          </cell>
        </row>
        <row r="1392">
          <cell r="A1392" t="str">
            <v>Malla eslabonada Cal. 10</v>
          </cell>
        </row>
        <row r="1393">
          <cell r="A1393" t="str">
            <v>Malla Galvanizada Cal. 10</v>
          </cell>
        </row>
        <row r="1394">
          <cell r="A1394" t="str">
            <v>MALLA MICROFÚTBOL</v>
          </cell>
        </row>
        <row r="1395">
          <cell r="A1395" t="str">
            <v>MALLA NYLON GRUESA(Volei)</v>
          </cell>
        </row>
        <row r="1396">
          <cell r="A1396" t="str">
            <v>Malla Para Gavion t. torsion 2 x 1 x 1</v>
          </cell>
        </row>
        <row r="1397">
          <cell r="A1397" t="str">
            <v>Malla Para Gavion t. torsion 2 x 1 x 1</v>
          </cell>
        </row>
        <row r="1398">
          <cell r="A1398" t="str">
            <v>MALLA PLASTIFICADA CAL. 10</v>
          </cell>
        </row>
        <row r="1399">
          <cell r="A1399" t="str">
            <v>MALLA PORTERÍA FÚTBOL</v>
          </cell>
        </row>
        <row r="1400">
          <cell r="A1400" t="str">
            <v>Malla sin vena  0.53 x 2.40</v>
          </cell>
        </row>
        <row r="1401">
          <cell r="A1401" t="str">
            <v>Malla triple torsion 7.5 x 7.5 PVC</v>
          </cell>
        </row>
        <row r="1402">
          <cell r="A1402" t="str">
            <v>Manguera de presión 1", coraza de caucho tejida</v>
          </cell>
        </row>
        <row r="1403">
          <cell r="A1403" t="str">
            <v>Manguera en polipropileno Ø=1"</v>
          </cell>
        </row>
        <row r="1404">
          <cell r="A1404" t="str">
            <v>Manguera lavamanos 1/2"</v>
          </cell>
        </row>
        <row r="1405">
          <cell r="A1405" t="str">
            <v>Manguera lavaplatos 1/2"</v>
          </cell>
        </row>
        <row r="1406">
          <cell r="A1406" t="str">
            <v>Manguera plástica 3/4"</v>
          </cell>
        </row>
        <row r="1407">
          <cell r="A1407" t="str">
            <v>Manguera sanitario 3/4"</v>
          </cell>
        </row>
        <row r="1408">
          <cell r="A1408" t="str">
            <v>Manhole para inspeccion Ø=24" en PRFV</v>
          </cell>
        </row>
        <row r="1409">
          <cell r="A1409" t="str">
            <v>Manija para puerta Vidrio</v>
          </cell>
        </row>
        <row r="1410">
          <cell r="A1410" t="str">
            <v>Manija para ventana</v>
          </cell>
        </row>
        <row r="1411">
          <cell r="A1411" t="str">
            <v>Manometro 0 - 80 Psi</v>
          </cell>
        </row>
        <row r="1412">
          <cell r="A1412" t="str">
            <v>MANÓMETRO 150 PSI</v>
          </cell>
        </row>
        <row r="1413">
          <cell r="A1413" t="str">
            <v>Manto Antisocavacion Le=6.90 m</v>
          </cell>
        </row>
        <row r="1414">
          <cell r="A1414" t="str">
            <v>Manto edil 3 mm transitable a.l. 22</v>
          </cell>
        </row>
        <row r="1415">
          <cell r="A1415" t="str">
            <v>Manto fiberglas 400 X</v>
          </cell>
        </row>
        <row r="1416">
          <cell r="A1416" t="str">
            <v>Manto fiberglass 600 XT</v>
          </cell>
        </row>
        <row r="1417">
          <cell r="A1417" t="str">
            <v>Marco Puerta en lámina de 0,70 a 1,0m.</v>
          </cell>
        </row>
        <row r="1418">
          <cell r="A1418" t="str">
            <v>Marco sumidero 100 X 50  X 14</v>
          </cell>
        </row>
        <row r="1419">
          <cell r="A1419" t="str">
            <v>Marco tapa en ángulo cámara CS-274</v>
          </cell>
        </row>
        <row r="1420">
          <cell r="A1420" t="str">
            <v>Marco tapa en ángulo cámara CS-275</v>
          </cell>
        </row>
        <row r="1421">
          <cell r="A1421" t="str">
            <v>Marco tapa pozo MTPA - 60</v>
          </cell>
        </row>
        <row r="1422">
          <cell r="A1422" t="str">
            <v>Marmolina 40 kg</v>
          </cell>
        </row>
        <row r="1423">
          <cell r="A1423" t="str">
            <v>Marmoplast</v>
          </cell>
        </row>
        <row r="1424">
          <cell r="A1424" t="str">
            <v>Masil gris frio</v>
          </cell>
        </row>
        <row r="1425">
          <cell r="A1425" t="str">
            <v>Masilla acrílica para interiores cuñete 5 gal</v>
          </cell>
        </row>
        <row r="1426">
          <cell r="A1426" t="str">
            <v>Material base triturado</v>
          </cell>
        </row>
        <row r="1427">
          <cell r="A1427" t="str">
            <v>Material de préstamo (Conglomerado)</v>
          </cell>
        </row>
        <row r="1428">
          <cell r="A1428" t="str">
            <v>Material de prestamo (tierra-arena-arcilla-limo)</v>
          </cell>
        </row>
        <row r="1429">
          <cell r="A1429" t="str">
            <v>Material subbase granular clasificada</v>
          </cell>
        </row>
        <row r="1430">
          <cell r="A1430" t="str">
            <v>Material subbase triturado</v>
          </cell>
        </row>
        <row r="1431">
          <cell r="A1431" t="str">
            <v>Material subbase triturado limpio 1" a 2.5"</v>
          </cell>
        </row>
        <row r="1432">
          <cell r="A1432" t="str">
            <v>Material triturado T. max. 3"</v>
          </cell>
        </row>
        <row r="1433">
          <cell r="A1433" t="str">
            <v>Mecha de seguridad</v>
          </cell>
        </row>
        <row r="1434">
          <cell r="A1434" t="str">
            <v>Media caña chingale lisa</v>
          </cell>
        </row>
        <row r="1435">
          <cell r="A1435" t="str">
            <v>Media caña virola</v>
          </cell>
        </row>
        <row r="1436">
          <cell r="A1436" t="str">
            <v>Medidor de  gas 2.5</v>
          </cell>
        </row>
        <row r="1437">
          <cell r="A1437" t="str">
            <v>Medidor de energía bifásico</v>
          </cell>
        </row>
        <row r="1438">
          <cell r="A1438" t="str">
            <v>Medidor de energía monofásico</v>
          </cell>
        </row>
        <row r="1439">
          <cell r="A1439" t="str">
            <v>Medidor de energía trifásico</v>
          </cell>
        </row>
        <row r="1440">
          <cell r="A1440" t="str">
            <v>Medidor electrónico activa reactiva ca</v>
          </cell>
        </row>
        <row r="1441">
          <cell r="A1441" t="str">
            <v>Merulex IFA Transparente (20 kg)</v>
          </cell>
        </row>
        <row r="1442">
          <cell r="A1442" t="str">
            <v>Merulex IFS Transparente (inmunizante madera)</v>
          </cell>
        </row>
        <row r="1443">
          <cell r="A1443" t="str">
            <v>Mesa de  juntas 90 x 1.8 (frente pared)</v>
          </cell>
        </row>
        <row r="1444">
          <cell r="A1444" t="str">
            <v>Mezcla asfaltica MDC-2</v>
          </cell>
        </row>
        <row r="1445">
          <cell r="A1445" t="str">
            <v>Mezcla asfaltica MDC-3</v>
          </cell>
        </row>
        <row r="1446">
          <cell r="A1446" t="str">
            <v>Mezclador lavaplatos 1/2"</v>
          </cell>
        </row>
        <row r="1447">
          <cell r="A1447" t="str">
            <v>Mezclador lavaplatos cierre compresion 1/2"</v>
          </cell>
        </row>
        <row r="1448">
          <cell r="A1448" t="str">
            <v>Micromedidor de agua 1/2"</v>
          </cell>
        </row>
        <row r="1449">
          <cell r="A1449" t="str">
            <v>Mineral rojo</v>
          </cell>
        </row>
        <row r="1450">
          <cell r="A1450" t="str">
            <v>Modulo de sedimentacion acelerada tipo Tas H=1.05</v>
          </cell>
        </row>
        <row r="1451">
          <cell r="A1451" t="str">
            <v>Moldes soldadura exotermica</v>
          </cell>
        </row>
        <row r="1452">
          <cell r="A1452" t="str">
            <v>Mortero a. lavada 1:4 (sin desperdicios)</v>
          </cell>
        </row>
        <row r="1453">
          <cell r="A1453" t="str">
            <v>Motobomba a gasolina  3.5 H.P. Ø=1 1/4" x 1"</v>
          </cell>
        </row>
        <row r="1454">
          <cell r="A1454" t="str">
            <v>Motobomba Diesel 4" x 4" 10 Hp</v>
          </cell>
        </row>
        <row r="1455">
          <cell r="A1455" t="str">
            <v>Mueble en acero inoxidable 2x1,80x0,60</v>
          </cell>
        </row>
        <row r="1456">
          <cell r="A1456" t="str">
            <v>Mueble en madera lavamanos 60x50x80</v>
          </cell>
        </row>
        <row r="1457">
          <cell r="A1457" t="str">
            <v>Mufla furnace ha-14296-00</v>
          </cell>
        </row>
        <row r="1458">
          <cell r="A1458" t="str">
            <v>Muro tolete comun 0,23 (pandereta) norma ntc 4207</v>
          </cell>
        </row>
        <row r="1459">
          <cell r="A1459" t="str">
            <v>Muro tolete comun 0,23 (soga) norma ntc 4206</v>
          </cell>
        </row>
        <row r="1460">
          <cell r="A1460" t="str">
            <v>Muro tolete comun 0,23 (tizón) norma ntc 4205</v>
          </cell>
        </row>
        <row r="1461">
          <cell r="A1461" t="str">
            <v>Neopreno (0.25 x 0.15) m D=60 E=0.5"</v>
          </cell>
        </row>
        <row r="1462">
          <cell r="A1462" t="str">
            <v>Neopreno (0.30 x 0.20) m D=60 E= 4 3/4"</v>
          </cell>
        </row>
        <row r="1463">
          <cell r="A1463" t="str">
            <v>Neopreno (0.35 x 0.35) m D=60 E=3.5"</v>
          </cell>
        </row>
        <row r="1464">
          <cell r="A1464" t="str">
            <v>Neopreno (0.35 x 0.575) m D=60 E=2"</v>
          </cell>
        </row>
        <row r="1465">
          <cell r="A1465" t="str">
            <v>Neopreno (0.38 x 0.25) m D=60 E=3/8"</v>
          </cell>
        </row>
        <row r="1466">
          <cell r="A1466" t="str">
            <v>Neopreno (0.40 x 0.35) m D=60 E=1/2"</v>
          </cell>
        </row>
        <row r="1467">
          <cell r="A1467" t="str">
            <v>Neopreno (0.50 x 0.31) m D=60 E=1"</v>
          </cell>
        </row>
        <row r="1468">
          <cell r="A1468" t="str">
            <v>Neopreno (0.50 x 0.56) m D=60  E=1 1/2"</v>
          </cell>
        </row>
        <row r="1469">
          <cell r="A1469" t="str">
            <v>Neopreno (1.80 x 0.30) m D=60 E= 4 3/4"</v>
          </cell>
        </row>
        <row r="1470">
          <cell r="A1470" t="str">
            <v>Neopreno WD 1625 (40 mm x 1") D=70</v>
          </cell>
        </row>
        <row r="1471">
          <cell r="A1471" t="str">
            <v>Niple especial en A.C. Ø=6" L=0,76 m E.B.xE.L.</v>
          </cell>
        </row>
        <row r="1472">
          <cell r="A1472" t="str">
            <v>Niple galvanizado 1 1/2 x 1`` 5cm</v>
          </cell>
        </row>
        <row r="1473">
          <cell r="A1473" t="str">
            <v>Niple galvanizado 1/2 x 1`` 5cm</v>
          </cell>
        </row>
        <row r="1474">
          <cell r="A1474" t="str">
            <v>Niple galvanizado 2 1/2 x 1`` 5cm</v>
          </cell>
        </row>
        <row r="1475">
          <cell r="A1475" t="str">
            <v>Niple galvanizado 2 x 1</v>
          </cell>
        </row>
        <row r="1476">
          <cell r="A1476" t="str">
            <v>Niple Galvanizado 2" x L=0.35 mts</v>
          </cell>
        </row>
        <row r="1477">
          <cell r="A1477" t="str">
            <v>Niple galvanizado Ø 2`` x L=0.35 mts</v>
          </cell>
        </row>
        <row r="1478">
          <cell r="A1478" t="str">
            <v>Niple Ø= 2" en A.C. con E.B x E.B. L=1.10 m.</v>
          </cell>
        </row>
        <row r="1479">
          <cell r="A1479" t="str">
            <v>Niple Ø= 2" en A.C. con E.L x E.B. L=0.18 m</v>
          </cell>
        </row>
        <row r="1480">
          <cell r="A1480" t="str">
            <v>Niple Ø= 2" en A.C. con E.L x E.B. L=0.40 m</v>
          </cell>
        </row>
        <row r="1481">
          <cell r="A1481" t="str">
            <v>Niple Ø= 2" en A.C. con E.L x E.B. L=0.60 m</v>
          </cell>
        </row>
        <row r="1482">
          <cell r="A1482" t="str">
            <v>Niple Ø= 2" en A.C. con E.L x E.B. L=3.20 m</v>
          </cell>
        </row>
        <row r="1483">
          <cell r="A1483" t="str">
            <v>Niple Ø= 3" en A.C. con E.B x E.B. L=1.00 m.</v>
          </cell>
        </row>
        <row r="1484">
          <cell r="A1484" t="str">
            <v>Niple Ø= 3" en A.C. con E.L x E.B. L=0.30 m</v>
          </cell>
        </row>
        <row r="1485">
          <cell r="A1485" t="str">
            <v>Niple Ø= 4" en H.D. con E.B x E.B. L=0.50 m</v>
          </cell>
        </row>
        <row r="1486">
          <cell r="A1486" t="str">
            <v>Niple Ø= 4" en H.D. con E.L x E.B. L=1.50 m.</v>
          </cell>
        </row>
        <row r="1487">
          <cell r="A1487" t="str">
            <v>Niple Ø= 4" en H.D. con E.L x E.B. L=2.20 m</v>
          </cell>
        </row>
        <row r="1488">
          <cell r="A1488" t="str">
            <v>Niple Ø= 4" en H.D. con E.L x E.B. L=3.20 m.</v>
          </cell>
        </row>
        <row r="1489">
          <cell r="A1489" t="str">
            <v>Niple Ø= 6" en A.C. con E.B x E.B. L=0.50 m</v>
          </cell>
        </row>
        <row r="1490">
          <cell r="A1490" t="str">
            <v>Nylon Calibre 10 o 10 mm</v>
          </cell>
        </row>
        <row r="1491">
          <cell r="A1491" t="str">
            <v>Nylon Calibre 9 o 9 mm</v>
          </cell>
        </row>
        <row r="1492">
          <cell r="A1492" t="str">
            <v>Office pro 2003 win32 spanish olp nl</v>
          </cell>
        </row>
        <row r="1493">
          <cell r="A1493" t="str">
            <v>Oficce 2003 win32 spanish olp nl</v>
          </cell>
        </row>
        <row r="1494">
          <cell r="A1494" t="str">
            <v>Oity 1.50 m</v>
          </cell>
        </row>
        <row r="1495">
          <cell r="A1495" t="str">
            <v>Oity 1.70 m</v>
          </cell>
        </row>
        <row r="1496">
          <cell r="A1496" t="str">
            <v>Oity 2.0 m</v>
          </cell>
        </row>
        <row r="1497">
          <cell r="A1497" t="str">
            <v>Olimpia base (20 X 20)</v>
          </cell>
        </row>
        <row r="1498">
          <cell r="A1498" t="str">
            <v>Orinal común</v>
          </cell>
        </row>
        <row r="1499">
          <cell r="A1499" t="str">
            <v>Orinal infantil</v>
          </cell>
        </row>
        <row r="1500">
          <cell r="A1500" t="str">
            <v>Orinal institucional fluxómetro grif Quik</v>
          </cell>
        </row>
        <row r="1501">
          <cell r="A1501" t="str">
            <v>Orinal mediano con grif. Tradicional</v>
          </cell>
        </row>
        <row r="1502">
          <cell r="A1502" t="str">
            <v>Orinal mediano fluxómetro</v>
          </cell>
        </row>
        <row r="1503">
          <cell r="A1503" t="str">
            <v>Oxigeno Industrial</v>
          </cell>
        </row>
        <row r="1504">
          <cell r="A1504" t="str">
            <v>Pabmeril  Pliego  9" x 11"</v>
          </cell>
        </row>
        <row r="1505">
          <cell r="A1505" t="str">
            <v>Pabmeril  Pliego  9" x 11"</v>
          </cell>
        </row>
        <row r="1506">
          <cell r="A1506" t="str">
            <v>Palma areca grande 1.20</v>
          </cell>
        </row>
        <row r="1507">
          <cell r="A1507" t="str">
            <v>Palma areca mediana 0.80</v>
          </cell>
        </row>
        <row r="1508">
          <cell r="A1508" t="str">
            <v>Palma botella 2.00</v>
          </cell>
        </row>
        <row r="1509">
          <cell r="A1509" t="str">
            <v>Panel madera H = 90,  L = 1.5 forrado paño</v>
          </cell>
        </row>
        <row r="1510">
          <cell r="A1510" t="str">
            <v>Pañete imp. muros 1:3 (e=1,5; desp:8% con sika)</v>
          </cell>
        </row>
        <row r="1511">
          <cell r="A1511" t="str">
            <v>Paño escorial</v>
          </cell>
        </row>
        <row r="1512">
          <cell r="A1512" t="str">
            <v>Papel para polarizar</v>
          </cell>
        </row>
        <row r="1513">
          <cell r="A1513" t="str">
            <v>Papelera  blanca</v>
          </cell>
        </row>
        <row r="1514">
          <cell r="A1514" t="str">
            <v>Papelera en M.D.F.</v>
          </cell>
        </row>
        <row r="1515">
          <cell r="A1515" t="str">
            <v>PARARRAYO ÓXIDO ZINC BTA</v>
          </cell>
        </row>
        <row r="1516">
          <cell r="A1516" t="str">
            <v>Pararrayos de ZnO, 12 KV, 10 KA, tipo línea</v>
          </cell>
        </row>
        <row r="1517">
          <cell r="A1517" t="str">
            <v>Pararrayos de ZnO, 30 KV, 10 KA, tipo línea</v>
          </cell>
        </row>
        <row r="1518">
          <cell r="A1518" t="str">
            <v>Pared en dry-wall E = 0.10</v>
          </cell>
        </row>
        <row r="1519">
          <cell r="A1519" t="str">
            <v>Pared en dry-wall E = 0.15</v>
          </cell>
        </row>
        <row r="1520">
          <cell r="A1520" t="str">
            <v>Parlante portero eléctrico 1 pulso</v>
          </cell>
        </row>
        <row r="1521">
          <cell r="A1521" t="str">
            <v>Pasador con pin Ø= 1 1/2"  SAE 1045 de 75 mm</v>
          </cell>
        </row>
        <row r="1522">
          <cell r="A1522" t="str">
            <v>Pasador con pin Ø= 76 mm SAE 1045 L=110mm</v>
          </cell>
        </row>
        <row r="1523">
          <cell r="A1523" t="str">
            <v>Pasador con pin Ø=2"  SAE 1045 de 100 mm</v>
          </cell>
        </row>
        <row r="1524">
          <cell r="A1524" t="str">
            <v>Pasador Ø= 3 1/2"  SAE 1045 de 200 mm</v>
          </cell>
        </row>
        <row r="1525">
          <cell r="A1525" t="str">
            <v>Pasamuro AC 1/4" ELxER L:0.50 M</v>
          </cell>
        </row>
        <row r="1526">
          <cell r="A1526" t="str">
            <v>Pasamuro AC 2 1/2" ELxER L:0.50M</v>
          </cell>
        </row>
        <row r="1527">
          <cell r="A1527" t="str">
            <v>Pasamuro ac 2 pulg  l:0.60 m</v>
          </cell>
        </row>
        <row r="1528">
          <cell r="A1528" t="str">
            <v>PASAMURO ACERO AL CARBON 12"</v>
          </cell>
        </row>
        <row r="1529">
          <cell r="A1529" t="str">
            <v>PASAMURO ACERO AL CARBON 14"</v>
          </cell>
        </row>
        <row r="1530">
          <cell r="A1530" t="str">
            <v>PASAMURO ACERO AL CARBON 16"</v>
          </cell>
        </row>
        <row r="1531">
          <cell r="A1531" t="str">
            <v>Pasamuro en A.C. Ø=10" L=0.50 m E.B.</v>
          </cell>
        </row>
        <row r="1532">
          <cell r="A1532" t="str">
            <v>Pasamuro en A.C. Ø=3" L=0.50 m E.B.</v>
          </cell>
        </row>
        <row r="1533">
          <cell r="A1533" t="str">
            <v>Pasamuro en A.C. Ø=4" L=0.50 m E.B.</v>
          </cell>
        </row>
        <row r="1534">
          <cell r="A1534" t="str">
            <v>Pasamuro en A.C. Ø=6" L=0.50 m E.B.</v>
          </cell>
        </row>
        <row r="1535">
          <cell r="A1535" t="str">
            <v>Pasamuro en A.C. Ø=6" L=1,0 m E.B.xE.L.</v>
          </cell>
        </row>
        <row r="1536">
          <cell r="A1536" t="str">
            <v>Pasamuro en A.C. Ø=8" L=0.50 m E.B.</v>
          </cell>
        </row>
        <row r="1537">
          <cell r="A1537" t="str">
            <v>Pasamuro en A.C. Ø=8" L=0.95 m E.B.</v>
          </cell>
        </row>
        <row r="1538">
          <cell r="A1538" t="str">
            <v>Pasamuro en H.D. Ø=2" L=0.50 m E.L x E.L.</v>
          </cell>
        </row>
        <row r="1539">
          <cell r="A1539" t="str">
            <v>Pasamuro en H.D. Ø=3" L=0.60 m E.L x E.B</v>
          </cell>
        </row>
        <row r="1540">
          <cell r="A1540" t="str">
            <v>Pasamuro en H.D. Ø=4" L=0.50 m E.L x E.B</v>
          </cell>
        </row>
        <row r="1541">
          <cell r="A1541" t="str">
            <v>Pasamuro en H.F. de 2" extremo Campana</v>
          </cell>
        </row>
        <row r="1542">
          <cell r="A1542" t="str">
            <v>Pasamuro en H.F. de 4" extremo Campana</v>
          </cell>
        </row>
        <row r="1543">
          <cell r="A1543" t="str">
            <v>Pasamuro en PRFV  Ø= 6"  E.B. x E.B. con Codo 90°</v>
          </cell>
        </row>
        <row r="1544">
          <cell r="A1544" t="str">
            <v>Pasamuro h.f 1 1/2`` L= 1m</v>
          </cell>
        </row>
        <row r="1545">
          <cell r="A1545" t="str">
            <v>Pasamuro Ø=10" E.B. x E.B. L=0.8 m en PRFV</v>
          </cell>
        </row>
        <row r="1546">
          <cell r="A1546" t="str">
            <v>Pasamuro Ø=3" E.L. x E.B. L=0.6 m en PRFV</v>
          </cell>
        </row>
        <row r="1547">
          <cell r="A1547" t="str">
            <v>Pasamuro Ø=3" E.L. x E.B. L=1.0 m en PRFV</v>
          </cell>
        </row>
        <row r="1548">
          <cell r="A1548" t="str">
            <v>Pasamuro Ø=6" E.L. x E.B. L=1.0 m en PRFV</v>
          </cell>
        </row>
        <row r="1549">
          <cell r="A1549" t="str">
            <v>Pasamuro Ø=6" E.L. x E.B. L=1.2 m en PRFV</v>
          </cell>
        </row>
        <row r="1550">
          <cell r="A1550" t="str">
            <v>Pasamuro Ø=8" E.L. x E.B. L=0.8 m en PRFV</v>
          </cell>
        </row>
        <row r="1551">
          <cell r="A1551" t="str">
            <v>Pasamuros en baja tensión</v>
          </cell>
        </row>
        <row r="1552">
          <cell r="A1552" t="str">
            <v>Pasamuros en media tensión</v>
          </cell>
        </row>
        <row r="1553">
          <cell r="A1553" t="str">
            <v>Pasto de corte tipo Vetiver (3 matines)</v>
          </cell>
        </row>
        <row r="1554">
          <cell r="A1554" t="str">
            <v>Patch cords jack cx RJ45 L=1m UTP 4 par .cat 5E</v>
          </cell>
        </row>
        <row r="1555">
          <cell r="A1555" t="str">
            <v>Patch cords jack cx RJ45 L=1m UTP 4 par .cat 6</v>
          </cell>
        </row>
        <row r="1556">
          <cell r="A1556" t="str">
            <v>Patch cords jack cx RJ45 L=2m UTP 4 par cat 5E</v>
          </cell>
        </row>
        <row r="1557">
          <cell r="A1557" t="str">
            <v>Patch cords jack cx RJ45 L=2m UTP 4 par cat5E</v>
          </cell>
        </row>
        <row r="1558">
          <cell r="A1558" t="str">
            <v>Patch cords jack cx RJ45 L=3m UTP 4 par cat 5E</v>
          </cell>
        </row>
        <row r="1559">
          <cell r="A1559" t="str">
            <v>Patch cords jack cx RJ45 L=3m UTP 4 parcat 6</v>
          </cell>
        </row>
        <row r="1560">
          <cell r="A1560" t="str">
            <v>Patch panel 24 puertos CAT 5E AMP</v>
          </cell>
        </row>
        <row r="1561">
          <cell r="A1561" t="str">
            <v>Patch panel con 24 puertos RJ-45, Categoria 5E</v>
          </cell>
        </row>
        <row r="1562">
          <cell r="A1562" t="str">
            <v>Patch panel con 24 puertos RJ-45, Categoria 6</v>
          </cell>
        </row>
        <row r="1563">
          <cell r="A1563" t="str">
            <v>Pate de polipropileno y acero inoxidable</v>
          </cell>
        </row>
        <row r="1564">
          <cell r="A1564" t="str">
            <v>Pedestal milenium blanco</v>
          </cell>
        </row>
        <row r="1565">
          <cell r="A1565" t="str">
            <v>Pegacor blanco</v>
          </cell>
        </row>
        <row r="1566">
          <cell r="A1566" t="str">
            <v>Pegante colbón</v>
          </cell>
        </row>
        <row r="1567">
          <cell r="A1567" t="str">
            <v>Pegante Epoxico</v>
          </cell>
        </row>
        <row r="1568">
          <cell r="A1568" t="str">
            <v>Percha metálica galvanizada tipo pesado de 1 puest</v>
          </cell>
        </row>
        <row r="1569">
          <cell r="A1569" t="str">
            <v>Percha metálica galvanizada tipo pesado de 2 puest</v>
          </cell>
        </row>
        <row r="1570">
          <cell r="A1570" t="str">
            <v>Percha metálica galvanizada tipo pesado de 3 puest</v>
          </cell>
        </row>
        <row r="1571">
          <cell r="A1571" t="str">
            <v>Percha metálica galvanizada tipo pesado de 4 puest</v>
          </cell>
        </row>
        <row r="1572">
          <cell r="A1572" t="str">
            <v>Percha metálica galvanizada tipo pesado de 5 puest</v>
          </cell>
        </row>
        <row r="1573">
          <cell r="A1573" t="str">
            <v>Perfil 100 x 100 cal 16  (3 mm)</v>
          </cell>
        </row>
        <row r="1574">
          <cell r="A1574" t="str">
            <v>Perfil 90 x 90 cal 16  (2 mm)</v>
          </cell>
        </row>
        <row r="1575">
          <cell r="A1575" t="str">
            <v>Perfil aluminio  1/2 x 1/2`` (Win)</v>
          </cell>
        </row>
        <row r="1576">
          <cell r="A1576" t="str">
            <v>Perfil canal 40 mm</v>
          </cell>
        </row>
        <row r="1577">
          <cell r="A1577" t="str">
            <v>Perfil en AL. 3" x 1 1/2" Tipo boquillera</v>
          </cell>
        </row>
        <row r="1578">
          <cell r="A1578" t="str">
            <v>Perfil en aluminio 10 x 20</v>
          </cell>
        </row>
        <row r="1579">
          <cell r="A1579" t="str">
            <v>Perfil omega 2.44</v>
          </cell>
        </row>
        <row r="1580">
          <cell r="A1580" t="str">
            <v>Perfil paral 39 mm</v>
          </cell>
        </row>
        <row r="1581">
          <cell r="A1581" t="str">
            <v>Perfil Tubular 3" ; e= 3.7 mm</v>
          </cell>
        </row>
        <row r="1582">
          <cell r="A1582" t="str">
            <v>Perfil WF 8" x 18"</v>
          </cell>
        </row>
        <row r="1583">
          <cell r="A1583" t="str">
            <v>Perma glass 6 fiberglass</v>
          </cell>
        </row>
        <row r="1584">
          <cell r="A1584" t="str">
            <v>PERMA PLY</v>
          </cell>
        </row>
        <row r="1585">
          <cell r="A1585" t="str">
            <v>Perno 1/2" alt.vel. 1 3/4"</v>
          </cell>
        </row>
        <row r="1586">
          <cell r="A1586" t="str">
            <v>PERNO 5/8 X 14</v>
          </cell>
        </row>
        <row r="1587">
          <cell r="A1587" t="str">
            <v>Perno alt.vel.  1/4" x 2</v>
          </cell>
        </row>
        <row r="1588">
          <cell r="A1588" t="str">
            <v>Perno de 1" * 15"  G8</v>
          </cell>
        </row>
        <row r="1589">
          <cell r="A1589" t="str">
            <v>Perno de anclaje  5/8" x 2"  grado 8</v>
          </cell>
        </row>
        <row r="1590">
          <cell r="A1590" t="str">
            <v>Perno de ojo Abierto de 5/8" x 8"</v>
          </cell>
        </row>
        <row r="1591">
          <cell r="A1591" t="str">
            <v>Perno de Ojo abierto tipo 12</v>
          </cell>
        </row>
        <row r="1592">
          <cell r="A1592" t="str">
            <v>Perno de ojo de 5/8`` x 4``</v>
          </cell>
        </row>
        <row r="1593">
          <cell r="A1593" t="str">
            <v>Perno máquina de 1/2`` x 2``</v>
          </cell>
        </row>
        <row r="1594">
          <cell r="A1594" t="str">
            <v>Perno máquina de 5/8`` x 10``</v>
          </cell>
        </row>
        <row r="1595">
          <cell r="A1595" t="str">
            <v>Perno máquina de 5/8`` x 12``</v>
          </cell>
        </row>
        <row r="1596">
          <cell r="A1596" t="str">
            <v>Perno máquina de 5/8`` x 8``</v>
          </cell>
        </row>
        <row r="1597">
          <cell r="A1597" t="str">
            <v>Perro 1" Tipo pesado</v>
          </cell>
        </row>
        <row r="1598">
          <cell r="A1598" t="str">
            <v>Perro 7/8" Tipo pesado</v>
          </cell>
        </row>
        <row r="1599">
          <cell r="A1599" t="str">
            <v>Perro crosby Ø= 1/2"  en HF</v>
          </cell>
        </row>
        <row r="1600">
          <cell r="A1600" t="str">
            <v>Perro de 1 1/2 " Tipo pesado.</v>
          </cell>
        </row>
        <row r="1601">
          <cell r="A1601" t="str">
            <v>Perro de 1/2 " Tipo pesado.</v>
          </cell>
        </row>
        <row r="1602">
          <cell r="A1602" t="str">
            <v>Perro de 1/4 " Tipo pesado.</v>
          </cell>
        </row>
        <row r="1603">
          <cell r="A1603" t="str">
            <v>Perro de 3/8" Tipo pesado.</v>
          </cell>
        </row>
        <row r="1604">
          <cell r="A1604" t="str">
            <v>Perro de 5/8 " Tipo pesado.</v>
          </cell>
        </row>
        <row r="1605">
          <cell r="A1605" t="str">
            <v>Phmetro ha-51700--10</v>
          </cell>
        </row>
        <row r="1606">
          <cell r="A1606" t="str">
            <v>Piedra comun o bolo</v>
          </cell>
        </row>
        <row r="1607">
          <cell r="A1607" t="str">
            <v>Piedra media zonga</v>
          </cell>
        </row>
        <row r="1608">
          <cell r="A1608" t="str">
            <v>Piedra media zonga del río - cortada</v>
          </cell>
        </row>
        <row r="1609">
          <cell r="A1609" t="str">
            <v>Piedra muñeca E= 20MM</v>
          </cell>
        </row>
        <row r="1610">
          <cell r="A1610" t="str">
            <v>Piedra para pulir (piso granito)</v>
          </cell>
        </row>
        <row r="1611">
          <cell r="A1611" t="str">
            <v>Pieza remate rampa   A-105</v>
          </cell>
        </row>
        <row r="1612">
          <cell r="A1612" t="str">
            <v>Pilote de madera</v>
          </cell>
        </row>
        <row r="1613">
          <cell r="A1613" t="str">
            <v>Pintura aluminio antirreflectiva</v>
          </cell>
        </row>
        <row r="1614">
          <cell r="A1614" t="str">
            <v>Pintura blanca  P/tráfico</v>
          </cell>
        </row>
        <row r="1615">
          <cell r="A1615" t="str">
            <v>Pintura esmalte Epóxico</v>
          </cell>
        </row>
        <row r="1616">
          <cell r="A1616" t="str">
            <v>Pintura flexicolor blanco</v>
          </cell>
        </row>
        <row r="1617">
          <cell r="A1617" t="str">
            <v>Pintura gris basalto</v>
          </cell>
        </row>
        <row r="1618">
          <cell r="A1618" t="str">
            <v>Pintura trafico acrílica de demarcación</v>
          </cell>
        </row>
        <row r="1619">
          <cell r="A1619" t="str">
            <v>Piola</v>
          </cell>
        </row>
        <row r="1620">
          <cell r="A1620" t="str">
            <v>Pirlan aluminio dorado</v>
          </cell>
        </row>
        <row r="1621">
          <cell r="A1621" t="str">
            <v>Pirlan antideslizante</v>
          </cell>
        </row>
        <row r="1622">
          <cell r="A1622" t="str">
            <v>Pisa vidrio</v>
          </cell>
        </row>
        <row r="1623">
          <cell r="A1623" t="str">
            <v>Pisopak residencial  1.6 mm</v>
          </cell>
        </row>
        <row r="1624">
          <cell r="A1624" t="str">
            <v>Pisopak tráfico pesado   3 mm</v>
          </cell>
        </row>
        <row r="1625">
          <cell r="A1625" t="str">
            <v>Placa de identificación 3 x 5 CM</v>
          </cell>
        </row>
        <row r="1626">
          <cell r="A1626" t="str">
            <v>Placa de identificación 8 x 5 CM</v>
          </cell>
        </row>
        <row r="1627">
          <cell r="A1627" t="str">
            <v>Placa de identificación circuito</v>
          </cell>
        </row>
        <row r="1628">
          <cell r="A1628" t="str">
            <v>Placa de soporte en PRFV Ø=4.1 m, e=0.015 m</v>
          </cell>
        </row>
        <row r="1629">
          <cell r="A1629" t="str">
            <v>Placa eternit media 112 x 61x 4mm</v>
          </cell>
        </row>
        <row r="1630">
          <cell r="A1630" t="str">
            <v>Placa Gyplac 12.7 mm RH</v>
          </cell>
        </row>
        <row r="1631">
          <cell r="A1631" t="str">
            <v>Placa identificación  2 x 1 cm</v>
          </cell>
        </row>
        <row r="1632">
          <cell r="A1632" t="str">
            <v>Placa identificadora</v>
          </cell>
        </row>
        <row r="1633">
          <cell r="A1633" t="str">
            <v>Placa lista muro estructural</v>
          </cell>
        </row>
        <row r="1634">
          <cell r="A1634" t="str">
            <v>Planchon abarco 0.2 X 0.04 X 3 M</v>
          </cell>
        </row>
        <row r="1635">
          <cell r="A1635" t="str">
            <v>Planchon ordinario 3 M</v>
          </cell>
        </row>
        <row r="1636">
          <cell r="A1636" t="str">
            <v>PLANCHON-ORDINARIO 5 m</v>
          </cell>
        </row>
        <row r="1637">
          <cell r="A1637" t="str">
            <v>Planta Emergencia 150 KW nominal Mirilla y Válvula</v>
          </cell>
        </row>
        <row r="1638">
          <cell r="A1638" t="str">
            <v>Plantas ornamentales</v>
          </cell>
        </row>
        <row r="1639">
          <cell r="A1639" t="str">
            <v>Plaqueta PL4 (100)</v>
          </cell>
        </row>
        <row r="1640">
          <cell r="A1640" t="str">
            <v>Plastocrete</v>
          </cell>
        </row>
        <row r="1641">
          <cell r="A1641" t="str">
            <v>Platina  1/4" x 1 1/4"</v>
          </cell>
        </row>
        <row r="1642">
          <cell r="A1642" t="str">
            <v>Platina 1" x 100 mm x 200 mm</v>
          </cell>
        </row>
        <row r="1643">
          <cell r="A1643" t="str">
            <v>Platina 1" x 300 mm x 300 mm</v>
          </cell>
        </row>
        <row r="1644">
          <cell r="A1644" t="str">
            <v>Platina 1/4" x 1"</v>
          </cell>
        </row>
        <row r="1645">
          <cell r="A1645" t="str">
            <v>Platina 1/4" x 2 1/2"</v>
          </cell>
        </row>
        <row r="1646">
          <cell r="A1646" t="str">
            <v>Platina 1/4" x 2"</v>
          </cell>
        </row>
        <row r="1647">
          <cell r="A1647" t="str">
            <v>Platina 1/4" x 3"</v>
          </cell>
        </row>
        <row r="1648">
          <cell r="A1648" t="str">
            <v>Platina 1/8" x 1/2"</v>
          </cell>
        </row>
        <row r="1649">
          <cell r="A1649" t="str">
            <v>Platina 2" x 1300 mm x 300 mm</v>
          </cell>
        </row>
        <row r="1650">
          <cell r="A1650" t="str">
            <v>Platina 20 * 10 * 3/16</v>
          </cell>
        </row>
        <row r="1651">
          <cell r="A1651" t="str">
            <v>Platina 20 x 20 x 1/4"</v>
          </cell>
        </row>
        <row r="1652">
          <cell r="A1652" t="str">
            <v>Platina 25 * 15 * 1/4</v>
          </cell>
        </row>
        <row r="1653">
          <cell r="A1653" t="str">
            <v>Platina 3/16" x 1"</v>
          </cell>
        </row>
        <row r="1654">
          <cell r="A1654" t="str">
            <v>Platina 3/16" x 1"  acero inoxidable</v>
          </cell>
        </row>
        <row r="1655">
          <cell r="A1655" t="str">
            <v>Platina 3/16" x 2 1/2"</v>
          </cell>
        </row>
        <row r="1656">
          <cell r="A1656" t="str">
            <v>Platina 3/16" x 2"</v>
          </cell>
        </row>
        <row r="1657">
          <cell r="A1657" t="str">
            <v>Platina 3/4" x 3/16"</v>
          </cell>
        </row>
        <row r="1658">
          <cell r="A1658" t="str">
            <v>Platina 3/8" x 110 mm x 95 mm</v>
          </cell>
        </row>
        <row r="1659">
          <cell r="A1659" t="str">
            <v>Platina cobre 1 1/2 x1/8</v>
          </cell>
        </row>
        <row r="1660">
          <cell r="A1660" t="str">
            <v>Platina cobre 5/8 x1/8</v>
          </cell>
        </row>
        <row r="1661">
          <cell r="A1661" t="str">
            <v>Platina cobre estañado</v>
          </cell>
        </row>
        <row r="1662">
          <cell r="A1662" t="str">
            <v>PLATINA DE 1 3/4" X 1/4</v>
          </cell>
        </row>
        <row r="1663">
          <cell r="A1663" t="str">
            <v>Platina de Anclaje 2" x 800 mm x 250 mm Tipo 2</v>
          </cell>
        </row>
        <row r="1664">
          <cell r="A1664" t="str">
            <v>Platina de Anclaje 2" x 900 mm x 250 mm</v>
          </cell>
        </row>
        <row r="1665">
          <cell r="A1665" t="str">
            <v>Platina de anclaje 5/8" A36 R=0.11</v>
          </cell>
        </row>
        <row r="1666">
          <cell r="A1666" t="str">
            <v>Platina de Anclaje, guia 1/4" x 580 mm x 1800 mm</v>
          </cell>
        </row>
        <row r="1667">
          <cell r="A1667" t="str">
            <v>Platina de Anclaje, guia 1/4" x 800 mm x 2800 mm</v>
          </cell>
        </row>
        <row r="1668">
          <cell r="A1668" t="str">
            <v>Platina de conexiión 1/2" x 80 mm x 80 mm</v>
          </cell>
        </row>
        <row r="1669">
          <cell r="A1669" t="str">
            <v>Platina de conexión 1" x 216 mm x 218 mm</v>
          </cell>
        </row>
        <row r="1670">
          <cell r="A1670" t="str">
            <v>Platina de conexión 1/2" x 125 mm x 100 mm</v>
          </cell>
        </row>
        <row r="1671">
          <cell r="A1671" t="str">
            <v>Platina de conexión 1/2" x 150 mm x 100 mm</v>
          </cell>
        </row>
        <row r="1672">
          <cell r="A1672" t="str">
            <v>Platina de conexión 1/2" x 200 mm x 225 mm</v>
          </cell>
        </row>
        <row r="1673">
          <cell r="A1673" t="str">
            <v>Platina de conexión 1/2" x 216 mm x 216 mm</v>
          </cell>
        </row>
        <row r="1674">
          <cell r="A1674" t="str">
            <v>Platina de conexión 2" x 210 mm x 256 mm</v>
          </cell>
        </row>
        <row r="1675">
          <cell r="A1675" t="str">
            <v>Platina de conexión 2" x 210 mm x 563 mm Pos 1</v>
          </cell>
        </row>
        <row r="1676">
          <cell r="A1676" t="str">
            <v>Platina de conexión 2" x 210 mm x 583 mm</v>
          </cell>
        </row>
        <row r="1677">
          <cell r="A1677" t="str">
            <v>Platina de conexión 2" x 300 mm x 325 mm R=0.15</v>
          </cell>
        </row>
        <row r="1678">
          <cell r="A1678" t="str">
            <v>Platina de conexión 3/4" x 125 mm x 80 mm</v>
          </cell>
        </row>
        <row r="1679">
          <cell r="A1679" t="str">
            <v>Platina de conexión 3/4" x 200 mm x 225 mm</v>
          </cell>
        </row>
        <row r="1680">
          <cell r="A1680" t="str">
            <v>Platina de conexión 3/4" x 216 mm x 216 mm</v>
          </cell>
        </row>
        <row r="1681">
          <cell r="A1681" t="str">
            <v>Platina de conexión 3/4" x 232 mm x 205 mm</v>
          </cell>
        </row>
        <row r="1682">
          <cell r="A1682" t="str">
            <v>Platina de conexión 3/4" x 248 mm x 205 mm</v>
          </cell>
        </row>
        <row r="1683">
          <cell r="A1683" t="str">
            <v>Platina de conexión 5/16" x 140 mm x 130 mm</v>
          </cell>
        </row>
        <row r="1684">
          <cell r="A1684" t="str">
            <v>Platina de conexión 5/16" x 40 mm x 35 mm</v>
          </cell>
        </row>
        <row r="1685">
          <cell r="A1685" t="str">
            <v>Platina de conexión 5/16" x 40 mm x 60mm</v>
          </cell>
        </row>
        <row r="1686">
          <cell r="A1686" t="str">
            <v>Platina de conexión 5/16" x 75 mm x 75 mm</v>
          </cell>
        </row>
        <row r="1687">
          <cell r="A1687" t="str">
            <v>PLATINA DIAGONALES 1.1 CM</v>
          </cell>
        </row>
        <row r="1688">
          <cell r="A1688" t="str">
            <v>Platina e:1/4  pulg</v>
          </cell>
        </row>
        <row r="1689">
          <cell r="A1689" t="str">
            <v>Plato desecador  230 mm</v>
          </cell>
        </row>
        <row r="1690">
          <cell r="A1690" t="str">
            <v>Plomo</v>
          </cell>
        </row>
        <row r="1691">
          <cell r="A1691" t="str">
            <v>Polea diferencial 1 Ton, con gancho de seguridad</v>
          </cell>
        </row>
        <row r="1692">
          <cell r="A1692" t="str">
            <v>Polea diferencial de 500 kg, con gancho de seguridad</v>
          </cell>
        </row>
        <row r="1693">
          <cell r="A1693" t="str">
            <v>Polietileno</v>
          </cell>
        </row>
        <row r="1694">
          <cell r="A1694" t="str">
            <v>POLISEC</v>
          </cell>
        </row>
        <row r="1695">
          <cell r="A1695" t="str">
            <v>POLIVALVULA TIPO BOLA DE 3/4" SDR 11</v>
          </cell>
        </row>
        <row r="1696">
          <cell r="A1696" t="str">
            <v>POLVO DE LADRILLO</v>
          </cell>
        </row>
        <row r="1697">
          <cell r="A1697" t="str">
            <v>Pomarroso  0.60 m</v>
          </cell>
        </row>
        <row r="1698">
          <cell r="A1698" t="str">
            <v>Pomarroso  1.0 m</v>
          </cell>
        </row>
        <row r="1699">
          <cell r="A1699" t="str">
            <v>Pomarroso  1.60 m</v>
          </cell>
        </row>
        <row r="1700">
          <cell r="A1700" t="str">
            <v>Pomarroso  2.0 m</v>
          </cell>
        </row>
        <row r="1701">
          <cell r="A1701" t="str">
            <v>Pomarroso  3.0 m</v>
          </cell>
        </row>
        <row r="1702">
          <cell r="A1702" t="str">
            <v>Porcelana esfumado - base</v>
          </cell>
        </row>
        <row r="1703">
          <cell r="A1703" t="str">
            <v>PORTA AISLADOR 1 PUESTO</v>
          </cell>
        </row>
        <row r="1704">
          <cell r="A1704" t="str">
            <v>Portaflanche PE termoens. 110 mm PE100 PN10</v>
          </cell>
        </row>
        <row r="1705">
          <cell r="A1705" t="str">
            <v>Portaflanche PE termoens. 160 mm PE100 PN10</v>
          </cell>
        </row>
        <row r="1706">
          <cell r="A1706" t="str">
            <v>Portaflanche PE termoens. 200 mm PE100 PN10</v>
          </cell>
        </row>
        <row r="1707">
          <cell r="A1707" t="str">
            <v>Portaflanche PE termoens. 250 mm PE100 PN10</v>
          </cell>
        </row>
        <row r="1708">
          <cell r="A1708" t="str">
            <v>Portaflanche PE termoens. 315 mm PE100 PN10</v>
          </cell>
        </row>
        <row r="1709">
          <cell r="A1709" t="str">
            <v>Portaflanche PE termoens. 355 mm PE100 PN10</v>
          </cell>
        </row>
        <row r="1710">
          <cell r="A1710" t="str">
            <v>Portaflanche PE termoens. 63mm PE100 PN10</v>
          </cell>
        </row>
        <row r="1711">
          <cell r="A1711" t="str">
            <v>Portaflanche PE termoens. 75mm PE100 PN10</v>
          </cell>
        </row>
        <row r="1712">
          <cell r="A1712" t="str">
            <v>Portaflanche PE termoens. 90 mm PE100 PN10</v>
          </cell>
        </row>
        <row r="1713">
          <cell r="A1713" t="str">
            <v>Portateclado Nylon</v>
          </cell>
        </row>
        <row r="1714">
          <cell r="A1714" t="str">
            <v>Portería fútbol</v>
          </cell>
        </row>
        <row r="1715">
          <cell r="A1715" t="str">
            <v>Poste cerca  10 x 10 cm 210 kg/cm2</v>
          </cell>
        </row>
        <row r="1716">
          <cell r="A1716" t="str">
            <v>POSTE CONCRETO LÍNEA 6M-510 KG</v>
          </cell>
        </row>
        <row r="1717">
          <cell r="A1717" t="str">
            <v>POSTE CONCRETO REFORZADO 18M-1350 KG</v>
          </cell>
        </row>
        <row r="1718">
          <cell r="A1718" t="str">
            <v>Poste cuadrado en hierro mas de 3m hasta 6m con ba</v>
          </cell>
        </row>
        <row r="1719">
          <cell r="A1719" t="str">
            <v>Poste cuadrado en hierro mas de 3m hasta 6m sin ba</v>
          </cell>
        </row>
        <row r="1720">
          <cell r="A1720" t="str">
            <v>Poste de ferroconcreto de 10 mts. x 1.050 Kgf.</v>
          </cell>
        </row>
        <row r="1721">
          <cell r="A1721" t="str">
            <v>Poste de ferroconcreto de 10 mts. x 510 Kgf.</v>
          </cell>
        </row>
        <row r="1722">
          <cell r="A1722" t="str">
            <v>Poste de ferroconcreto de 10 mts. x 750 Kgf.</v>
          </cell>
        </row>
        <row r="1723">
          <cell r="A1723" t="str">
            <v>Poste de ferroconcreto de 12 mts. x 1.050 Kgf.</v>
          </cell>
        </row>
        <row r="1724">
          <cell r="A1724" t="str">
            <v>Poste de ferroconcreto de 12 mts. x 510 Kgf.</v>
          </cell>
        </row>
        <row r="1725">
          <cell r="A1725" t="str">
            <v>Poste de ferroconcreto de 14 mts. x 1.050 Kgf.</v>
          </cell>
        </row>
        <row r="1726">
          <cell r="A1726" t="str">
            <v>Poste de ferroconcreto de 14 mts. x 1.350 Kgf.</v>
          </cell>
        </row>
        <row r="1727">
          <cell r="A1727" t="str">
            <v>Poste de ferroconcreto de 14 mts. x 750 Kgf.</v>
          </cell>
        </row>
        <row r="1728">
          <cell r="A1728" t="str">
            <v>Poste de ferroconcreto de 16 mts. x 1.050 Kgf.</v>
          </cell>
        </row>
        <row r="1729">
          <cell r="A1729" t="str">
            <v>Poste de ferroconcreto de 18 mts. x 1.050 Kgf.</v>
          </cell>
        </row>
        <row r="1730">
          <cell r="A1730" t="str">
            <v>Poste de ferroconcreto de 8 mts. x 1.050 Kgf.</v>
          </cell>
        </row>
        <row r="1731">
          <cell r="A1731" t="str">
            <v>Poste de ferroconcreto de 8 mts. x 510 Kgf.</v>
          </cell>
        </row>
        <row r="1732">
          <cell r="A1732" t="str">
            <v>Poste de ferroconcreto de 8 mts. x 750 Kgf.</v>
          </cell>
        </row>
        <row r="1733">
          <cell r="A1733" t="str">
            <v>Poste metálico de  10 mts.con canastilla de ciment</v>
          </cell>
        </row>
        <row r="1734">
          <cell r="A1734" t="str">
            <v>Poste metálico de  8 mts.con canastilla de cimenta</v>
          </cell>
        </row>
        <row r="1735">
          <cell r="A1735" t="str">
            <v>Poste metalico de 1.80 m (0.06 x 0.13)</v>
          </cell>
        </row>
        <row r="1736">
          <cell r="A1736" t="str">
            <v>Poste redondo de 3m x 2`` para 2 decorativas con b</v>
          </cell>
        </row>
        <row r="1737">
          <cell r="A1737" t="str">
            <v>Poste redondo de 3m x 2`` para 2 decorativas sin b</v>
          </cell>
        </row>
        <row r="1738">
          <cell r="A1738" t="str">
            <v>Poste redondo decorativa de 3 m de 1 1/2`` con bas</v>
          </cell>
        </row>
        <row r="1739">
          <cell r="A1739" t="str">
            <v>Poste redondo decorativa de 3 m de 1 1/2`` sin bas</v>
          </cell>
        </row>
        <row r="1740">
          <cell r="A1740" t="str">
            <v>Postes cuadrados en hierro RAP de 3m con base</v>
          </cell>
        </row>
        <row r="1741">
          <cell r="A1741" t="str">
            <v>Postes cuadrados en hierro RAP de 3m sin base</v>
          </cell>
        </row>
        <row r="1742">
          <cell r="A1742" t="str">
            <v>Postes metálicos de 12mts. Con canastilla de cimen</v>
          </cell>
        </row>
        <row r="1743">
          <cell r="A1743" t="str">
            <v>Puerta aluminio llena</v>
          </cell>
        </row>
        <row r="1744">
          <cell r="A1744" t="str">
            <v>Puerta baño acrílico en aluminio</v>
          </cell>
        </row>
        <row r="1745">
          <cell r="A1745" t="str">
            <v>Puerta eléctrica corrediza</v>
          </cell>
        </row>
        <row r="1746">
          <cell r="A1746" t="str">
            <v>Puerta Vidrio Templado 10 mm  2,10 x 2,0</v>
          </cell>
        </row>
        <row r="1747">
          <cell r="A1747" t="str">
            <v>Pulsado sencillo para timbre</v>
          </cell>
        </row>
        <row r="1748">
          <cell r="A1748" t="str">
            <v>Puntilla acerada con cabeza 2 1/2"</v>
          </cell>
        </row>
        <row r="1749">
          <cell r="A1749" t="str">
            <v>Puntilla con cabeza  1"</v>
          </cell>
        </row>
        <row r="1750">
          <cell r="A1750" t="str">
            <v>Puntilla con cabeza 1/2"</v>
          </cell>
        </row>
        <row r="1751">
          <cell r="A1751" t="str">
            <v>Puntilla con cabeza 2 1/2"</v>
          </cell>
        </row>
        <row r="1752">
          <cell r="A1752" t="str">
            <v>Puntilla con cabeza 2"</v>
          </cell>
        </row>
        <row r="1753">
          <cell r="A1753" t="str">
            <v>Puntilla con cabeza 3"</v>
          </cell>
        </row>
        <row r="1754">
          <cell r="A1754" t="str">
            <v>Puntilla sin cabeza  1"</v>
          </cell>
        </row>
        <row r="1755">
          <cell r="A1755" t="str">
            <v>Rack 19" XH 1.10 aluminio</v>
          </cell>
        </row>
        <row r="1756">
          <cell r="A1756" t="str">
            <v>Rack abierto en acero galvanizado. 2000(alto)*580(</v>
          </cell>
        </row>
        <row r="1757">
          <cell r="A1757" t="str">
            <v>Racor macho mecanico 110 mm x 4" para Tuberia PE</v>
          </cell>
        </row>
        <row r="1758">
          <cell r="A1758" t="str">
            <v>Racor macho mecanico 63 mm x 2" para Tuberia de PE</v>
          </cell>
        </row>
        <row r="1759">
          <cell r="A1759" t="str">
            <v>Recebo B-600 - norma</v>
          </cell>
        </row>
        <row r="1760">
          <cell r="A1760" t="str">
            <v>Recebo comun</v>
          </cell>
        </row>
        <row r="1761">
          <cell r="A1761" t="str">
            <v>Recurimiento multitruflex T-MT</v>
          </cell>
        </row>
        <row r="1762">
          <cell r="A1762" t="str">
            <v>Red M.T., E.T, R.B.T., Tableros electr. s/n presupuesto</v>
          </cell>
        </row>
        <row r="1763">
          <cell r="A1763" t="str">
            <v>Reduccion A.C.  4 x 3"</v>
          </cell>
        </row>
        <row r="1764">
          <cell r="A1764" t="str">
            <v>Reducción Concéntrica E.L. J.H. PVC 10x8"</v>
          </cell>
        </row>
        <row r="1765">
          <cell r="A1765" t="str">
            <v>Reducción Concéntrica E.L. J.H. PVC 12x10"</v>
          </cell>
        </row>
        <row r="1766">
          <cell r="A1766" t="str">
            <v>Reducción Concéntrica E.L. J.H. PVC 3x2"</v>
          </cell>
        </row>
        <row r="1767">
          <cell r="A1767" t="str">
            <v>Reducción Concéntrica E.L. J.H. PVC 6x3"</v>
          </cell>
        </row>
        <row r="1768">
          <cell r="A1768" t="str">
            <v>Reducción Concéntrica E.L. J.H. PVC 6x4"</v>
          </cell>
        </row>
        <row r="1769">
          <cell r="A1769" t="str">
            <v>Reducción Concéntrica E.L. J.H. PVC 8x4"</v>
          </cell>
        </row>
        <row r="1770">
          <cell r="A1770" t="str">
            <v>Reducción Concéntrica E.L. J.H. PVC 8x6"</v>
          </cell>
        </row>
        <row r="1771">
          <cell r="A1771" t="str">
            <v>Reducción de 2 1/2 x 2  u.m RDE 21 PVC</v>
          </cell>
        </row>
        <row r="1772">
          <cell r="A1772" t="str">
            <v>Reducción de 3 x 2  (ens.) u.m RDE 21 PVC</v>
          </cell>
        </row>
        <row r="1773">
          <cell r="A1773" t="str">
            <v>Reducción de 3 x 2 1/2 (ens.) u.m RDE 21 PVC</v>
          </cell>
        </row>
        <row r="1774">
          <cell r="A1774" t="str">
            <v>Reducción de 4 x 2 (ens.) u.m RDE 21 PVC</v>
          </cell>
        </row>
        <row r="1775">
          <cell r="A1775" t="str">
            <v>Reducción de 4 x 2 1/2 (ens.) u.m RDE 21 PVC</v>
          </cell>
        </row>
        <row r="1776">
          <cell r="A1776" t="str">
            <v>Reducción de 4 x 3 (ens.) u.m RDE 21 PVC</v>
          </cell>
        </row>
        <row r="1777">
          <cell r="A1777" t="str">
            <v>Reduccion H.G 1 1/2 x 1"</v>
          </cell>
        </row>
        <row r="1778">
          <cell r="A1778" t="str">
            <v>Reduccion H.G 1 1/2 x 1"</v>
          </cell>
        </row>
        <row r="1779">
          <cell r="A1779" t="str">
            <v>Reduccion H.G 2  x 1 1/2 "</v>
          </cell>
        </row>
        <row r="1780">
          <cell r="A1780" t="str">
            <v>Reduccion H.G 2 1/2 x 2 "</v>
          </cell>
        </row>
        <row r="1781">
          <cell r="A1781" t="str">
            <v>Reduccion H.G 3 x 2 1/2"</v>
          </cell>
        </row>
        <row r="1782">
          <cell r="A1782" t="str">
            <v>Reduccion H.G 4 x 3"</v>
          </cell>
        </row>
        <row r="1783">
          <cell r="A1783" t="str">
            <v>Reflector circular RCG 1000W MH CWA</v>
          </cell>
        </row>
        <row r="1784">
          <cell r="A1784" t="str">
            <v>Reflector circular RCG 250W S</v>
          </cell>
        </row>
        <row r="1785">
          <cell r="A1785" t="str">
            <v>Reflector Para alumbrado deportivo RRA 150W S</v>
          </cell>
        </row>
        <row r="1786">
          <cell r="A1786" t="str">
            <v>Reflector Para alumbrado deportivo RRA 175 W MH R</v>
          </cell>
        </row>
        <row r="1787">
          <cell r="A1787" t="str">
            <v>Reflector Para alumbrado deportivo RRA 250W S</v>
          </cell>
        </row>
        <row r="1788">
          <cell r="A1788" t="str">
            <v>Reflector Para alumbrado deportivo RRA 400 W MH R</v>
          </cell>
        </row>
        <row r="1789">
          <cell r="A1789" t="str">
            <v>Reflector Para alumbrado deportivo RRA 400 W S</v>
          </cell>
        </row>
        <row r="1790">
          <cell r="A1790" t="str">
            <v>Reflector Para alumbrado deportivo RRA-G 1000 W MH</v>
          </cell>
        </row>
        <row r="1791">
          <cell r="A1791" t="str">
            <v>Reflector Para alumbrado deportivo RRA-G 1000 W S</v>
          </cell>
        </row>
        <row r="1792">
          <cell r="A1792" t="str">
            <v>Refuerzos hierro 37.000 psi por Kg</v>
          </cell>
        </row>
        <row r="1793">
          <cell r="A1793" t="str">
            <v>Refuerzos hierro 37.000 psi por Ton</v>
          </cell>
        </row>
        <row r="1794">
          <cell r="A1794" t="str">
            <v>Refuerzos hierro 60.000 psi por Kg</v>
          </cell>
        </row>
        <row r="1795">
          <cell r="A1795" t="str">
            <v>Refuerzos hierro 60.000 psi por Ton</v>
          </cell>
        </row>
        <row r="1796">
          <cell r="A1796" t="str">
            <v>Regadera veneciana CR</v>
          </cell>
        </row>
        <row r="1797">
          <cell r="A1797" t="str">
            <v>Registro  corte para tub galv o pvc Ø=1/2"</v>
          </cell>
        </row>
        <row r="1798">
          <cell r="A1798" t="str">
            <v>Registro de corte Ø= 1 1/2"</v>
          </cell>
        </row>
        <row r="1799">
          <cell r="A1799" t="str">
            <v>Registro de corte Ø= 1 1/4"</v>
          </cell>
        </row>
        <row r="1800">
          <cell r="A1800" t="str">
            <v>Registro de corte Ø= 2"</v>
          </cell>
        </row>
        <row r="1801">
          <cell r="A1801" t="str">
            <v>Registro de corte Ø= 3"</v>
          </cell>
        </row>
        <row r="1802">
          <cell r="A1802" t="str">
            <v>Registro de corte Ø= 3" Tipo liviano</v>
          </cell>
        </row>
        <row r="1803">
          <cell r="A1803" t="str">
            <v>Registro de corte Ø= 4"</v>
          </cell>
        </row>
        <row r="1804">
          <cell r="A1804" t="str">
            <v>Registro de corte Ø= 4" Tipo liviano</v>
          </cell>
        </row>
        <row r="1805">
          <cell r="A1805" t="str">
            <v>Registro ducha (cierre compresión)</v>
          </cell>
        </row>
        <row r="1806">
          <cell r="A1806" t="str">
            <v>REGISTRO PASO DIRECTO 1 1/2"</v>
          </cell>
        </row>
        <row r="1807">
          <cell r="A1807" t="str">
            <v>Registro paso directo 1"</v>
          </cell>
        </row>
        <row r="1808">
          <cell r="A1808" t="str">
            <v>Registro paso directo 1/2"</v>
          </cell>
        </row>
        <row r="1809">
          <cell r="A1809" t="str">
            <v>Registro paso directo 3/4"</v>
          </cell>
        </row>
        <row r="1810">
          <cell r="A1810" t="str">
            <v>Registro paso directo de 2"</v>
          </cell>
        </row>
        <row r="1811">
          <cell r="A1811" t="str">
            <v>Regleta de medida en PRFV</v>
          </cell>
        </row>
        <row r="1812">
          <cell r="A1812" t="str">
            <v>Regleta strip telefónico 20 pares</v>
          </cell>
        </row>
        <row r="1813">
          <cell r="A1813" t="str">
            <v>Regleta strip telefónico 60 pares</v>
          </cell>
        </row>
        <row r="1814">
          <cell r="A1814" t="str">
            <v>Regleta strip teléfono 10 pares</v>
          </cell>
        </row>
        <row r="1815">
          <cell r="A1815" t="str">
            <v>Regleta strip teléfono 8 pares</v>
          </cell>
        </row>
        <row r="1816">
          <cell r="A1816" t="str">
            <v>Regulador (Controlador)  de 12VDC  12 Amp</v>
          </cell>
        </row>
        <row r="1817">
          <cell r="A1817" t="str">
            <v>Regulador (Controlador)  de 12VDC  30 Amp</v>
          </cell>
        </row>
        <row r="1818">
          <cell r="A1818" t="str">
            <v>Regulador gas r - 4 e 4 m3</v>
          </cell>
        </row>
        <row r="1819">
          <cell r="A1819" t="str">
            <v>Rejilla de Cribado 0.20 x 0.50 en A.I.</v>
          </cell>
        </row>
        <row r="1820">
          <cell r="A1820" t="str">
            <v>REJILLA EN VARILLA ACERO INOX  LISO DE  3/8" SEP 5 CMS</v>
          </cell>
        </row>
        <row r="1821">
          <cell r="A1821" t="str">
            <v>Rejilla malla ojo 3/16" para 6" con fijacion</v>
          </cell>
        </row>
        <row r="1822">
          <cell r="A1822" t="str">
            <v>Rejilla metálica sosco 3 x 2"</v>
          </cell>
        </row>
        <row r="1823">
          <cell r="A1823" t="str">
            <v>Rejilla plástica con sosco 3 x 2</v>
          </cell>
        </row>
        <row r="1824">
          <cell r="A1824" t="str">
            <v>Rejilla plástica con sosco 4 x 3</v>
          </cell>
        </row>
        <row r="1825">
          <cell r="A1825" t="str">
            <v>Rejilla sifón  3  x  4</v>
          </cell>
        </row>
        <row r="1826">
          <cell r="A1826" t="str">
            <v>Rejilla sifón  4.5 x 3.5</v>
          </cell>
        </row>
        <row r="1827">
          <cell r="A1827" t="str">
            <v>REJILLA SIFÓN PC 20 x 20</v>
          </cell>
        </row>
        <row r="1828">
          <cell r="A1828" t="str">
            <v>Rejilla sin marco para sumidero 70x50x3 (HN)</v>
          </cell>
        </row>
        <row r="1829">
          <cell r="A1829" t="str">
            <v>Rejilla sumidero vial 105 x 36 x 12</v>
          </cell>
        </row>
        <row r="1830">
          <cell r="A1830" t="str">
            <v>Relleno plastico tipo biopack tas color verde lima</v>
          </cell>
        </row>
        <row r="1831">
          <cell r="A1831" t="str">
            <v>Remate esquinero fachada  termoacústico</v>
          </cell>
        </row>
        <row r="1832">
          <cell r="A1832" t="str">
            <v>Remate para fachada  termoacústico</v>
          </cell>
        </row>
        <row r="1833">
          <cell r="A1833" t="str">
            <v>Remate para limateza  termoacústico</v>
          </cell>
        </row>
        <row r="1834">
          <cell r="A1834" t="str">
            <v>Rep. ransformador 3Ø de 30 KVA 13.2kv/208-120v</v>
          </cell>
        </row>
        <row r="1835">
          <cell r="A1835" t="str">
            <v>Rep. ransformador 3Ø de 75 KVA 13.2kv/208-120v</v>
          </cell>
        </row>
        <row r="1836">
          <cell r="A1836" t="str">
            <v>Rep. transformador 1Ø de 10 KVA 13.2kv/240-120v</v>
          </cell>
        </row>
        <row r="1837">
          <cell r="A1837" t="str">
            <v>Rep. transformador 1Ø de 15 KVA 13.2kv/240-120v</v>
          </cell>
        </row>
        <row r="1838">
          <cell r="A1838" t="str">
            <v>Rep. transformador 1Ø de 15 KVA 34.5kv/240-120v</v>
          </cell>
        </row>
        <row r="1839">
          <cell r="A1839" t="str">
            <v>Rep. transformador 1Ø de 25 KVA 13.2kv/240-120v</v>
          </cell>
        </row>
        <row r="1840">
          <cell r="A1840" t="str">
            <v>Rep. transformador 1Ø de 25 KVA 34.5kv/240-120v</v>
          </cell>
        </row>
        <row r="1841">
          <cell r="A1841" t="str">
            <v>Rep. transformador 3Ø de 112,5 KVA 13.2kv/208-120v</v>
          </cell>
        </row>
        <row r="1842">
          <cell r="A1842" t="str">
            <v>Rep. transformador 3Ø de 15 KVA 13.2kv/208-120v</v>
          </cell>
        </row>
        <row r="1843">
          <cell r="A1843" t="str">
            <v>Rep. transformador 3Ø de 150 KVA 34.5kv/13.2kv</v>
          </cell>
        </row>
        <row r="1844">
          <cell r="A1844" t="str">
            <v>Rep. transformador 3Ø de 225 KVA 34.5kv/13.2kv</v>
          </cell>
        </row>
        <row r="1845">
          <cell r="A1845" t="str">
            <v>Rep. transformador 3Ø de 250 KVA 34.5kv/13.2kv</v>
          </cell>
        </row>
        <row r="1846">
          <cell r="A1846" t="str">
            <v>Rep. transformador 3Ø de 30 KVA 34.5kv/13.2kv</v>
          </cell>
        </row>
        <row r="1847">
          <cell r="A1847" t="str">
            <v>Rep. transformador 3Ø de 300 KVA 34.5kv/13.2kv</v>
          </cell>
        </row>
        <row r="1848">
          <cell r="A1848" t="str">
            <v>Rep. transformador 3Ø de 45 KVA 13.2kv/208-120v</v>
          </cell>
        </row>
        <row r="1849">
          <cell r="A1849" t="str">
            <v>Rep. transformador 3Ø de 45 KVA 34.5kv/13.2kv</v>
          </cell>
        </row>
        <row r="1850">
          <cell r="A1850" t="str">
            <v>Rep. transformador 3Ø de 500 KVA 34.5kv/13.2kv</v>
          </cell>
        </row>
        <row r="1851">
          <cell r="A1851" t="str">
            <v>Rep. transformador 3Ø de 800 KVA 34.5kv/13.2kv</v>
          </cell>
        </row>
        <row r="1852">
          <cell r="A1852" t="str">
            <v>Repisa cerrada puerta corrediza</v>
          </cell>
        </row>
        <row r="1853">
          <cell r="A1853" t="str">
            <v>Repisa Ordinario 3 M</v>
          </cell>
        </row>
        <row r="1854">
          <cell r="A1854" t="str">
            <v>Rigidizador 1/2" x200 mm x 200 mm</v>
          </cell>
        </row>
        <row r="1855">
          <cell r="A1855" t="str">
            <v>Rigidizador 2" x 1000 mm x 1415 mm</v>
          </cell>
        </row>
        <row r="1856">
          <cell r="A1856" t="str">
            <v>Rigidizador 3/4" x 100 mm x 165 mm</v>
          </cell>
        </row>
        <row r="1857">
          <cell r="A1857" t="str">
            <v>Rigidizador 3/4" x 300 mm x 112 mm</v>
          </cell>
        </row>
        <row r="1858">
          <cell r="A1858" t="str">
            <v>Rigidizador 3/4" x 300 mm x 234 mm</v>
          </cell>
        </row>
        <row r="1859">
          <cell r="A1859" t="str">
            <v>Rigidizador de anclaje 3/4" x 900 mm x 250mm</v>
          </cell>
        </row>
        <row r="1860">
          <cell r="A1860" t="str">
            <v>Rigidizador de anclaje 5/8" x 200 mm x 250mm</v>
          </cell>
        </row>
        <row r="1861">
          <cell r="A1861" t="str">
            <v>Rigidizador de anclaje 5/8" x 220 mm x 150mm T. 2</v>
          </cell>
        </row>
        <row r="1862">
          <cell r="A1862" t="str">
            <v>Rodillo de felpa</v>
          </cell>
        </row>
        <row r="1863">
          <cell r="A1863" t="str">
            <v>Rollo de cinta bandit 3/8 x 30 m</v>
          </cell>
        </row>
        <row r="1864">
          <cell r="A1864" t="str">
            <v>Rollo de cinta bandit 5/8 x 30 m</v>
          </cell>
        </row>
        <row r="1865">
          <cell r="A1865" t="str">
            <v>Roseta (Plafón)</v>
          </cell>
        </row>
        <row r="1866">
          <cell r="A1866" t="str">
            <v>Roseta de Porcelana</v>
          </cell>
        </row>
        <row r="1867">
          <cell r="A1867" t="str">
            <v>Roseta de porcelana 4"</v>
          </cell>
        </row>
        <row r="1868">
          <cell r="A1868" t="str">
            <v>Rueda de manejo de 10 a 16"</v>
          </cell>
        </row>
        <row r="1869">
          <cell r="A1869" t="str">
            <v>Rueda de manejo de 18 a 24"</v>
          </cell>
        </row>
        <row r="1870">
          <cell r="A1870" t="str">
            <v>Rueda de manejo de 2 a 4"</v>
          </cell>
        </row>
        <row r="1871">
          <cell r="A1871" t="str">
            <v>Rueda de manejo de 6 a 8"</v>
          </cell>
        </row>
        <row r="1872">
          <cell r="A1872" t="str">
            <v>RUSTIPLAST</v>
          </cell>
        </row>
        <row r="1873">
          <cell r="A1873" t="str">
            <v>Saco en fibra (0.60 x 0.80)</v>
          </cell>
        </row>
        <row r="1874">
          <cell r="A1874" t="str">
            <v>Saco en fibra (0.70 x 1.00)</v>
          </cell>
        </row>
        <row r="1875">
          <cell r="A1875" t="str">
            <v>Saco en fibra (0.82 x 1.15)</v>
          </cell>
        </row>
        <row r="1876">
          <cell r="A1876" t="str">
            <v>Salida con terminal coaxial TV Americana 75 Ohm</v>
          </cell>
        </row>
        <row r="1877">
          <cell r="A1877" t="str">
            <v>Salida doble audio conectar dos parlantes</v>
          </cell>
        </row>
        <row r="1878">
          <cell r="A1878" t="str">
            <v>Salida para cordón</v>
          </cell>
        </row>
        <row r="1879">
          <cell r="A1879" t="str">
            <v>Salida para cordón TV 13,5 * 7,5 mm sin conector</v>
          </cell>
        </row>
        <row r="1880">
          <cell r="A1880" t="str">
            <v>Salida telefónica tipo Americana doble RJ 11 - 4hi</v>
          </cell>
        </row>
        <row r="1881">
          <cell r="A1881" t="str">
            <v>Salida telefónica tipo Americana sencilla RJ 11 -</v>
          </cell>
        </row>
        <row r="1882">
          <cell r="A1882" t="str">
            <v>Salida Telefónica tipo doble</v>
          </cell>
        </row>
        <row r="1883">
          <cell r="A1883" t="str">
            <v>Salida Telefónica tipo sencilla</v>
          </cell>
        </row>
        <row r="1884">
          <cell r="A1884" t="str">
            <v>Salida voz y datos con RJ-45 UTP 8 h t ALTAIR 5E</v>
          </cell>
        </row>
        <row r="1885">
          <cell r="A1885" t="str">
            <v>salida voz y datos con RJ-45 UTP 8 h t ALTAIR 6</v>
          </cell>
        </row>
        <row r="1886">
          <cell r="A1886" t="str">
            <v>Sanitario  porcelana  color con accesorios</v>
          </cell>
        </row>
        <row r="1887">
          <cell r="A1887" t="str">
            <v>Sanitario blanco porcelana con accesorios</v>
          </cell>
        </row>
        <row r="1888">
          <cell r="A1888" t="str">
            <v>Sanitario fluxómetro blanco</v>
          </cell>
        </row>
        <row r="1889">
          <cell r="A1889" t="str">
            <v>Sanitario milenium elongado blanco</v>
          </cell>
        </row>
        <row r="1890">
          <cell r="A1890" t="str">
            <v>Sardinel especial rampa tipo A A-100</v>
          </cell>
        </row>
        <row r="1891">
          <cell r="A1891" t="str">
            <v>Sardinel Prefabricado 0.3 x 0.8 x 0.2</v>
          </cell>
        </row>
        <row r="1892">
          <cell r="A1892" t="str">
            <v>Sardinel Prefabricado 0.4 x 0.8 x 0.2</v>
          </cell>
        </row>
        <row r="1893">
          <cell r="A1893" t="str">
            <v>Sardinel prefabricado A-85</v>
          </cell>
        </row>
        <row r="1894">
          <cell r="A1894" t="str">
            <v>Sardinel Prefabricado Modulo A-10</v>
          </cell>
        </row>
        <row r="1895">
          <cell r="A1895" t="str">
            <v>Sardinel Prefabricado Modulo A-80</v>
          </cell>
        </row>
        <row r="1896">
          <cell r="A1896" t="str">
            <v>Scotch 13 negro 19 mm * 4.57 m</v>
          </cell>
        </row>
        <row r="1897">
          <cell r="A1897" t="str">
            <v>Scotch 13 negro 19 mm * 9.1 mm</v>
          </cell>
        </row>
        <row r="1898">
          <cell r="A1898" t="str">
            <v>Scotch 2210 (mastic)   negro 102  mm * 3. 05 m</v>
          </cell>
        </row>
        <row r="1899">
          <cell r="A1899" t="str">
            <v>Scotch 2229 (mastic)   negro 25  mm * 3.05 m</v>
          </cell>
        </row>
        <row r="1900">
          <cell r="A1900" t="str">
            <v>Scotch 23 negro 18 mm * 9.1 mm</v>
          </cell>
        </row>
        <row r="1901">
          <cell r="A1901" t="str">
            <v>Scotch 25   negro 12  mm * 7.6 m</v>
          </cell>
        </row>
        <row r="1902">
          <cell r="A1902" t="str">
            <v>Scotch 2520  amarilla   negro 19  mm * 18 m</v>
          </cell>
        </row>
        <row r="1903">
          <cell r="A1903" t="str">
            <v>Scotch 69 blanca    19  mm * 32,4 m</v>
          </cell>
        </row>
        <row r="1904">
          <cell r="A1904" t="str">
            <v>Scotch 700 negro 18mm * 20 mm</v>
          </cell>
        </row>
        <row r="1905">
          <cell r="A1905" t="str">
            <v>Scotchrap  50 negro 48mm * 30 mm</v>
          </cell>
        </row>
        <row r="1906">
          <cell r="A1906" t="str">
            <v>Scotchrap 50  negro 72mm * 30 mm</v>
          </cell>
        </row>
        <row r="1907">
          <cell r="A1907" t="str">
            <v>Scotchrap 50  negro 96 mm * 30 mm</v>
          </cell>
        </row>
        <row r="1908">
          <cell r="A1908" t="str">
            <v>Seccionador de entrada y salida Oper. bajo carga</v>
          </cell>
        </row>
        <row r="1909">
          <cell r="A1909" t="str">
            <v>Seccionador de protección Oper. bajo carga</v>
          </cell>
        </row>
        <row r="1910">
          <cell r="A1910" t="str">
            <v>Segueta Nícholson</v>
          </cell>
        </row>
        <row r="1911">
          <cell r="A1911" t="str">
            <v>Sellador de roscas</v>
          </cell>
        </row>
        <row r="1912">
          <cell r="A1912" t="str">
            <v>Sellador lijable para madera</v>
          </cell>
        </row>
        <row r="1913">
          <cell r="A1913" t="str">
            <v>Sellante Sika flex 1.5 LM SL</v>
          </cell>
        </row>
        <row r="1914">
          <cell r="A1914" t="str">
            <v>Sello Elastomerico u.m RDE 21 PVC 10 "</v>
          </cell>
        </row>
        <row r="1915">
          <cell r="A1915" t="str">
            <v>Sello Elastomerico u.m RDE 21 PVC 12 "</v>
          </cell>
        </row>
        <row r="1916">
          <cell r="A1916" t="str">
            <v>Sello Elastomerico u.m RDE 21 PVC 2 "</v>
          </cell>
        </row>
        <row r="1917">
          <cell r="A1917" t="str">
            <v>Sello Elastomerico u.m RDE 21 PVC 2.1/2 "</v>
          </cell>
        </row>
        <row r="1918">
          <cell r="A1918" t="str">
            <v>Sello Elastomerico u.m RDE 21 PVC 3 "</v>
          </cell>
        </row>
        <row r="1919">
          <cell r="A1919" t="str">
            <v>Sello Elastomerico u.m RDE 21 PVC 4 "</v>
          </cell>
        </row>
        <row r="1920">
          <cell r="A1920" t="str">
            <v>Sello Elastomerico u.m RDE 21 PVC 6 "</v>
          </cell>
        </row>
        <row r="1921">
          <cell r="A1921" t="str">
            <v>Sello Elastomerico u.m RDE 21 PVC 8 "</v>
          </cell>
        </row>
        <row r="1922">
          <cell r="A1922" t="str">
            <v>Sello Water Stop ADS 12 Pulg.</v>
          </cell>
        </row>
        <row r="1923">
          <cell r="A1923" t="str">
            <v>Sello Water Stop ADS 15 Pulg.</v>
          </cell>
        </row>
        <row r="1924">
          <cell r="A1924" t="str">
            <v>Sello Water Stop ADS 18 Pulg.</v>
          </cell>
        </row>
        <row r="1925">
          <cell r="A1925" t="str">
            <v>Sello Water Stop ADS 24 Pulg.</v>
          </cell>
        </row>
        <row r="1926">
          <cell r="A1926" t="str">
            <v>Sello Water Stop ADS 30 Pulg.</v>
          </cell>
        </row>
        <row r="1927">
          <cell r="A1927" t="str">
            <v>Sello Water Stop ADS 36 Pulg.</v>
          </cell>
        </row>
        <row r="1928">
          <cell r="A1928" t="str">
            <v>Sello Water Stop ADS 40 Pulg.</v>
          </cell>
        </row>
        <row r="1929">
          <cell r="A1929" t="str">
            <v>Sello Water Stop ADS 42 Pulg.</v>
          </cell>
        </row>
        <row r="1930">
          <cell r="A1930" t="str">
            <v>Sello Water Stop ADS 48 Pulg.</v>
          </cell>
        </row>
        <row r="1931">
          <cell r="A1931" t="str">
            <v>Sello Water Stop ADS 60 Pulg.</v>
          </cell>
        </row>
        <row r="1932">
          <cell r="A1932" t="str">
            <v>Señal doble cicloruta</v>
          </cell>
        </row>
        <row r="1933">
          <cell r="A1933" t="str">
            <v>Señal sencilla cicloruta</v>
          </cell>
        </row>
        <row r="1934">
          <cell r="A1934" t="str">
            <v>Señal SP, SR, SI 60 x 60 cm papel reflectivo</v>
          </cell>
        </row>
        <row r="1935">
          <cell r="A1935" t="str">
            <v>Señal SP, SR, SI 75 x 75 cm papel reflectivo</v>
          </cell>
        </row>
        <row r="1936">
          <cell r="A1936" t="str">
            <v>Señal SP, SR, SI 90 x 90 cm papel reflectivo</v>
          </cell>
        </row>
        <row r="1937">
          <cell r="A1937" t="str">
            <v>Señales Preventivas y regla. 60 x 60 cm</v>
          </cell>
        </row>
        <row r="1938">
          <cell r="A1938" t="str">
            <v>Señales Preventivas y regla. 75 x 75 cm</v>
          </cell>
        </row>
        <row r="1939">
          <cell r="A1939" t="str">
            <v>Señales Preventivas y regla. 90 x 90 cm</v>
          </cell>
        </row>
        <row r="1940">
          <cell r="A1940" t="str">
            <v>Sifion de gres 6"</v>
          </cell>
        </row>
        <row r="1941">
          <cell r="A1941" t="str">
            <v>Sifon 3"  135° C x E</v>
          </cell>
        </row>
        <row r="1942">
          <cell r="A1942" t="str">
            <v>Sifon 4"  135° C x E</v>
          </cell>
        </row>
        <row r="1943">
          <cell r="A1943" t="str">
            <v>Sifon de gres 4"</v>
          </cell>
        </row>
        <row r="1944">
          <cell r="A1944" t="str">
            <v>Sifon lavaplatos</v>
          </cell>
        </row>
        <row r="1945">
          <cell r="A1945" t="str">
            <v>Sika 1 imp. integral</v>
          </cell>
        </row>
        <row r="1946">
          <cell r="A1946" t="str">
            <v>Sika 10 impermeabilizante</v>
          </cell>
        </row>
        <row r="1947">
          <cell r="A1947" t="str">
            <v>Sika Guard 68 mate x 9 kg</v>
          </cell>
        </row>
        <row r="1948">
          <cell r="A1948" t="str">
            <v>Sika transparente</v>
          </cell>
        </row>
        <row r="1949">
          <cell r="A1949" t="str">
            <v>Sikadur 32 primer</v>
          </cell>
        </row>
        <row r="1950">
          <cell r="A1950" t="str">
            <v>Sikadur hex 300 resina de impregnación</v>
          </cell>
        </row>
        <row r="1951">
          <cell r="A1951" t="str">
            <v>Sikagrout 200</v>
          </cell>
        </row>
        <row r="1952">
          <cell r="A1952" t="str">
            <v>Sikaguard-62</v>
          </cell>
        </row>
        <row r="1953">
          <cell r="A1953" t="str">
            <v>Sikaguard-63 N</v>
          </cell>
        </row>
        <row r="1954">
          <cell r="A1954" t="str">
            <v>Sikapistola Sanisil (cartucho 300 cm3)</v>
          </cell>
        </row>
        <row r="1955">
          <cell r="A1955" t="str">
            <v>Sikawrap hex 100 G tejido fibra de vidrio 1.27 m*1</v>
          </cell>
        </row>
        <row r="1956">
          <cell r="A1956" t="str">
            <v>SILCOPLAST</v>
          </cell>
        </row>
        <row r="1957">
          <cell r="A1957" t="str">
            <v>Silicona Antihon Transp. Sika (cartucho 300 cm3)</v>
          </cell>
        </row>
        <row r="1958">
          <cell r="A1958" t="str">
            <v>SILLA CRUCETA TIPO ICEL</v>
          </cell>
        </row>
        <row r="1959">
          <cell r="A1959" t="str">
            <v>Silla drenaje 65x100 mm</v>
          </cell>
        </row>
        <row r="1960">
          <cell r="A1960" t="str">
            <v>Silla drenaje 65x160 mm</v>
          </cell>
        </row>
        <row r="1961">
          <cell r="A1961" t="str">
            <v>Silla interlocutor isóseles kiko paño sin brazos</v>
          </cell>
        </row>
        <row r="1962">
          <cell r="A1962" t="str">
            <v>Silla Isóceles kiko tapizada en paño sin brazos</v>
          </cell>
        </row>
        <row r="1963">
          <cell r="A1963" t="str">
            <v>Silla parque con brazos en HF y madera colonial fr</v>
          </cell>
        </row>
        <row r="1964">
          <cell r="A1964" t="str">
            <v>Silla parque con brazos en HF y madera colonial In</v>
          </cell>
        </row>
        <row r="1965">
          <cell r="A1965" t="str">
            <v>Silla secretarial con brazos</v>
          </cell>
        </row>
        <row r="1966">
          <cell r="A1966" t="str">
            <v>Silla secretarial sin brazos</v>
          </cell>
        </row>
        <row r="1967">
          <cell r="A1967" t="str">
            <v>Silla tamdem de espera 3 puestos s/m</v>
          </cell>
        </row>
        <row r="1968">
          <cell r="A1968" t="str">
            <v>Silla tamdem de espera 4 puestos s/m</v>
          </cell>
        </row>
        <row r="1969">
          <cell r="A1969" t="str">
            <v>SILLA TEE ALCANTA.  10"</v>
          </cell>
        </row>
        <row r="1970">
          <cell r="A1970" t="str">
            <v>SILLA TEE ALCANTA.  12"</v>
          </cell>
        </row>
        <row r="1971">
          <cell r="A1971" t="str">
            <v>SILLA TEE ALCANTA.  14"</v>
          </cell>
        </row>
        <row r="1972">
          <cell r="A1972" t="str">
            <v>SILLA TEE ALCANTA.  16"</v>
          </cell>
        </row>
        <row r="1973">
          <cell r="A1973" t="str">
            <v>SILLA TEE ALCANTA.  8"</v>
          </cell>
        </row>
        <row r="1974">
          <cell r="A1974" t="str">
            <v>Silla tee alcantarillado 160x110</v>
          </cell>
        </row>
        <row r="1975">
          <cell r="A1975" t="str">
            <v>Silla tee alcantarillado 200x110</v>
          </cell>
        </row>
        <row r="1976">
          <cell r="A1976" t="str">
            <v>Silla tee alcantarillado 200x160</v>
          </cell>
        </row>
        <row r="1977">
          <cell r="A1977" t="str">
            <v>Silla tee alcantarillado 250x110</v>
          </cell>
        </row>
        <row r="1978">
          <cell r="A1978" t="str">
            <v>Silla tee alcantarillado 250x160</v>
          </cell>
        </row>
        <row r="1979">
          <cell r="A1979" t="str">
            <v>Silla Tee PEAD alcantarillado 10x6" CXC</v>
          </cell>
        </row>
        <row r="1980">
          <cell r="A1980" t="str">
            <v>Silla Tee PEAD alcantarillado 8x6" CXC</v>
          </cell>
        </row>
        <row r="1981">
          <cell r="A1981" t="str">
            <v>Silla texas gerente  paño con brazos neumática</v>
          </cell>
        </row>
        <row r="1982">
          <cell r="A1982" t="str">
            <v>Silla Yee PEAD alcantarillado 8x6" CXC</v>
          </cell>
        </row>
        <row r="1983">
          <cell r="A1983" t="str">
            <v>Silla Yee PVC 16 x 6 (400 x 160 mm)</v>
          </cell>
        </row>
        <row r="1984">
          <cell r="A1984" t="str">
            <v>Sillar 3831</v>
          </cell>
        </row>
        <row r="1985">
          <cell r="A1985" t="str">
            <v>Silleta termofusión PE-100 PN-10 60X16</v>
          </cell>
        </row>
        <row r="1986">
          <cell r="A1986" t="str">
            <v>Silleta termofusión PE-100 PN-10 90X16</v>
          </cell>
        </row>
        <row r="1987">
          <cell r="A1987" t="str">
            <v>Sistema aforador con Pasamuro en PRFV Ø=2"</v>
          </cell>
        </row>
        <row r="1988">
          <cell r="A1988" t="str">
            <v>Sistema de tratamiento (tanques PVC 1000 lt Ovoid)</v>
          </cell>
        </row>
        <row r="1989">
          <cell r="A1989" t="str">
            <v>Sistema de tratamiento in situ ovoide (tanques PVC</v>
          </cell>
        </row>
        <row r="1990">
          <cell r="A1990" t="str">
            <v>Sistema muestreador para reactor UASB con soportes</v>
          </cell>
        </row>
        <row r="1991">
          <cell r="A1991" t="str">
            <v>Sistema quemador de gas y trampa de agua</v>
          </cell>
        </row>
        <row r="1992">
          <cell r="A1992" t="str">
            <v>Soda Cáustica por 120 gr</v>
          </cell>
        </row>
        <row r="1993">
          <cell r="A1993" t="str">
            <v>Soldadura elect. acero inox. equipo mig</v>
          </cell>
        </row>
        <row r="1994">
          <cell r="A1994" t="str">
            <v>Soldadura electrica 004-3/23</v>
          </cell>
        </row>
        <row r="1995">
          <cell r="A1995" t="str">
            <v>Soldadura electrosoldada 6010 de 1/8"</v>
          </cell>
        </row>
        <row r="1996">
          <cell r="A1996" t="str">
            <v>Soldadura electrosoldada 6012 de 1/8"</v>
          </cell>
        </row>
        <row r="1997">
          <cell r="A1997" t="str">
            <v>Soldadura electrosoldada 6013 de 1/8"</v>
          </cell>
        </row>
        <row r="1998">
          <cell r="A1998" t="str">
            <v>Soldadura electrosoldada 6013 de 1/8"</v>
          </cell>
        </row>
        <row r="1999">
          <cell r="A1999" t="str">
            <v>Soldadura electrosoldada 7018 de 1/8"</v>
          </cell>
        </row>
        <row r="2000">
          <cell r="A2000" t="str">
            <v>Soldadura estaño para cobre</v>
          </cell>
        </row>
        <row r="2001">
          <cell r="A2001" t="str">
            <v>Soldadura exotermica 115 gr.</v>
          </cell>
        </row>
        <row r="2002">
          <cell r="A2002" t="str">
            <v>Soldadura exotermica 125 gr.</v>
          </cell>
        </row>
        <row r="2003">
          <cell r="A2003" t="str">
            <v>Soldadura exotermica 150 gr.</v>
          </cell>
        </row>
        <row r="2004">
          <cell r="A2004" t="str">
            <v>Soldadura exotermica 200 gr.</v>
          </cell>
        </row>
        <row r="2005">
          <cell r="A2005" t="str">
            <v>Soldadura exotermica 90 gr.</v>
          </cell>
        </row>
        <row r="2006">
          <cell r="A2006" t="str">
            <v>Soldadura liquida pvc (tub. alcantarillado) 1/4</v>
          </cell>
        </row>
        <row r="2007">
          <cell r="A2007" t="str">
            <v>Soldadura para CPVC 1/4" Gl</v>
          </cell>
        </row>
        <row r="2008">
          <cell r="A2008" t="str">
            <v>Soldadura para PVC 1/4" Gl</v>
          </cell>
        </row>
        <row r="2009">
          <cell r="A2009" t="str">
            <v>Soldadura para PVC 1/4" Gl</v>
          </cell>
        </row>
        <row r="2010">
          <cell r="A2010" t="str">
            <v>Soporte canal amazonas</v>
          </cell>
        </row>
        <row r="2011">
          <cell r="A2011" t="str">
            <v>Soporte de bajante amazonas</v>
          </cell>
        </row>
        <row r="2012">
          <cell r="A2012" t="str">
            <v>SOPORTE DE CANAL BLANCO</v>
          </cell>
        </row>
        <row r="2013">
          <cell r="A2013" t="str">
            <v>Soporte para bandeja portacables</v>
          </cell>
        </row>
        <row r="2014">
          <cell r="A2014" t="str">
            <v>SPACCATO BLANCO BRASIL</v>
          </cell>
        </row>
        <row r="2015">
          <cell r="A2015" t="str">
            <v>SPACCATO TRAVERTINO BOSCONIA</v>
          </cell>
        </row>
        <row r="2016">
          <cell r="A2016" t="str">
            <v>Stasoil</v>
          </cell>
        </row>
        <row r="2017">
          <cell r="A2017" t="str">
            <v>STRIP 100 PARES</v>
          </cell>
        </row>
        <row r="2018">
          <cell r="A2018" t="str">
            <v>STRIP 60 PARES</v>
          </cell>
        </row>
        <row r="2019">
          <cell r="A2019" t="str">
            <v>STRIP 8 PARES</v>
          </cell>
        </row>
        <row r="2020">
          <cell r="A2020" t="str">
            <v>Sub base triturada T. max. 2"</v>
          </cell>
        </row>
        <row r="2021">
          <cell r="A2021" t="str">
            <v>Sub-base granular seleccionada o clasificada</v>
          </cell>
        </row>
        <row r="2022">
          <cell r="A2022" t="str">
            <v>SUB-ESTACIÓN 112.5 KVA</v>
          </cell>
        </row>
        <row r="2023">
          <cell r="A2023" t="str">
            <v>SUMIDERO PREFABRICADO SL-100</v>
          </cell>
        </row>
        <row r="2024">
          <cell r="A2024" t="str">
            <v>SUMIDERO VIAL 68X33X10</v>
          </cell>
        </row>
        <row r="2025">
          <cell r="A2025" t="str">
            <v>Superf trab modular fórmica mesa juntas 1.20 x 2.4</v>
          </cell>
        </row>
        <row r="2026">
          <cell r="A2026" t="str">
            <v>Superficie de trabajo modular fórmica 1.20 x 2.40</v>
          </cell>
        </row>
        <row r="2027">
          <cell r="A2027" t="str">
            <v>Superficie de trabajo modular fórmica 30 x 1.50</v>
          </cell>
        </row>
        <row r="2028">
          <cell r="A2028" t="str">
            <v>Superficie de trabajo modular fórmica 30 x R 60</v>
          </cell>
        </row>
        <row r="2029">
          <cell r="A2029" t="str">
            <v>Superficie de trabajo modular fórmica 50 x 90</v>
          </cell>
        </row>
        <row r="2030">
          <cell r="A2030" t="str">
            <v>Superficie de trabajo modular fórmica 60 x 1.20</v>
          </cell>
        </row>
        <row r="2031">
          <cell r="A2031" t="str">
            <v>Superficie de trabajo modular fórmica 60 x 1.35</v>
          </cell>
        </row>
        <row r="2032">
          <cell r="A2032" t="str">
            <v>Superficie de trabajo modular fórmica 60 x 1.5</v>
          </cell>
        </row>
        <row r="2033">
          <cell r="A2033" t="str">
            <v>Superficie de trabajo modular fórmica 60 x 1.8</v>
          </cell>
        </row>
        <row r="2034">
          <cell r="A2034" t="str">
            <v>Superficie de trabajo modular fórmica 60 x 75</v>
          </cell>
        </row>
        <row r="2035">
          <cell r="A2035" t="str">
            <v>Superficie de trabajo modular fórmica 60 x 90</v>
          </cell>
        </row>
        <row r="2036">
          <cell r="A2036" t="str">
            <v>Superficie de trabajo modular fórmica 75 x 2.10</v>
          </cell>
        </row>
        <row r="2037">
          <cell r="A2037" t="str">
            <v>Superficie de trabajo modular fórmica 90 x 1.50</v>
          </cell>
        </row>
        <row r="2038">
          <cell r="A2038" t="str">
            <v>Superficie de trabajo modular fórmica 90 x 2.10</v>
          </cell>
        </row>
        <row r="2039">
          <cell r="A2039" t="str">
            <v>Superficie de trabajo modular fórmica 90 x 90</v>
          </cell>
        </row>
        <row r="2040">
          <cell r="A2040" t="str">
            <v>SUPERMANTO 600 XT</v>
          </cell>
        </row>
        <row r="2041">
          <cell r="A2041" t="str">
            <v>SUPERMANTO 800 XT</v>
          </cell>
        </row>
        <row r="2042">
          <cell r="A2042" t="str">
            <v>Suplemento  galvanizado  2400</v>
          </cell>
        </row>
        <row r="2043">
          <cell r="A2043" t="str">
            <v>Tabla  0.05 x 0.25 x 1</v>
          </cell>
        </row>
        <row r="2044">
          <cell r="A2044" t="str">
            <v>Tabla burra 3.00 m</v>
          </cell>
        </row>
        <row r="2045">
          <cell r="A2045" t="str">
            <v>Tabla burra cedro macho 0.10</v>
          </cell>
        </row>
        <row r="2046">
          <cell r="A2046" t="str">
            <v>Tabla burra cedro macho 0.30</v>
          </cell>
        </row>
        <row r="2047">
          <cell r="A2047" t="str">
            <v>Tabla burra ordinaria 0.10</v>
          </cell>
        </row>
        <row r="2048">
          <cell r="A2048" t="str">
            <v>Tabla burra ordinaria 0.10</v>
          </cell>
        </row>
        <row r="2049">
          <cell r="A2049" t="str">
            <v>Tabla Burra Ordinaria 0.25</v>
          </cell>
        </row>
        <row r="2050">
          <cell r="A2050" t="str">
            <v>Tabla burra ordinario 0.30</v>
          </cell>
        </row>
        <row r="2051">
          <cell r="A2051" t="str">
            <v>Tabla burra ordinario 0.30</v>
          </cell>
        </row>
        <row r="2052">
          <cell r="A2052" t="str">
            <v>Tabla chapa ordinario 0.10</v>
          </cell>
        </row>
        <row r="2053">
          <cell r="A2053" t="str">
            <v>TABLA CHAPA ORDINARIO 0.20</v>
          </cell>
        </row>
        <row r="2054">
          <cell r="A2054" t="str">
            <v>Tabla chapa ordinario 0.30</v>
          </cell>
        </row>
        <row r="2055">
          <cell r="A2055" t="str">
            <v>Tablero 6 circuitos</v>
          </cell>
        </row>
        <row r="2056">
          <cell r="A2056" t="str">
            <v>Tablero bif 225A/240 V c/pta (24 C) ch plat totali</v>
          </cell>
        </row>
        <row r="2057">
          <cell r="A2057" t="str">
            <v>Tablero bifásico s/puesta (12 C)</v>
          </cell>
        </row>
        <row r="2058">
          <cell r="A2058" t="str">
            <v>Tablero bifásico s/puesta (16 C)</v>
          </cell>
        </row>
        <row r="2059">
          <cell r="A2059" t="str">
            <v>Tablero bifásico s/puesta (8 C)</v>
          </cell>
        </row>
        <row r="2060">
          <cell r="A2060" t="str">
            <v>TABLERO C/PUERTA 18 CIRC.</v>
          </cell>
        </row>
        <row r="2061">
          <cell r="A2061" t="str">
            <v>TABLERO CON LLAVE 18 CIRCUITOS</v>
          </cell>
        </row>
        <row r="2062">
          <cell r="A2062" t="str">
            <v>Tablero con puerta  24 circuitos</v>
          </cell>
        </row>
        <row r="2063">
          <cell r="A2063" t="str">
            <v>TABLERO CON PUERTA 12 CIRCUITOS</v>
          </cell>
        </row>
        <row r="2064">
          <cell r="A2064" t="str">
            <v>Tablero control bomba. completo</v>
          </cell>
        </row>
        <row r="2065">
          <cell r="A2065" t="str">
            <v>Tablero monof. 4 circuitos</v>
          </cell>
        </row>
        <row r="2066">
          <cell r="A2066" t="str">
            <v>Tablero monof. 6 circuitos</v>
          </cell>
        </row>
        <row r="2067">
          <cell r="A2067" t="str">
            <v>Tablero monof. s/puerta (4 ventanas)</v>
          </cell>
        </row>
        <row r="2068">
          <cell r="A2068" t="str">
            <v>Tablero monof. s/puerta (6 ventanas)</v>
          </cell>
        </row>
        <row r="2069">
          <cell r="A2069" t="str">
            <v>Tablero monof. s/puerta (8 ventanas)</v>
          </cell>
        </row>
        <row r="2070">
          <cell r="A2070" t="str">
            <v>Tablero para llave  36 circuitos</v>
          </cell>
        </row>
        <row r="2071">
          <cell r="A2071" t="str">
            <v>Tablero para llave 24 circuitos</v>
          </cell>
        </row>
        <row r="2072">
          <cell r="A2072" t="str">
            <v>Tablero para totalizador 12 circuitos</v>
          </cell>
        </row>
        <row r="2073">
          <cell r="A2073" t="str">
            <v>Tablero para totalizador 18 circuitos</v>
          </cell>
        </row>
        <row r="2074">
          <cell r="A2074" t="str">
            <v>Tablero para totalizador 24 circuitos</v>
          </cell>
        </row>
        <row r="2075">
          <cell r="A2075" t="str">
            <v>Tablero para totalizador 36 circuitos</v>
          </cell>
        </row>
        <row r="2076">
          <cell r="A2076" t="str">
            <v>Tablero parciales  12 C con llave</v>
          </cell>
        </row>
        <row r="2077">
          <cell r="A2077" t="str">
            <v>Tablero sobre puerta  36 circuitos</v>
          </cell>
        </row>
        <row r="2078">
          <cell r="A2078" t="str">
            <v>Tablero tirf. 225 A /240V c/puerta (12 C) cerr opc</v>
          </cell>
        </row>
        <row r="2079">
          <cell r="A2079" t="str">
            <v>Tablero tirf. 225 A /240V c/puerta (24 C) cerr opc</v>
          </cell>
        </row>
        <row r="2080">
          <cell r="A2080" t="str">
            <v>Tablero tirf. 225A/240V s/p  (6 C) 6h opc t aisla</v>
          </cell>
        </row>
        <row r="2081">
          <cell r="A2081" t="str">
            <v>Tablero tirf. 400 A /240V c/puerta (42 C) cerr opc</v>
          </cell>
        </row>
        <row r="2082">
          <cell r="A2082" t="str">
            <v>Tablero y Marco en madera puerta 1.5x2.1</v>
          </cell>
        </row>
        <row r="2083">
          <cell r="A2083" t="str">
            <v>Tableta cerámica corriente 20 x 08</v>
          </cell>
        </row>
        <row r="2084">
          <cell r="A2084" t="str">
            <v>Tableta cerámica corriente 20 x 20</v>
          </cell>
        </row>
        <row r="2085">
          <cell r="A2085" t="str">
            <v>Tableta cerámica duro piso 33 x 33</v>
          </cell>
        </row>
        <row r="2086">
          <cell r="A2086" t="str">
            <v>Tableta de gres no vitrificado 30 x 30</v>
          </cell>
        </row>
        <row r="2087">
          <cell r="A2087" t="str">
            <v>Tableta de gres vitrificado 30 x 30</v>
          </cell>
        </row>
        <row r="2088">
          <cell r="A2088" t="str">
            <v>Tableta prefabricada panot  A-20</v>
          </cell>
        </row>
        <row r="2089">
          <cell r="A2089" t="str">
            <v>Tablon - zocalo</v>
          </cell>
        </row>
        <row r="2090">
          <cell r="A2090" t="str">
            <v>Tablon de 0.05 x 0.30 x 1</v>
          </cell>
        </row>
        <row r="2091">
          <cell r="A2091" t="str">
            <v>Tablon de gres liso 20 x 20</v>
          </cell>
        </row>
        <row r="2092">
          <cell r="A2092" t="str">
            <v>Tablon de gres vitrificado 25 x 25</v>
          </cell>
        </row>
        <row r="2093">
          <cell r="A2093" t="str">
            <v>Tablon de gres vitrificado 33 x 33</v>
          </cell>
        </row>
        <row r="2094">
          <cell r="A2094" t="str">
            <v>Tablon ladrillo grafilado  25 x 25</v>
          </cell>
        </row>
        <row r="2095">
          <cell r="A2095" t="str">
            <v>Tablon ladrillo grafilado  30 x 30</v>
          </cell>
        </row>
        <row r="2096">
          <cell r="A2096" t="str">
            <v>Tablon ladrillo grafilado  33 x 33</v>
          </cell>
        </row>
        <row r="2097">
          <cell r="A2097" t="str">
            <v>Tablon ladrillo romana roja sup. 18 x 9 piso</v>
          </cell>
        </row>
        <row r="2098">
          <cell r="A2098" t="str">
            <v>Tablon Ordinario ( 5 x 20 )</v>
          </cell>
        </row>
        <row r="2099">
          <cell r="A2099" t="str">
            <v>Tablon tono natural</v>
          </cell>
        </row>
        <row r="2100">
          <cell r="A2100" t="str">
            <v>Tachas reflectiva (importada)</v>
          </cell>
        </row>
        <row r="2101">
          <cell r="A2101" t="str">
            <v>Tachas reflectivas</v>
          </cell>
        </row>
        <row r="2102">
          <cell r="A2102" t="str">
            <v>Taco termomagnético unipolar HQP 30A</v>
          </cell>
        </row>
        <row r="2103">
          <cell r="A2103" t="str">
            <v>Tambor de Anclaje HF e=0.25 m S=0.20 m</v>
          </cell>
        </row>
        <row r="2104">
          <cell r="A2104" t="str">
            <v>Tanque  500 lt, 25 kg zeolita FAFA grava 0.3 m3 FA</v>
          </cell>
        </row>
        <row r="2105">
          <cell r="A2105" t="str">
            <v>Tanque asbesto cemento completo</v>
          </cell>
        </row>
        <row r="2106">
          <cell r="A2106" t="str">
            <v>Tanque Biodigestor V= 40 M3, Ø=2.30 m, L= 10.09 m.</v>
          </cell>
        </row>
        <row r="2107">
          <cell r="A2107" t="str">
            <v>Tanque desarenador en poliuretano con PRFV</v>
          </cell>
        </row>
        <row r="2108">
          <cell r="A2108" t="str">
            <v>Tanque Filtro Fafa V= 15 M3, Ø=1.85 m, L= 5.63 m.</v>
          </cell>
        </row>
        <row r="2109">
          <cell r="A2109" t="str">
            <v>Tanque lavadero 300 lts en fibra de vidrio</v>
          </cell>
        </row>
        <row r="2110">
          <cell r="A2110" t="str">
            <v>Tanque plástico  500 lt</v>
          </cell>
        </row>
        <row r="2111">
          <cell r="A2111" t="str">
            <v>Tanque plástico 1000 lt</v>
          </cell>
        </row>
        <row r="2112">
          <cell r="A2112" t="str">
            <v>Tanque plástico 2000 lt</v>
          </cell>
        </row>
        <row r="2113">
          <cell r="A2113" t="str">
            <v>Tanque plástico 5000 lt</v>
          </cell>
        </row>
        <row r="2114">
          <cell r="A2114" t="str">
            <v>Tanque séptico asbesto cemento</v>
          </cell>
        </row>
        <row r="2115">
          <cell r="A2115" t="str">
            <v>Tapa basculante c/llave seguridad 3 apoyos</v>
          </cell>
        </row>
        <row r="2116">
          <cell r="A2116" t="str">
            <v>Tapa caja tráfico liviano  72 x 72 x 13  CAI-TL</v>
          </cell>
        </row>
        <row r="2117">
          <cell r="A2117" t="str">
            <v>Tapa caja tráfico pesado  72 x 72 x 13  CAI-TL</v>
          </cell>
        </row>
        <row r="2118">
          <cell r="A2118" t="str">
            <v>Tapa ciega 2400</v>
          </cell>
        </row>
        <row r="2119">
          <cell r="A2119" t="str">
            <v>Tapa Ext. derecha  amazonas</v>
          </cell>
        </row>
        <row r="2120">
          <cell r="A2120" t="str">
            <v>TAPA EXTERNA BLANCO</v>
          </cell>
        </row>
        <row r="2121">
          <cell r="A2121" t="str">
            <v>Tapa Manhole Ø=0,60 m. con Bisagra (HN)</v>
          </cell>
        </row>
        <row r="2122">
          <cell r="A2122" t="str">
            <v>Tapa metálica - canaleta</v>
          </cell>
        </row>
        <row r="2123">
          <cell r="A2123" t="str">
            <v>Tapa metálica válvula tipo chorote</v>
          </cell>
        </row>
        <row r="2124">
          <cell r="A2124" t="str">
            <v>Tapa metálica válvula tipo Común</v>
          </cell>
        </row>
        <row r="2125">
          <cell r="A2125" t="str">
            <v>Tapa pozo en vías D/0.60</v>
          </cell>
        </row>
        <row r="2126">
          <cell r="A2126" t="str">
            <v>Tapa prefabricada en concreto</v>
          </cell>
        </row>
        <row r="2127">
          <cell r="A2127" t="str">
            <v>Tapa registro plástica R 20 x 20</v>
          </cell>
        </row>
        <row r="2128">
          <cell r="A2128" t="str">
            <v>Tapa registro R 6 x 6</v>
          </cell>
        </row>
        <row r="2129">
          <cell r="A2129" t="str">
            <v>Tapa sumidero 95 x 45</v>
          </cell>
        </row>
        <row r="2130">
          <cell r="A2130" t="str">
            <v>Tapa troquelada metalica 2 orificios</v>
          </cell>
        </row>
        <row r="2131">
          <cell r="A2131" t="str">
            <v>Tapa y marco  en lámina alfajor</v>
          </cell>
        </row>
        <row r="2132">
          <cell r="A2132" t="str">
            <v>Tapaporos Nogal</v>
          </cell>
        </row>
        <row r="2133">
          <cell r="A2133" t="str">
            <v>Tapas de 10 x 10</v>
          </cell>
        </row>
        <row r="2134">
          <cell r="A2134" t="str">
            <v>Tapon aislado</v>
          </cell>
        </row>
        <row r="2135">
          <cell r="A2135" t="str">
            <v>Tapon de tubo drenaje 100mm</v>
          </cell>
        </row>
        <row r="2136">
          <cell r="A2136" t="str">
            <v>Tapon de tubo drenaje 160mm</v>
          </cell>
        </row>
        <row r="2137">
          <cell r="A2137" t="str">
            <v>Tapon de tubo drenaje 65mm</v>
          </cell>
        </row>
        <row r="2138">
          <cell r="A2138" t="str">
            <v>Tapon H.G 1 1/2``</v>
          </cell>
        </row>
        <row r="2139">
          <cell r="A2139" t="str">
            <v>Tapon H.G 1 1/4``</v>
          </cell>
        </row>
        <row r="2140">
          <cell r="A2140" t="str">
            <v>Tapon H.G 1/2``</v>
          </cell>
        </row>
        <row r="2141">
          <cell r="A2141" t="str">
            <v>Tapon H.G 1``</v>
          </cell>
        </row>
        <row r="2142">
          <cell r="A2142" t="str">
            <v>Tapon H.G 2 1/2``</v>
          </cell>
        </row>
        <row r="2143">
          <cell r="A2143" t="str">
            <v>Tapon H.G 2``</v>
          </cell>
        </row>
        <row r="2144">
          <cell r="A2144" t="str">
            <v>Tapon H.G 3/4``</v>
          </cell>
        </row>
        <row r="2145">
          <cell r="A2145" t="str">
            <v>Tapon H.G 3/8``</v>
          </cell>
        </row>
        <row r="2146">
          <cell r="A2146" t="str">
            <v>Tapon H.G 3``</v>
          </cell>
        </row>
        <row r="2147">
          <cell r="A2147" t="str">
            <v>Tapon H.G 4``</v>
          </cell>
        </row>
        <row r="2148">
          <cell r="A2148" t="str">
            <v>Tapon protector a  200  A.</v>
          </cell>
        </row>
        <row r="2149">
          <cell r="A2149" t="str">
            <v>Tapon roscado presión  PVC 1</v>
          </cell>
        </row>
        <row r="2150">
          <cell r="A2150" t="str">
            <v>Tapon roscado presión  PVC 1.1/2</v>
          </cell>
        </row>
        <row r="2151">
          <cell r="A2151" t="str">
            <v>Tapon roscado presión  PVC 1.1/4</v>
          </cell>
        </row>
        <row r="2152">
          <cell r="A2152" t="str">
            <v>Tapon roscado presión  PVC 1/2</v>
          </cell>
        </row>
        <row r="2153">
          <cell r="A2153" t="str">
            <v>Tapon roscado presión  PVC 2</v>
          </cell>
        </row>
        <row r="2154">
          <cell r="A2154" t="str">
            <v>Tapon roscado presión  PVC 2.1/2</v>
          </cell>
        </row>
        <row r="2155">
          <cell r="A2155" t="str">
            <v>Tapon roscado presión  PVC 3</v>
          </cell>
        </row>
        <row r="2156">
          <cell r="A2156" t="str">
            <v>Tapon roscado presión  PVC 3/4</v>
          </cell>
        </row>
        <row r="2157">
          <cell r="A2157" t="str">
            <v>Tapon roscado presión  PVC 4</v>
          </cell>
        </row>
        <row r="2158">
          <cell r="A2158" t="str">
            <v>Tapon sanitario PVC 1 1/2 "</v>
          </cell>
        </row>
        <row r="2159">
          <cell r="A2159" t="str">
            <v>Tapon sanitario PVC 2 "</v>
          </cell>
        </row>
        <row r="2160">
          <cell r="A2160" t="str">
            <v>Tapon sanitario PVC 3 "</v>
          </cell>
        </row>
        <row r="2161">
          <cell r="A2161" t="str">
            <v>Tapon sanitario PVC 4 "</v>
          </cell>
        </row>
        <row r="2162">
          <cell r="A2162" t="str">
            <v>Tapon soldado presión  PVC 1</v>
          </cell>
        </row>
        <row r="2163">
          <cell r="A2163" t="str">
            <v>Tapon soldado presión  PVC 1 1/2</v>
          </cell>
        </row>
        <row r="2164">
          <cell r="A2164" t="str">
            <v>Tapon soldado presión  PVC 1 1/4</v>
          </cell>
        </row>
        <row r="2165">
          <cell r="A2165" t="str">
            <v>Tapon soldado presión  PVC 1/2</v>
          </cell>
        </row>
        <row r="2166">
          <cell r="A2166" t="str">
            <v>Tapon soldado presión  PVC 2</v>
          </cell>
        </row>
        <row r="2167">
          <cell r="A2167" t="str">
            <v>Tapon soldado presión  PVC 2 1/2</v>
          </cell>
        </row>
        <row r="2168">
          <cell r="A2168" t="str">
            <v>Tapon soldado presión  PVC 3</v>
          </cell>
        </row>
        <row r="2169">
          <cell r="A2169" t="str">
            <v>Tapon soldado presión  PVC 3/4</v>
          </cell>
        </row>
        <row r="2170">
          <cell r="A2170" t="str">
            <v>Tapon soldado presión  PVC 4</v>
          </cell>
        </row>
        <row r="2171">
          <cell r="A2171" t="str">
            <v>Taza fluxometro completa</v>
          </cell>
        </row>
        <row r="2172">
          <cell r="A2172" t="str">
            <v>Tec liquido</v>
          </cell>
        </row>
        <row r="2173">
          <cell r="A2173" t="str">
            <v>Tee (ens.) u.m RDE 21 PVC 2 1/2 x 2 1/2 x 2 "</v>
          </cell>
        </row>
        <row r="2174">
          <cell r="A2174" t="str">
            <v>Tee (ens.) u.m RDE 21 PVC 2 1/2 x 2 1/2 x 2 1/2 "</v>
          </cell>
        </row>
        <row r="2175">
          <cell r="A2175" t="str">
            <v>Tee (ens.) u.m RDE 21 PVC 2 1/2 x 2 x 2 1/2 "</v>
          </cell>
        </row>
        <row r="2176">
          <cell r="A2176" t="str">
            <v>Tee (ens.) u.m RDE 21 PVC 2 1/2 x 2 x 2"</v>
          </cell>
        </row>
        <row r="2177">
          <cell r="A2177" t="str">
            <v>Tee (ens.) u.m RDE 21 PVC 2 x 2 x 2 "</v>
          </cell>
        </row>
        <row r="2178">
          <cell r="A2178" t="str">
            <v>Tee (ens.) u.m RDE 21 PVC 3 x 2 1/2 x 2 1/2 "</v>
          </cell>
        </row>
        <row r="2179">
          <cell r="A2179" t="str">
            <v>Tee (ens.) u.m RDE 21 PVC 3 x 2 1/2 x 3 "</v>
          </cell>
        </row>
        <row r="2180">
          <cell r="A2180" t="str">
            <v>Tee (ens.) u.m RDE 21 PVC 3 x 2 x 2 "</v>
          </cell>
        </row>
        <row r="2181">
          <cell r="A2181" t="str">
            <v>Tee (ens.) u.m RDE 21 PVC 3 x 2 x 2 1/2 "</v>
          </cell>
        </row>
        <row r="2182">
          <cell r="A2182" t="str">
            <v>Tee (ens.) u.m RDE 21 PVC 3 x 2 x 3 "</v>
          </cell>
        </row>
        <row r="2183">
          <cell r="A2183" t="str">
            <v>Tee (ens.) u.m RDE 21 PVC 3 x 3 x 2 "</v>
          </cell>
        </row>
        <row r="2184">
          <cell r="A2184" t="str">
            <v>Tee (ens.) u.m RDE 21 PVC 3 x 3 x 2 1/2 "</v>
          </cell>
        </row>
        <row r="2185">
          <cell r="A2185" t="str">
            <v>Tee (ens.) u.m RDE 21 PVC 3 x 3 x 3 "</v>
          </cell>
        </row>
        <row r="2186">
          <cell r="A2186" t="str">
            <v>Tee (ens.) u.m RDE 21 PVC 4 x 2 1/2 x 4 "</v>
          </cell>
        </row>
        <row r="2187">
          <cell r="A2187" t="str">
            <v>Tee (ens.) u.m RDE 21 PVC 4 x 2 x 3 "</v>
          </cell>
        </row>
        <row r="2188">
          <cell r="A2188" t="str">
            <v>Tee (ens.) u.m RDE 21 PVC 4 x 2 x 4 "</v>
          </cell>
        </row>
        <row r="2189">
          <cell r="A2189" t="str">
            <v>Tee (ens.) u.m RDE 21 PVC 4 x 3 x 2 "</v>
          </cell>
        </row>
        <row r="2190">
          <cell r="A2190" t="str">
            <v>Tee (ens.) u.m RDE 21 PVC 4 x 3 x 2 1/2 "</v>
          </cell>
        </row>
        <row r="2191">
          <cell r="A2191" t="str">
            <v>Tee (ens.) u.m RDE 21 PVC 4 x 3 x 3 "</v>
          </cell>
        </row>
        <row r="2192">
          <cell r="A2192" t="str">
            <v>Tee (ens.) u.m RDE 21 PVC 4 x 3 x 4 "</v>
          </cell>
        </row>
        <row r="2193">
          <cell r="A2193" t="str">
            <v>Tee (ens.) u.m RDE 21 PVC 4 x 4 x 2 "</v>
          </cell>
        </row>
        <row r="2194">
          <cell r="A2194" t="str">
            <v>Tee (ens.) u.m RDE 21 PVC 4 x 4 x 2 1/2 "</v>
          </cell>
        </row>
        <row r="2195">
          <cell r="A2195" t="str">
            <v>Tee (ens.) u.m RDE 21 PVC 4 x 4 x 3 "</v>
          </cell>
        </row>
        <row r="2196">
          <cell r="A2196" t="str">
            <v>Tee (ens.) u.m RDE 21 PVC 4 x 4 x 4 "</v>
          </cell>
        </row>
        <row r="2197">
          <cell r="A2197" t="str">
            <v>Tee cielo falso en aluminio</v>
          </cell>
        </row>
        <row r="2198">
          <cell r="A2198" t="str">
            <v>Tee de PEAD 110 mm PE100 PN10</v>
          </cell>
        </row>
        <row r="2199">
          <cell r="A2199" t="str">
            <v>Tee de PEAD 160 mm PE100 PN10</v>
          </cell>
        </row>
        <row r="2200">
          <cell r="A2200" t="str">
            <v>Tee de PEAD 200 mm PE100 PN10</v>
          </cell>
        </row>
        <row r="2201">
          <cell r="A2201" t="str">
            <v>Tee de PEAD 250 mm PE100 PN10</v>
          </cell>
        </row>
        <row r="2202">
          <cell r="A2202" t="str">
            <v>Tee de PEAD 315 mm PE100 PN10</v>
          </cell>
        </row>
        <row r="2203">
          <cell r="A2203" t="str">
            <v>Tee de PEAD 63 mm PE100 PN10</v>
          </cell>
        </row>
        <row r="2204">
          <cell r="A2204" t="str">
            <v>Tee de PEAD 75 mm PE100 PN10</v>
          </cell>
        </row>
        <row r="2205">
          <cell r="A2205" t="str">
            <v>Tee de PEAD 90 mm PE100 PN10</v>
          </cell>
        </row>
        <row r="2206">
          <cell r="A2206" t="str">
            <v>Tee en A.C. SCH 40 2" x 2 "</v>
          </cell>
        </row>
        <row r="2207">
          <cell r="A2207" t="str">
            <v>Tee en A.C. SCH 40 3" x 3 " para soldar</v>
          </cell>
        </row>
        <row r="2208">
          <cell r="A2208" t="str">
            <v>Tee en A.C. SCH 40 4" x 4 " para soldar</v>
          </cell>
        </row>
        <row r="2209">
          <cell r="A2209" t="str">
            <v>Tee en A.C. SCH 40 6" x 6 " para soldar</v>
          </cell>
        </row>
        <row r="2210">
          <cell r="A2210" t="str">
            <v>Tee en A.C. SCH 40 8" x 8 " para soldar</v>
          </cell>
        </row>
        <row r="2211">
          <cell r="A2211" t="str">
            <v>Tee en A.C. SCH 40 Ø=16"</v>
          </cell>
        </row>
        <row r="2212">
          <cell r="A2212" t="str">
            <v>Tee en H.F. 10" x 10" E.B.</v>
          </cell>
        </row>
        <row r="2213">
          <cell r="A2213" t="str">
            <v>Tee en H.F. 18" x 8" E.B.</v>
          </cell>
        </row>
        <row r="2214">
          <cell r="A2214" t="str">
            <v>Tee en H.F. 2" x 2" E.L.</v>
          </cell>
        </row>
        <row r="2215">
          <cell r="A2215" t="str">
            <v>Tee en H.F. 3" x 3" E.B.</v>
          </cell>
        </row>
        <row r="2216">
          <cell r="A2216" t="str">
            <v>Tee en H.F. 6" x 6" E.B.</v>
          </cell>
        </row>
        <row r="2217">
          <cell r="A2217" t="str">
            <v>Tee en H.F. 6" x 6" E.L.</v>
          </cell>
        </row>
        <row r="2218">
          <cell r="A2218" t="str">
            <v>Tee en H.F. 8" x 4" E.L.</v>
          </cell>
        </row>
        <row r="2219">
          <cell r="A2219" t="str">
            <v>Tee en H.F. 8" x 6" E.L.</v>
          </cell>
        </row>
        <row r="2220">
          <cell r="A2220" t="str">
            <v>Tee en H.F. 8" x 8" E.B.</v>
          </cell>
        </row>
        <row r="2221">
          <cell r="A2221" t="str">
            <v>Tee en H.F. 8" x 8" E.L.</v>
          </cell>
        </row>
        <row r="2222">
          <cell r="A2222" t="str">
            <v>Tee galvanizada 1 1/2``</v>
          </cell>
        </row>
        <row r="2223">
          <cell r="A2223" t="str">
            <v>Tee galvanizada 1 1/2x3/4``</v>
          </cell>
        </row>
        <row r="2224">
          <cell r="A2224" t="str">
            <v>Tee galvanizada 1 1/4``</v>
          </cell>
        </row>
        <row r="2225">
          <cell r="A2225" t="str">
            <v>Tee galvanizada 1 x 3/4``</v>
          </cell>
        </row>
        <row r="2226">
          <cell r="A2226" t="str">
            <v>Tee galvanizada 1/2``</v>
          </cell>
        </row>
        <row r="2227">
          <cell r="A2227" t="str">
            <v>Tee galvanizada 1/4``</v>
          </cell>
        </row>
        <row r="2228">
          <cell r="A2228" t="str">
            <v>Tee galvanizada 1``</v>
          </cell>
        </row>
        <row r="2229">
          <cell r="A2229" t="str">
            <v>Tee galvanizada 2 1/2``</v>
          </cell>
        </row>
        <row r="2230">
          <cell r="A2230" t="str">
            <v>Tee galvanizada 2 1/4``</v>
          </cell>
        </row>
        <row r="2231">
          <cell r="A2231" t="str">
            <v>Tee galvanizada 2``</v>
          </cell>
        </row>
        <row r="2232">
          <cell r="A2232" t="str">
            <v>Tee galvanizada 2x3/4``</v>
          </cell>
        </row>
        <row r="2233">
          <cell r="A2233" t="str">
            <v>Tee galvanizada 3 x 2``</v>
          </cell>
        </row>
        <row r="2234">
          <cell r="A2234" t="str">
            <v>Tee galvanizada 3/4``</v>
          </cell>
        </row>
        <row r="2235">
          <cell r="A2235" t="str">
            <v>Tee galvanizada 3/4x3/4``</v>
          </cell>
        </row>
        <row r="2236">
          <cell r="A2236" t="str">
            <v>Tee galvanizada 3``</v>
          </cell>
        </row>
        <row r="2237">
          <cell r="A2237" t="str">
            <v>Tee galvanizada 4 x 3``</v>
          </cell>
        </row>
        <row r="2238">
          <cell r="A2238" t="str">
            <v>Tee galvanizada 4``</v>
          </cell>
        </row>
        <row r="2239">
          <cell r="A2239" t="str">
            <v>Tee galvanizada 6``</v>
          </cell>
        </row>
        <row r="2240">
          <cell r="A2240" t="str">
            <v>Tee proyectante</v>
          </cell>
        </row>
        <row r="2241">
          <cell r="A2241" t="str">
            <v>Tee reducida polietileno 1 x 1/2</v>
          </cell>
        </row>
        <row r="2242">
          <cell r="A2242" t="str">
            <v>Tee reducida presión  PVC 1 x 1/2</v>
          </cell>
        </row>
        <row r="2243">
          <cell r="A2243" t="str">
            <v>Tee reducida presión  PVC 1 x 3/4</v>
          </cell>
        </row>
        <row r="2244">
          <cell r="A2244" t="str">
            <v>Tee reducida presión  PVC 3/4 x 1/2</v>
          </cell>
        </row>
        <row r="2245">
          <cell r="A2245" t="str">
            <v>Tee Reducida PVC de presion union platino 4" x 3"</v>
          </cell>
        </row>
        <row r="2246">
          <cell r="A2246" t="str">
            <v>Tee reducida termoens. 250*90mm PEAD PN10 PE100</v>
          </cell>
        </row>
        <row r="2247">
          <cell r="A2247" t="str">
            <v>Tee Sanitaria doble PVC 1.1/2  "</v>
          </cell>
        </row>
        <row r="2248">
          <cell r="A2248" t="str">
            <v>Tee Sanitaria doble PVC 2  "</v>
          </cell>
        </row>
        <row r="2249">
          <cell r="A2249" t="str">
            <v>Tee Sanitaria doble PVC 3  "</v>
          </cell>
        </row>
        <row r="2250">
          <cell r="A2250" t="str">
            <v>Tee Sanitaria doble PVC 4  "</v>
          </cell>
        </row>
        <row r="2251">
          <cell r="A2251" t="str">
            <v>Tee Sanitaria doble reducida PVC 2 x 1.1/2  "</v>
          </cell>
        </row>
        <row r="2252">
          <cell r="A2252" t="str">
            <v>Tee Sanitaria doble reducida PVC 3 x 2  "</v>
          </cell>
        </row>
        <row r="2253">
          <cell r="A2253" t="str">
            <v>Tee Sanitaria doble reducida PVC 4 x 2  "</v>
          </cell>
        </row>
        <row r="2254">
          <cell r="A2254" t="str">
            <v>Tee Sanitaria doble reducida PVC 4 x 3  "</v>
          </cell>
        </row>
        <row r="2255">
          <cell r="A2255" t="str">
            <v>Tee Sanitaria PVC 1.1/2 "</v>
          </cell>
        </row>
        <row r="2256">
          <cell r="A2256" t="str">
            <v>Tee Sanitaria PVC 2  "</v>
          </cell>
        </row>
        <row r="2257">
          <cell r="A2257" t="str">
            <v>Tee Sanitaria PVC 3  "</v>
          </cell>
        </row>
        <row r="2258">
          <cell r="A2258" t="str">
            <v>Tee Sanitaria PVC 4  "</v>
          </cell>
        </row>
        <row r="2259">
          <cell r="A2259" t="str">
            <v>Tee Sanitaria PVC 6  "</v>
          </cell>
        </row>
        <row r="2260">
          <cell r="A2260" t="str">
            <v>Tee Sanitaria reducida PVC 2 x 1.1/2  "</v>
          </cell>
        </row>
        <row r="2261">
          <cell r="A2261" t="str">
            <v>Tee Sanitaria reducida PVC 3 x 2  "</v>
          </cell>
        </row>
        <row r="2262">
          <cell r="A2262" t="str">
            <v>Tee Sanitaria reducida PVC 4 x 2  "</v>
          </cell>
        </row>
        <row r="2263">
          <cell r="A2263" t="str">
            <v>Tee Sanitaria reducida PVC 4 x 3  "</v>
          </cell>
        </row>
        <row r="2264">
          <cell r="A2264" t="str">
            <v>Tee Sanitaria reducida PVC 6 x 4  "</v>
          </cell>
        </row>
        <row r="2265">
          <cell r="A2265" t="str">
            <v>Tee sencilla presion  PVC 1 1/2 "</v>
          </cell>
        </row>
        <row r="2266">
          <cell r="A2266" t="str">
            <v>Tee sencilla presion  PVC 1 1/4 "</v>
          </cell>
        </row>
        <row r="2267">
          <cell r="A2267" t="str">
            <v>Tee sencilla presion  PVC 1"</v>
          </cell>
        </row>
        <row r="2268">
          <cell r="A2268" t="str">
            <v>Tee sencilla presion  PVC 1/2 "</v>
          </cell>
        </row>
        <row r="2269">
          <cell r="A2269" t="str">
            <v>Tee sencilla presion  PVC 2 "</v>
          </cell>
        </row>
        <row r="2270">
          <cell r="A2270" t="str">
            <v>Tee sencilla presion  PVC 2 1/2 "</v>
          </cell>
        </row>
        <row r="2271">
          <cell r="A2271" t="str">
            <v>Tee sencilla presion  PVC 3 "</v>
          </cell>
        </row>
        <row r="2272">
          <cell r="A2272" t="str">
            <v>Tee sencilla presion  PVC 3/4 "</v>
          </cell>
        </row>
        <row r="2273">
          <cell r="A2273" t="str">
            <v>Tee sencilla presion  PVC 4 "</v>
          </cell>
        </row>
        <row r="2274">
          <cell r="A2274" t="str">
            <v>Teja Bavaria</v>
          </cell>
        </row>
        <row r="2275">
          <cell r="A2275" t="str">
            <v>Teja Bavaria  30 x 15</v>
          </cell>
        </row>
        <row r="2276">
          <cell r="A2276" t="str">
            <v>Teja de barro roja</v>
          </cell>
        </row>
        <row r="2277">
          <cell r="A2277" t="str">
            <v>Teja española 0.74</v>
          </cell>
        </row>
        <row r="2278">
          <cell r="A2278" t="str">
            <v>Teja española 1.6</v>
          </cell>
        </row>
        <row r="2279">
          <cell r="A2279" t="str">
            <v>Teja española 1.64</v>
          </cell>
        </row>
        <row r="2280">
          <cell r="A2280" t="str">
            <v>Teja española San José</v>
          </cell>
        </row>
        <row r="2281">
          <cell r="A2281" t="str">
            <v>Teja ondulada de asbesto No.10</v>
          </cell>
        </row>
        <row r="2282">
          <cell r="A2282" t="str">
            <v>Teja ondulada de asbesto No.2</v>
          </cell>
        </row>
        <row r="2283">
          <cell r="A2283" t="str">
            <v>Teja ondulada de asbesto No.3</v>
          </cell>
        </row>
        <row r="2284">
          <cell r="A2284" t="str">
            <v>Teja ondulada de asbesto No.4</v>
          </cell>
        </row>
        <row r="2285">
          <cell r="A2285" t="str">
            <v>Teja ondulada de asbesto No.5</v>
          </cell>
        </row>
        <row r="2286">
          <cell r="A2286" t="str">
            <v>Teja ondulada de asbesto No.6</v>
          </cell>
        </row>
        <row r="2287">
          <cell r="A2287" t="str">
            <v>Teja ondulada de asbesto No.8</v>
          </cell>
        </row>
        <row r="2288">
          <cell r="A2288" t="str">
            <v>TEJA ONDULADA PF/7 NO. 4</v>
          </cell>
        </row>
        <row r="2289">
          <cell r="A2289" t="str">
            <v>TEJA ONDULADA PF/7 NO. 6</v>
          </cell>
        </row>
        <row r="2290">
          <cell r="A2290" t="str">
            <v>Teja supertermoacustica ondulada</v>
          </cell>
        </row>
        <row r="2291">
          <cell r="A2291" t="str">
            <v>Teja supertermoacustica ondulada</v>
          </cell>
        </row>
        <row r="2292">
          <cell r="A2292" t="str">
            <v>Teja termoacustica  x 3 mts</v>
          </cell>
        </row>
        <row r="2293">
          <cell r="A2293" t="str">
            <v>Teja termoacustica ondulada</v>
          </cell>
        </row>
        <row r="2294">
          <cell r="A2294" t="str">
            <v>Teja termoacustica ondulada</v>
          </cell>
        </row>
        <row r="2295">
          <cell r="A2295" t="str">
            <v>Teja termoacustica ondulada</v>
          </cell>
        </row>
        <row r="2296">
          <cell r="A2296" t="str">
            <v>Teja termoacustica ondulada</v>
          </cell>
        </row>
        <row r="2297">
          <cell r="A2297" t="str">
            <v>Teja termoacustica ondulada</v>
          </cell>
        </row>
        <row r="2298">
          <cell r="A2298" t="str">
            <v>Teja termoacustica ondulada</v>
          </cell>
        </row>
        <row r="2299">
          <cell r="A2299" t="str">
            <v>Teja termoacustica trapezoidal</v>
          </cell>
        </row>
        <row r="2300">
          <cell r="A2300" t="str">
            <v>Teja termoacustica trapezoidal</v>
          </cell>
        </row>
        <row r="2301">
          <cell r="A2301" t="str">
            <v>Teja termoacustica trapezoidal</v>
          </cell>
        </row>
        <row r="2302">
          <cell r="A2302" t="str">
            <v>Teja termoacustica trapezoidal</v>
          </cell>
        </row>
        <row r="2303">
          <cell r="A2303" t="str">
            <v>Teja termoacustica trapezoidal</v>
          </cell>
        </row>
        <row r="2304">
          <cell r="A2304" t="str">
            <v>Teja termoacustica trapezoidal</v>
          </cell>
        </row>
        <row r="2305">
          <cell r="A2305" t="str">
            <v>Teja tipo bavaria  30 X 15</v>
          </cell>
        </row>
        <row r="2306">
          <cell r="A2306" t="str">
            <v>Teja tipo cindu</v>
          </cell>
        </row>
        <row r="2307">
          <cell r="A2307" t="str">
            <v>TEJA TIPO MOORE CABALLETE</v>
          </cell>
        </row>
        <row r="2308">
          <cell r="A2308" t="str">
            <v>teja traslúcida ajover No 4</v>
          </cell>
        </row>
        <row r="2309">
          <cell r="A2309" t="str">
            <v>teja traslúcida ajover No 6</v>
          </cell>
        </row>
        <row r="2310">
          <cell r="A2310" t="str">
            <v>teja traslúcida ajover No 8</v>
          </cell>
        </row>
        <row r="2311">
          <cell r="A2311" t="str">
            <v>Teja zinc 2.40 C-33</v>
          </cell>
        </row>
        <row r="2312">
          <cell r="A2312" t="str">
            <v>Teja zinc 3.00 C-33</v>
          </cell>
        </row>
        <row r="2313">
          <cell r="A2313" t="str">
            <v>Tela  cerramiento obra  (Verde)</v>
          </cell>
        </row>
        <row r="2314">
          <cell r="A2314" t="str">
            <v>Telon  en fique (2 x 50 m)</v>
          </cell>
        </row>
        <row r="2315">
          <cell r="A2315" t="str">
            <v>Telon en fibra (2.10 x 250.0) m</v>
          </cell>
        </row>
        <row r="2316">
          <cell r="A2316" t="str">
            <v>Temflex  2155 negro 19 mm * 6.7 mm</v>
          </cell>
        </row>
        <row r="2317">
          <cell r="A2317" t="str">
            <v>Temflex  blanco 18mm * 20 mm</v>
          </cell>
        </row>
        <row r="2318">
          <cell r="A2318" t="str">
            <v>Temflex  negro 18mm * 20 mm</v>
          </cell>
        </row>
        <row r="2319">
          <cell r="A2319" t="str">
            <v>Temflex  rojo 18mm * 20 mm</v>
          </cell>
        </row>
        <row r="2320">
          <cell r="A2320" t="str">
            <v>Temflex  verde 18mm * 20 mm</v>
          </cell>
        </row>
        <row r="2321">
          <cell r="A2321" t="str">
            <v>Tensor crosby Ø=1" x 12"</v>
          </cell>
        </row>
        <row r="2322">
          <cell r="A2322" t="str">
            <v>Tensor crosby Ø=1" x 18"</v>
          </cell>
        </row>
        <row r="2323">
          <cell r="A2323" t="str">
            <v>Tensor Ø=1/2"</v>
          </cell>
        </row>
        <row r="2324">
          <cell r="A2324" t="str">
            <v>Tensor para Cables</v>
          </cell>
        </row>
        <row r="2325">
          <cell r="A2325" t="str">
            <v>Term 15 kv. Int QT II jgo trif ref. 2AWG - 3/0 AWG</v>
          </cell>
        </row>
        <row r="2326">
          <cell r="A2326" t="str">
            <v>Term enc f 15 kv Int QTII 5623 K- H4 -1/0 AWG</v>
          </cell>
        </row>
        <row r="2327">
          <cell r="A2327" t="str">
            <v>Term enc f 15 kv Int QTII 5623 K-C 4 AWG - 1/0 AWG</v>
          </cell>
        </row>
        <row r="2328">
          <cell r="A2328" t="str">
            <v>Term enc f 15 kv Int QTII 5624 K-C 2/0 - 500  MCM</v>
          </cell>
        </row>
        <row r="2329">
          <cell r="A2329" t="str">
            <v>Term enc f 15 kv Int QTII 5624 K-H 2/0 AWG 500 MCM</v>
          </cell>
        </row>
        <row r="2330">
          <cell r="A2330" t="str">
            <v>Term enc f 15 kv Int QTII 5625K 500 -1250 MCM</v>
          </cell>
        </row>
        <row r="2331">
          <cell r="A2331" t="str">
            <v>Term enc f 15 kv Int QTII 5635 K-C 3/0 AWG-500 MCM</v>
          </cell>
        </row>
        <row r="2332">
          <cell r="A2332" t="str">
            <v>Term enc f 15 kv Int QTII 5635 K-C 3/0 AWG-500 MCM</v>
          </cell>
        </row>
        <row r="2333">
          <cell r="A2333" t="str">
            <v>Term enc f 15 kv Int QTII 5646 K 2 - 3/0 AWG</v>
          </cell>
        </row>
        <row r="2334">
          <cell r="A2334" t="str">
            <v>Term enc f 15 kv Int QTII 5647 K 2/0 - 350 MCM</v>
          </cell>
        </row>
        <row r="2335">
          <cell r="A2335" t="str">
            <v>Term enc f 15 kv Int QTII 5648 K 500 - 750 MCM</v>
          </cell>
        </row>
        <row r="2336">
          <cell r="A2336" t="str">
            <v>Term enc f 15 kv Int QTII 7624-TH 4/0 AWG-500 MCM</v>
          </cell>
        </row>
        <row r="2337">
          <cell r="A2337" t="str">
            <v>Term enc f 15 kv Int QTII 7664  -S-8 2 AWG-4/0 AWG</v>
          </cell>
        </row>
        <row r="2338">
          <cell r="A2338" t="str">
            <v>Term enc f 15 kv Int QTII 7665  -S-8  3/0  600 MCM</v>
          </cell>
        </row>
        <row r="2339">
          <cell r="A2339" t="str">
            <v>Term enc f 15 kv Int QTIII 7622 T-H 2AWG-4/0 AWG</v>
          </cell>
        </row>
        <row r="2340">
          <cell r="A2340" t="str">
            <v>Term enc f 15 kv Int QTIII 7692 S4C 2 AWG 4/0 AWG</v>
          </cell>
        </row>
        <row r="2341">
          <cell r="A2341" t="str">
            <v>Term enc f 15 kv Int QTIII 7692 -S4H 2 AWG 4/0 AWG</v>
          </cell>
        </row>
        <row r="2342">
          <cell r="A2342" t="str">
            <v>Term enc f 15 kv Int QTIII 7694 S4C 4/0 AWG 500 M</v>
          </cell>
        </row>
        <row r="2343">
          <cell r="A2343" t="str">
            <v>Term enc f 15 kv Int QTIII 7695 S4  500-1000 MCM</v>
          </cell>
        </row>
        <row r="2344">
          <cell r="A2344" t="str">
            <v>Terminal conduit de 3"</v>
          </cell>
        </row>
        <row r="2345">
          <cell r="A2345" t="str">
            <v>Terminal contramuro  termoacústico</v>
          </cell>
        </row>
        <row r="2346">
          <cell r="A2346" t="str">
            <v>Terminal de 0.71 x 0.416</v>
          </cell>
        </row>
        <row r="2347">
          <cell r="A2347" t="str">
            <v>Terminal de conexion desconexión facil 1"</v>
          </cell>
        </row>
        <row r="2348">
          <cell r="A2348" t="str">
            <v>Terminal de ponchar # 1/0,  3 m</v>
          </cell>
        </row>
        <row r="2349">
          <cell r="A2349" t="str">
            <v>Terminal de ponchar # 2,   3 m</v>
          </cell>
        </row>
        <row r="2350">
          <cell r="A2350" t="str">
            <v>Terminal premoldeada tipo interior 3 m</v>
          </cell>
        </row>
        <row r="2351">
          <cell r="A2351" t="str">
            <v>Terminal sobremuro  termoacústico</v>
          </cell>
        </row>
        <row r="2352">
          <cell r="A2352" t="str">
            <v>Tierra Negra</v>
          </cell>
        </row>
        <row r="2353">
          <cell r="A2353" t="str">
            <v>Tierra Negra abonada</v>
          </cell>
        </row>
        <row r="2354">
          <cell r="A2354" t="str">
            <v>Tintilla cafe para madera</v>
          </cell>
        </row>
        <row r="2355">
          <cell r="A2355" t="str">
            <v>Tiras alistado 3 x 3 x 3</v>
          </cell>
        </row>
        <row r="2356">
          <cell r="A2356" t="str">
            <v>Toallero blanco</v>
          </cell>
        </row>
        <row r="2357">
          <cell r="A2357" t="str">
            <v>TOLETE COMUN 8 * 12 * 24.5</v>
          </cell>
        </row>
        <row r="2358">
          <cell r="A2358" t="str">
            <v>Toma + interruptor</v>
          </cell>
        </row>
        <row r="2359">
          <cell r="A2359" t="str">
            <v>Toma + interruptor sencillo</v>
          </cell>
        </row>
        <row r="2360">
          <cell r="A2360" t="str">
            <v>Toma bifásica</v>
          </cell>
        </row>
        <row r="2361">
          <cell r="A2361" t="str">
            <v>Toma doble conduit</v>
          </cell>
        </row>
        <row r="2362">
          <cell r="A2362" t="str">
            <v>Toma Jack RJ45-110 Jack Cat. 5E AMP</v>
          </cell>
        </row>
        <row r="2363">
          <cell r="A2363" t="str">
            <v>Toma monofásica doble, polo a tierra</v>
          </cell>
        </row>
        <row r="2364">
          <cell r="A2364" t="str">
            <v>Toma pata trabada</v>
          </cell>
        </row>
        <row r="2365">
          <cell r="A2365" t="str">
            <v>Toma sencilla</v>
          </cell>
        </row>
        <row r="2366">
          <cell r="A2366" t="str">
            <v>Toma telefónica</v>
          </cell>
        </row>
        <row r="2367">
          <cell r="A2367" t="str">
            <v>Toma teléfono americana doble 4 hilos</v>
          </cell>
        </row>
        <row r="2368">
          <cell r="A2368" t="str">
            <v>Toma teléfono americana sencilla 4 hilos</v>
          </cell>
        </row>
        <row r="2369">
          <cell r="A2369" t="str">
            <v>Toma teléfono americano</v>
          </cell>
        </row>
        <row r="2370">
          <cell r="A2370" t="str">
            <v>Toma teléfono colombiano</v>
          </cell>
        </row>
        <row r="2371">
          <cell r="A2371" t="str">
            <v>Toma terminal coaxial TV Americana con derivacion</v>
          </cell>
        </row>
        <row r="2372">
          <cell r="A2372" t="str">
            <v>Toma trifásica con polo a tierra</v>
          </cell>
        </row>
        <row r="2373">
          <cell r="A2373" t="str">
            <v>TOMA TRIPOLAR 20 AMP. AVE</v>
          </cell>
        </row>
        <row r="2374">
          <cell r="A2374" t="str">
            <v>Toma tv coaxial</v>
          </cell>
        </row>
        <row r="2375">
          <cell r="A2375" t="str">
            <v>Tomacorriente con polo a tierra aislado</v>
          </cell>
        </row>
        <row r="2376">
          <cell r="A2376" t="str">
            <v>Tomacorriente doble independ.  con polo a tierra</v>
          </cell>
        </row>
        <row r="2377">
          <cell r="A2377" t="str">
            <v>Tomacorriente doble integral con polo a tierra</v>
          </cell>
        </row>
        <row r="2378">
          <cell r="A2378" t="str">
            <v>Tomas 110 v</v>
          </cell>
        </row>
        <row r="2379">
          <cell r="A2379" t="str">
            <v>Tomas trifásicas</v>
          </cell>
        </row>
        <row r="2380">
          <cell r="A2380" t="str">
            <v>Tornillo  1/2" x  10" R.O G-8 con T.A</v>
          </cell>
        </row>
        <row r="2381">
          <cell r="A2381" t="str">
            <v>Tornillo  5/16" x 6" G-2 para Madera</v>
          </cell>
        </row>
        <row r="2382">
          <cell r="A2382" t="str">
            <v>Tornillo  5/8" x  5" R.O G-8 con T.A</v>
          </cell>
        </row>
        <row r="2383">
          <cell r="A2383" t="str">
            <v>Tornillo  9/16" x  10 " R.O con T.A</v>
          </cell>
        </row>
        <row r="2384">
          <cell r="A2384" t="str">
            <v>Tornillo  9/16" x  15 " R.O con T.A</v>
          </cell>
        </row>
        <row r="2385">
          <cell r="A2385" t="str">
            <v>Tornillo 1 1/2" x 8" R.O con W.T.A</v>
          </cell>
        </row>
        <row r="2386">
          <cell r="A2386" t="str">
            <v>Tornillo 3/4" x 3" G-8 en A.I. Con T. A</v>
          </cell>
        </row>
        <row r="2387">
          <cell r="A2387" t="str">
            <v>Tornillo 3/8 "</v>
          </cell>
        </row>
        <row r="2388">
          <cell r="A2388" t="str">
            <v>Tornillo 7/8" x 4" G-8 en A.I. Con T. A</v>
          </cell>
        </row>
        <row r="2389">
          <cell r="A2389" t="str">
            <v>Tornillo acero 7X5/8</v>
          </cell>
        </row>
        <row r="2390">
          <cell r="A2390" t="str">
            <v>Tornillo autoperforante para acero 5/16" x 3/4"</v>
          </cell>
        </row>
        <row r="2391">
          <cell r="A2391" t="str">
            <v>Tornillo autoperforante para para termoacúst.</v>
          </cell>
        </row>
        <row r="2392">
          <cell r="A2392" t="str">
            <v>Tornillo cabeza extraplana</v>
          </cell>
        </row>
        <row r="2393">
          <cell r="A2393" t="str">
            <v>Tornillo de carriaje 3/16x2" (inc. tuerca)</v>
          </cell>
        </row>
        <row r="2394">
          <cell r="A2394" t="str">
            <v>Tornillo de Carruaje Ø= 5/8 x 1 1/2"  G-2 , T. A.</v>
          </cell>
        </row>
        <row r="2395">
          <cell r="A2395" t="str">
            <v>Tornillo estandar 6 x 1"</v>
          </cell>
        </row>
        <row r="2396">
          <cell r="A2396" t="str">
            <v>Tornillo fij.  autoperforante de ala  5/16" x 7/8"</v>
          </cell>
        </row>
        <row r="2397">
          <cell r="A2397" t="str">
            <v>Tornillo fijador de ala</v>
          </cell>
        </row>
        <row r="2398">
          <cell r="A2398" t="str">
            <v>Tornillo fijador de techo</v>
          </cell>
        </row>
        <row r="2399">
          <cell r="A2399" t="str">
            <v>Tornillo galvanizado para lámina 12 x 1/2"</v>
          </cell>
        </row>
        <row r="2400">
          <cell r="A2400" t="str">
            <v>Tornillo goloso 1/8" x 1 1/4</v>
          </cell>
        </row>
        <row r="2401">
          <cell r="A2401" t="str">
            <v>Tornillo goloso de 1 1/2``</v>
          </cell>
        </row>
        <row r="2402">
          <cell r="A2402" t="str">
            <v>Tornillo goloso de 1``</v>
          </cell>
        </row>
        <row r="2403">
          <cell r="A2403" t="str">
            <v>Tornillo lámina  Dia.3/8``</v>
          </cell>
        </row>
        <row r="2404">
          <cell r="A2404" t="str">
            <v>Tornillo Ø= 1 1/4" x 5"  G-2 con T. A.</v>
          </cell>
        </row>
        <row r="2405">
          <cell r="A2405" t="str">
            <v>Tornillo Ø= 1" x 4"  G-8 R.O. Con T. A.</v>
          </cell>
        </row>
        <row r="2406">
          <cell r="A2406" t="str">
            <v>Tornillo Ø= 1" x 5"  G-8 R.O. Con T. A.</v>
          </cell>
        </row>
        <row r="2407">
          <cell r="A2407" t="str">
            <v>Tornillo Ø= 1/2 x 1 1/2"  G-8 con T. A.  R.O</v>
          </cell>
        </row>
        <row r="2408">
          <cell r="A2408" t="str">
            <v>Tornillo Ø= 1/2" x 1 1/4"  G-2, con T. A.</v>
          </cell>
        </row>
        <row r="2409">
          <cell r="A2409" t="str">
            <v>Tornillo Ø= 1/2" x 4"  G-8, con T. A.</v>
          </cell>
        </row>
        <row r="2410">
          <cell r="A2410" t="str">
            <v>Tornillo Ø= 2"  G-5</v>
          </cell>
        </row>
        <row r="2411">
          <cell r="A2411" t="str">
            <v>Tornillo Ø= 3/4 x 3"  G-2 con T. A.</v>
          </cell>
        </row>
        <row r="2412">
          <cell r="A2412" t="str">
            <v>Tornillo Ø= 5/8" x 12"  G-8</v>
          </cell>
        </row>
        <row r="2413">
          <cell r="A2413" t="str">
            <v>Tornillo Ø= 5/8" x 3"  G-8 R.O. Con T. A.</v>
          </cell>
        </row>
        <row r="2414">
          <cell r="A2414" t="str">
            <v>Tornillo Ø= 7/8" x 8"  G-5 R.O. Con T.A.W</v>
          </cell>
        </row>
        <row r="2415">
          <cell r="A2415" t="str">
            <v>Tornillo para canaleta 43 MET</v>
          </cell>
        </row>
        <row r="2416">
          <cell r="A2416" t="str">
            <v>Tornillo para madera  2"  No. 9</v>
          </cell>
        </row>
        <row r="2417">
          <cell r="A2417" t="str">
            <v>TORNILLO PARA MADERA 1 NO.6</v>
          </cell>
        </row>
        <row r="2418">
          <cell r="A2418" t="str">
            <v>TORNILLO PARA MADERA 1x6``</v>
          </cell>
        </row>
        <row r="2419">
          <cell r="A2419" t="str">
            <v>TORNILLO PARA MADERA 2x8``</v>
          </cell>
        </row>
        <row r="2420">
          <cell r="A2420" t="str">
            <v>Tornillo SAE 1045 Ø= 1 1/4"  L=0.8 m</v>
          </cell>
        </row>
        <row r="2421">
          <cell r="A2421" t="str">
            <v>Tornilo para canaleta 90</v>
          </cell>
        </row>
        <row r="2422">
          <cell r="A2422" t="str">
            <v>Torrecilla metálica galvanizada 12 m. x 510 Kgf.</v>
          </cell>
        </row>
        <row r="2423">
          <cell r="A2423" t="str">
            <v>Torrecilla metálica galvanizada 8 m. x 510 Kgf.</v>
          </cell>
        </row>
        <row r="2424">
          <cell r="A2424" t="str">
            <v>Transf de Potencia 3Ø de 150 KVA 13.2kv 214/123</v>
          </cell>
        </row>
        <row r="2425">
          <cell r="A2425" t="str">
            <v>Transferencia Automática  de 3 x 500 Amp  600 V</v>
          </cell>
        </row>
        <row r="2426">
          <cell r="A2426" t="str">
            <v>Transformador de corriente 100/5 A</v>
          </cell>
        </row>
        <row r="2427">
          <cell r="A2427" t="str">
            <v>Transformador monofasico 100 KVA</v>
          </cell>
        </row>
        <row r="2428">
          <cell r="A2428" t="str">
            <v>Transformador monofásico de 10 KVA</v>
          </cell>
        </row>
        <row r="2429">
          <cell r="A2429" t="str">
            <v>Transformador monofásico de 15 KVA</v>
          </cell>
        </row>
        <row r="2430">
          <cell r="A2430" t="str">
            <v>Transformador monofásico de 25 KVA</v>
          </cell>
        </row>
        <row r="2431">
          <cell r="A2431" t="str">
            <v>Transformador monofásico de 5 KVA</v>
          </cell>
        </row>
        <row r="2432">
          <cell r="A2432" t="str">
            <v>Transformador trifásico de 112,5 KVA</v>
          </cell>
        </row>
        <row r="2433">
          <cell r="A2433" t="str">
            <v>Transformador trifásico de 112,5 KVA</v>
          </cell>
        </row>
        <row r="2434">
          <cell r="A2434" t="str">
            <v>Transformador trifásico de 15 KVA</v>
          </cell>
        </row>
        <row r="2435">
          <cell r="A2435" t="str">
            <v>Transformador trifásico de 30 KVA</v>
          </cell>
        </row>
        <row r="2436">
          <cell r="A2436" t="str">
            <v>Transformador trifásico de 45 KVA</v>
          </cell>
        </row>
        <row r="2437">
          <cell r="A2437" t="str">
            <v>Transformador trifásico de 75 KVA</v>
          </cell>
        </row>
        <row r="2438">
          <cell r="A2438" t="str">
            <v>Transformador trifasico seco 150 KVA</v>
          </cell>
        </row>
        <row r="2439">
          <cell r="A2439" t="str">
            <v>Transformador trifasico seco 75 KVA</v>
          </cell>
        </row>
        <row r="2440">
          <cell r="A2440" t="str">
            <v>TRANSITOMA FLANCHADO 2 IPS</v>
          </cell>
        </row>
        <row r="2441">
          <cell r="A2441" t="str">
            <v>TRANSITOMA FLANCHADO 3 IPS</v>
          </cell>
        </row>
        <row r="2442">
          <cell r="A2442" t="str">
            <v>Triplex flormorado 4  mm</v>
          </cell>
        </row>
        <row r="2443">
          <cell r="A2443" t="str">
            <v>Triplex flormorado 9  mm</v>
          </cell>
        </row>
        <row r="2444">
          <cell r="A2444" t="str">
            <v>Triplex lámina 4  mm  1.22 x 2.44</v>
          </cell>
        </row>
        <row r="2445">
          <cell r="A2445" t="str">
            <v>Tripolisfosfato de Sodio x 50 Kg</v>
          </cell>
        </row>
        <row r="2446">
          <cell r="A2446" t="str">
            <v>Triturado de  1`` - 1 1/2"</v>
          </cell>
        </row>
        <row r="2447">
          <cell r="A2447" t="str">
            <v>Triturado de maquina (1/2 - 3/4")</v>
          </cell>
        </row>
        <row r="2448">
          <cell r="A2448" t="str">
            <v>TUBERIA ACERO AL CARBON SCH 40  6``</v>
          </cell>
        </row>
        <row r="2449">
          <cell r="A2449" t="str">
            <v>Tuberia Acero galvanizada Ø=1/2" gas</v>
          </cell>
        </row>
        <row r="2450">
          <cell r="A2450" t="str">
            <v>Tuberia Alcantarillado Polietileno alta d. 10"</v>
          </cell>
        </row>
        <row r="2451">
          <cell r="A2451" t="str">
            <v>Tuberia Alcantarillado Polietileno alta d. 12"</v>
          </cell>
        </row>
        <row r="2452">
          <cell r="A2452" t="str">
            <v>Tuberia Alcantarillado Polietileno alta d. 15"</v>
          </cell>
        </row>
        <row r="2453">
          <cell r="A2453" t="str">
            <v>Tuberia Alcantarillado Polietileno alta d. 18"</v>
          </cell>
        </row>
        <row r="2454">
          <cell r="A2454" t="str">
            <v>Tuberia alcantarillado Polietileno alta d. 24"</v>
          </cell>
        </row>
        <row r="2455">
          <cell r="A2455" t="str">
            <v>Tuberia Alcantarillado Polietileno alta d. 30"</v>
          </cell>
        </row>
        <row r="2456">
          <cell r="A2456" t="str">
            <v>Tuberia Alcantarillado Polietileno alta d. 36"</v>
          </cell>
        </row>
        <row r="2457">
          <cell r="A2457" t="str">
            <v>Tuberia Alcantarillado Polietileno alta d. 4"</v>
          </cell>
        </row>
        <row r="2458">
          <cell r="A2458" t="str">
            <v>Tuberia Alcantarillado Polietileno alta d. 42"</v>
          </cell>
        </row>
        <row r="2459">
          <cell r="A2459" t="str">
            <v>Tuberia Alcantarillado Polietileno alta d. 48"</v>
          </cell>
        </row>
        <row r="2460">
          <cell r="A2460" t="str">
            <v>Tuberia Alcantarillado Polietileno alta d. 6"</v>
          </cell>
        </row>
        <row r="2461">
          <cell r="A2461" t="str">
            <v>Tuberia Alcantarillado Polietileno alta d. 60"</v>
          </cell>
        </row>
        <row r="2462">
          <cell r="A2462" t="str">
            <v>Tuberia Alcantarillado Polietileno alta d. 8"</v>
          </cell>
        </row>
        <row r="2463">
          <cell r="A2463" t="str">
            <v>Tuberia alcantarillado PVC 10 "</v>
          </cell>
        </row>
        <row r="2464">
          <cell r="A2464" t="str">
            <v>Tuberia alcantarillado PVC 11 "</v>
          </cell>
        </row>
        <row r="2465">
          <cell r="A2465" t="str">
            <v>Tuberia alcantarillado PVC 12 "</v>
          </cell>
        </row>
        <row r="2466">
          <cell r="A2466" t="str">
            <v>Tuberia alcantarillado PVC 13 "</v>
          </cell>
        </row>
        <row r="2467">
          <cell r="A2467" t="str">
            <v>Tuberia alcantarillado PVC 14 "</v>
          </cell>
        </row>
        <row r="2468">
          <cell r="A2468" t="str">
            <v>Tuberia alcantarillado PVC 15 "</v>
          </cell>
        </row>
        <row r="2469">
          <cell r="A2469" t="str">
            <v>Tuberia alcantarillado PVC 16 "</v>
          </cell>
        </row>
        <row r="2470">
          <cell r="A2470" t="str">
            <v>Tuberia alcantarillado PVC 17 "</v>
          </cell>
        </row>
        <row r="2471">
          <cell r="A2471" t="str">
            <v>Tuberia alcantarillado PVC 18 "</v>
          </cell>
        </row>
        <row r="2472">
          <cell r="A2472" t="str">
            <v>Tuberia alcantarillado PVC 19 "</v>
          </cell>
        </row>
        <row r="2473">
          <cell r="A2473" t="str">
            <v>Tuberia alcantarillado PVC 20 "</v>
          </cell>
        </row>
        <row r="2474">
          <cell r="A2474" t="str">
            <v>Tuberia alcantarillado PVC 21 "</v>
          </cell>
        </row>
        <row r="2475">
          <cell r="A2475" t="str">
            <v>Tuberia alcantarillado PVC 22  "</v>
          </cell>
        </row>
        <row r="2476">
          <cell r="A2476" t="str">
            <v>Tuberia alcantarillado PVC 23 "</v>
          </cell>
        </row>
        <row r="2477">
          <cell r="A2477" t="str">
            <v>Tuberia alcantarillado PVC 24  "</v>
          </cell>
        </row>
        <row r="2478">
          <cell r="A2478" t="str">
            <v>Tuberia alcantarillado PVC 25 "</v>
          </cell>
        </row>
        <row r="2479">
          <cell r="A2479" t="str">
            <v>Tuberia alcantarillado PVC 26 "</v>
          </cell>
        </row>
        <row r="2480">
          <cell r="A2480" t="str">
            <v>Tuberia alcantarillado PVC 27  "</v>
          </cell>
        </row>
        <row r="2481">
          <cell r="A2481" t="str">
            <v>Tuberia alcantarillado PVC 28  "</v>
          </cell>
        </row>
        <row r="2482">
          <cell r="A2482" t="str">
            <v>Tuberia alcantarillado PVC 29  "</v>
          </cell>
        </row>
        <row r="2483">
          <cell r="A2483" t="str">
            <v>Tuberia alcantarillado PVC 30  "</v>
          </cell>
        </row>
        <row r="2484">
          <cell r="A2484" t="str">
            <v>Tuberia alcantarillado PVC 31 "</v>
          </cell>
        </row>
        <row r="2485">
          <cell r="A2485" t="str">
            <v>Tuberia alcantarillado PVC 32 "</v>
          </cell>
        </row>
        <row r="2486">
          <cell r="A2486" t="str">
            <v>Tuberia alcantarillado PVC 33 "</v>
          </cell>
        </row>
        <row r="2487">
          <cell r="A2487" t="str">
            <v>Tuberia alcantarillado PVC 34 "</v>
          </cell>
        </row>
        <row r="2488">
          <cell r="A2488" t="str">
            <v>Tuberia alcantarillado PVC 35 "</v>
          </cell>
        </row>
        <row r="2489">
          <cell r="A2489" t="str">
            <v>Tuberia alcantarillado PVC 36 "</v>
          </cell>
        </row>
        <row r="2490">
          <cell r="A2490" t="str">
            <v>Tuberia alcantarillado PVC 37 "</v>
          </cell>
        </row>
        <row r="2491">
          <cell r="A2491" t="str">
            <v>Tuberia alcantarillado PVC 38 "</v>
          </cell>
        </row>
        <row r="2492">
          <cell r="A2492" t="str">
            <v>Tuberia alcantarillado PVC 39  "</v>
          </cell>
        </row>
        <row r="2493">
          <cell r="A2493" t="str">
            <v>Tuberia alcantarillado PVC 4  "</v>
          </cell>
        </row>
        <row r="2494">
          <cell r="A2494" t="str">
            <v>Tuberia alcantarillado PVC 40  "</v>
          </cell>
        </row>
        <row r="2495">
          <cell r="A2495" t="str">
            <v>Tuberia alcantarillado PVC 41 "</v>
          </cell>
        </row>
        <row r="2496">
          <cell r="A2496" t="str">
            <v>Tuberia alcantarillado PVC 42  "</v>
          </cell>
        </row>
        <row r="2497">
          <cell r="A2497" t="str">
            <v>Tuberia alcantarillado PVC 42  "</v>
          </cell>
        </row>
        <row r="2498">
          <cell r="A2498" t="str">
            <v>Tuberia alcantarillado PVC 43 "</v>
          </cell>
        </row>
        <row r="2499">
          <cell r="A2499" t="str">
            <v>Tuberia alcantarillado PVC 44 "</v>
          </cell>
        </row>
        <row r="2500">
          <cell r="A2500" t="str">
            <v>Tuberia alcantarillado PVC 45 "</v>
          </cell>
        </row>
        <row r="2501">
          <cell r="A2501" t="str">
            <v>Tuberia alcantarillado PVC 46 "</v>
          </cell>
        </row>
        <row r="2502">
          <cell r="A2502" t="str">
            <v>Tuberia alcantarillado PVC 47  "</v>
          </cell>
        </row>
        <row r="2503">
          <cell r="A2503" t="str">
            <v>Tuberia alcantarillado PVC 48 "</v>
          </cell>
        </row>
        <row r="2504">
          <cell r="A2504" t="str">
            <v>Tuberia alcantarillado PVC 49 "</v>
          </cell>
        </row>
        <row r="2505">
          <cell r="A2505" t="str">
            <v>Tuberia alcantarillado PVC 50 "</v>
          </cell>
        </row>
        <row r="2506">
          <cell r="A2506" t="str">
            <v>Tuberia alcantarillado PVC 6 "</v>
          </cell>
        </row>
        <row r="2507">
          <cell r="A2507" t="str">
            <v>Tuberia alcantarillado PVC 8 "</v>
          </cell>
        </row>
        <row r="2508">
          <cell r="A2508" t="str">
            <v>Tuberia alcantarillado PVC 9  "</v>
          </cell>
        </row>
        <row r="2509">
          <cell r="A2509" t="str">
            <v>Tuberia de cobre 1/2" - 3/4"</v>
          </cell>
        </row>
        <row r="2510">
          <cell r="A2510" t="str">
            <v>Tuberia de drenaje  2" con filtro</v>
          </cell>
        </row>
        <row r="2511">
          <cell r="A2511" t="str">
            <v>Tuberia de Polietileno  PE-80 de 1"</v>
          </cell>
        </row>
        <row r="2512">
          <cell r="A2512" t="str">
            <v>Tuberia de Polietileno PE 100  PN-10 de 110 mm</v>
          </cell>
        </row>
        <row r="2513">
          <cell r="A2513" t="str">
            <v>Tuberia de Polietileno PE 100  PN-10 de 160 mm</v>
          </cell>
        </row>
        <row r="2514">
          <cell r="A2514" t="str">
            <v>Tuberia de Polietileno PE 100  PN-10 de 200 mm</v>
          </cell>
        </row>
        <row r="2515">
          <cell r="A2515" t="str">
            <v>Tuberia de Polietileno PE 100  PN-10 de 250 mm</v>
          </cell>
        </row>
        <row r="2516">
          <cell r="A2516" t="str">
            <v>Tuberia de Polietileno PE 100  PN-10 de 315 mm</v>
          </cell>
        </row>
        <row r="2517">
          <cell r="A2517" t="str">
            <v>Tuberia de Polietileno PE 100  PN-10 de 355 mm</v>
          </cell>
        </row>
        <row r="2518">
          <cell r="A2518" t="str">
            <v>Tuberia de Polietileno PE 100  PN-10 de 400 mm</v>
          </cell>
        </row>
        <row r="2519">
          <cell r="A2519" t="str">
            <v>Tuberia de Polietileno PE 100  PN-10 de 50 mm</v>
          </cell>
        </row>
        <row r="2520">
          <cell r="A2520" t="str">
            <v>Tuberia de Polietileno PE 100  PN-10 de 63 mm</v>
          </cell>
        </row>
        <row r="2521">
          <cell r="A2521" t="str">
            <v>Tuberia de Polietileno PE 100  PN-10 de 75 mm</v>
          </cell>
        </row>
        <row r="2522">
          <cell r="A2522" t="str">
            <v>Tuberia de Polietileno PE 100  PN-10 de 90 mm</v>
          </cell>
        </row>
        <row r="2523">
          <cell r="A2523" t="str">
            <v>Tuberia de Polietileno PE 100  PN-16 de 160 mm</v>
          </cell>
        </row>
        <row r="2524">
          <cell r="A2524" t="str">
            <v>Tuberia de Polietileno PE 100  PN-16 de 40 mm</v>
          </cell>
        </row>
        <row r="2525">
          <cell r="A2525" t="str">
            <v>Tuberia de Polietileno PE 100  PN-16 de 50 mm</v>
          </cell>
        </row>
        <row r="2526">
          <cell r="A2526" t="str">
            <v>Tuberia de Polietileno PE 100  PN-16 de 75 mm</v>
          </cell>
        </row>
        <row r="2527">
          <cell r="A2527" t="str">
            <v>Tuberia de Polietileno PE 100  PN-6 de 160 mm</v>
          </cell>
        </row>
        <row r="2528">
          <cell r="A2528" t="str">
            <v>Tuberia de Polietileno PE 80  PN-12.5 de 25 mm</v>
          </cell>
        </row>
        <row r="2529">
          <cell r="A2529" t="str">
            <v>Tuberia de Polietileno PE 80  PN-12.5 de 32 mm</v>
          </cell>
        </row>
        <row r="2530">
          <cell r="A2530" t="str">
            <v>Tuberia de Polietileno PE 80  PN-16 de 20 mm</v>
          </cell>
        </row>
        <row r="2531">
          <cell r="A2531" t="str">
            <v>Tuberia en A.C.  de 10"   SCH 40</v>
          </cell>
        </row>
        <row r="2532">
          <cell r="A2532" t="str">
            <v>Tuberia en A.C.  de 10" Dril Pipe Usd</v>
          </cell>
        </row>
        <row r="2533">
          <cell r="A2533" t="str">
            <v>Tuberia en A.C.  de 12" SCH 40</v>
          </cell>
        </row>
        <row r="2534">
          <cell r="A2534" t="str">
            <v>Tuberia en A.C.  de 18" SCH 40</v>
          </cell>
        </row>
        <row r="2535">
          <cell r="A2535" t="str">
            <v>Tuberia en A.C.  de 2" SCH 40</v>
          </cell>
        </row>
        <row r="2536">
          <cell r="A2536" t="str">
            <v>Tuberia en A.C.  de 3 1/2" Dril Pipe Usd</v>
          </cell>
        </row>
        <row r="2537">
          <cell r="A2537" t="str">
            <v>Tuberia en A.C.  de 3" SCH 40</v>
          </cell>
        </row>
        <row r="2538">
          <cell r="A2538" t="str">
            <v>Tuberia en A.C.  de 4" Dril Pipe Usd</v>
          </cell>
        </row>
        <row r="2539">
          <cell r="A2539" t="str">
            <v>Tuberia en A.C.  de 4" SCH 40</v>
          </cell>
        </row>
        <row r="2540">
          <cell r="A2540" t="str">
            <v>Tuberia en A.C.  de 5" Dril Pipe Usd</v>
          </cell>
        </row>
        <row r="2541">
          <cell r="A2541" t="str">
            <v>Tuberia en A.C.  de 6 5/8" Dril Pipe Usd</v>
          </cell>
        </row>
        <row r="2542">
          <cell r="A2542" t="str">
            <v>Tuberia en A.C.  de 6" SCH 40</v>
          </cell>
        </row>
        <row r="2543">
          <cell r="A2543" t="str">
            <v>Tuberia en A.C.  de 7" Dril Pipe Usd</v>
          </cell>
        </row>
        <row r="2544">
          <cell r="A2544" t="str">
            <v>Tuberia en A.C.  de 8" Dril Pipe Usd</v>
          </cell>
        </row>
        <row r="2545">
          <cell r="A2545" t="str">
            <v>Tuberia en A.C.  de 8" SCH 40</v>
          </cell>
        </row>
        <row r="2546">
          <cell r="A2546" t="str">
            <v>Tuberia en A.C. Ø=3" x 5.75 SCH-40 E.B x CC</v>
          </cell>
        </row>
        <row r="2547">
          <cell r="A2547" t="str">
            <v>Tuberia en A.C. Ø=6" x 5.75 SCH-40 E.B x CC.</v>
          </cell>
        </row>
        <row r="2548">
          <cell r="A2548" t="str">
            <v>Tuberia en A.C. Ø=8" x 5.75 SCH-40 E.B x CC.</v>
          </cell>
        </row>
        <row r="2549">
          <cell r="A2549" t="str">
            <v>Tuberia en PRFV Ø=10"</v>
          </cell>
        </row>
        <row r="2550">
          <cell r="A2550" t="str">
            <v>Tuberia met. conex. Electrobomba cloro con accesorios</v>
          </cell>
        </row>
        <row r="2551">
          <cell r="A2551" t="str">
            <v>Tuberia para Gas en polietileno de 1/2"</v>
          </cell>
        </row>
        <row r="2552">
          <cell r="A2552" t="str">
            <v>Tuberia PF+UAD 1/2"</v>
          </cell>
        </row>
        <row r="2553">
          <cell r="A2553" t="str">
            <v>Tuberia PF+UAD 3/4 "</v>
          </cell>
        </row>
        <row r="2554">
          <cell r="A2554" t="str">
            <v>Tuberia PVC W-Reten 6 "</v>
          </cell>
        </row>
        <row r="2555">
          <cell r="A2555" t="str">
            <v>Tuberia PVC W-Reten 8 "</v>
          </cell>
        </row>
        <row r="2556">
          <cell r="A2556" t="str">
            <v>Tuberia sanitaria PVC 1-1/2  "</v>
          </cell>
        </row>
        <row r="2557">
          <cell r="A2557" t="str">
            <v>Tuberia sanitaria PVC 2  "</v>
          </cell>
        </row>
        <row r="2558">
          <cell r="A2558" t="str">
            <v>Tuberia sanitaria PVC 3  "</v>
          </cell>
        </row>
        <row r="2559">
          <cell r="A2559" t="str">
            <v>Tuberia sanitaria PVC 4  "</v>
          </cell>
        </row>
        <row r="2560">
          <cell r="A2560" t="str">
            <v>Tuberia sanitaria PVC 6  "</v>
          </cell>
        </row>
        <row r="2561">
          <cell r="A2561" t="str">
            <v>Tuberia y accesorios, guias de izaje electr.</v>
          </cell>
        </row>
        <row r="2562">
          <cell r="A2562" t="str">
            <v>Tuberías internas para distribución</v>
          </cell>
        </row>
        <row r="2563">
          <cell r="A2563" t="str">
            <v>Tubo A.C SCH-40 Ø=2"</v>
          </cell>
        </row>
        <row r="2564">
          <cell r="A2564" t="str">
            <v>Tubo A.C SCH-40 Ø=8"</v>
          </cell>
        </row>
        <row r="2565">
          <cell r="A2565" t="str">
            <v>Tubo cerramiento Galvanizado Ø=1 1/2 " e=0.128"</v>
          </cell>
        </row>
        <row r="2566">
          <cell r="A2566" t="str">
            <v>Tubo cerramiento Galvanizado Ø=1 1/2"  e=0.075"</v>
          </cell>
        </row>
        <row r="2567">
          <cell r="A2567" t="str">
            <v>Tubo cerramiento Galvanizado Ø=1" e=0.128"</v>
          </cell>
        </row>
        <row r="2568">
          <cell r="A2568" t="str">
            <v>Tubo cerramiento Galvanizado Ø=2 1/2"  e=0.075"</v>
          </cell>
        </row>
        <row r="2569">
          <cell r="A2569" t="str">
            <v>Tubo cerramiento Galvanizado Ø=2" e=0.098"</v>
          </cell>
        </row>
        <row r="2570">
          <cell r="A2570" t="str">
            <v>Tubo cerramiento Galvanizado Ø=2" e=0.128"</v>
          </cell>
        </row>
        <row r="2571">
          <cell r="A2571" t="str">
            <v>Tubo cerramiento Galvanizado Ø=3" e=0.128"</v>
          </cell>
        </row>
        <row r="2572">
          <cell r="A2572" t="str">
            <v>Tubo cerramiento Galvanizado Ø=4" e=0.128"</v>
          </cell>
        </row>
        <row r="2573">
          <cell r="A2573" t="str">
            <v>Tubo conduit  PVC 1 1/2"</v>
          </cell>
        </row>
        <row r="2574">
          <cell r="A2574" t="str">
            <v>Tubo conduit  PVC 3/4"</v>
          </cell>
        </row>
        <row r="2575">
          <cell r="A2575" t="str">
            <v>Tubo conduit galvanizado  1-1/2"</v>
          </cell>
        </row>
        <row r="2576">
          <cell r="A2576" t="str">
            <v>TUBO CONDUIT GALVANIZADO 1"</v>
          </cell>
        </row>
        <row r="2577">
          <cell r="A2577" t="str">
            <v>Tubo conduit PVC 1 1/4"</v>
          </cell>
        </row>
        <row r="2578">
          <cell r="A2578" t="str">
            <v>Tubo conduit PVC 1"</v>
          </cell>
        </row>
        <row r="2579">
          <cell r="A2579" t="str">
            <v>Tubo conduit PVC 1/2"</v>
          </cell>
        </row>
        <row r="2580">
          <cell r="A2580" t="str">
            <v>Tubo conduit PVC 2 1/2"</v>
          </cell>
        </row>
        <row r="2581">
          <cell r="A2581" t="str">
            <v>Tubo conduit PVC 2"</v>
          </cell>
        </row>
        <row r="2582">
          <cell r="A2582" t="str">
            <v>Tubo conduit PVC 3"</v>
          </cell>
        </row>
        <row r="2583">
          <cell r="A2583" t="str">
            <v>Tubo conduit PVC 4"  tp</v>
          </cell>
        </row>
        <row r="2584">
          <cell r="A2584" t="str">
            <v>Tubo corrugado 100 mm</v>
          </cell>
        </row>
        <row r="2585">
          <cell r="A2585" t="str">
            <v>Tubo CPVC 1/2"</v>
          </cell>
        </row>
        <row r="2586">
          <cell r="A2586" t="str">
            <v>Tubo CPVC 3/4"</v>
          </cell>
        </row>
        <row r="2587">
          <cell r="A2587" t="str">
            <v>Tubo cuadrado 70 x 70 x 2.25 x 6000 mm</v>
          </cell>
        </row>
        <row r="2588">
          <cell r="A2588" t="str">
            <v>Tubo cuadrado de 1"</v>
          </cell>
        </row>
        <row r="2589">
          <cell r="A2589" t="str">
            <v>Tubo de agua Galvanizado Ø=1 1/2"</v>
          </cell>
        </row>
        <row r="2590">
          <cell r="A2590" t="str">
            <v>Tubo de agua Galvanizado Ø=1 1/4"</v>
          </cell>
        </row>
        <row r="2591">
          <cell r="A2591" t="str">
            <v>Tubo de agua Galvanizado Ø=1"</v>
          </cell>
        </row>
        <row r="2592">
          <cell r="A2592" t="str">
            <v>Tubo de agua Galvanizado Ø=1/2"</v>
          </cell>
        </row>
        <row r="2593">
          <cell r="A2593" t="str">
            <v>Tubo de agua Galvanizado Ø=2  1/2"</v>
          </cell>
        </row>
        <row r="2594">
          <cell r="A2594" t="str">
            <v>Tubo de agua Galvanizado Ø=2"</v>
          </cell>
        </row>
        <row r="2595">
          <cell r="A2595" t="str">
            <v>Tubo de agua Galvanizado Ø=3"</v>
          </cell>
        </row>
        <row r="2596">
          <cell r="A2596" t="str">
            <v>Tubo de agua Galvanizado Ø=3/4"</v>
          </cell>
        </row>
        <row r="2597">
          <cell r="A2597" t="str">
            <v>Tubo de agua Galvanizado Ø=3/8"</v>
          </cell>
        </row>
        <row r="2598">
          <cell r="A2598" t="str">
            <v>Tubo de agua Galvanizado Ø=4"</v>
          </cell>
        </row>
        <row r="2599">
          <cell r="A2599" t="str">
            <v>Tubo de drenaje PVC 100 mm o 4" sin filtro</v>
          </cell>
        </row>
        <row r="2600">
          <cell r="A2600" t="str">
            <v>Tubo de drenaje PVC 160 mm o 6" sin filtro</v>
          </cell>
        </row>
        <row r="2601">
          <cell r="A2601" t="str">
            <v>Tubo de drenaje PVC 65 mm o 3" sin filtro</v>
          </cell>
        </row>
        <row r="2602">
          <cell r="A2602" t="str">
            <v>Tubo drenaje de gres 4"</v>
          </cell>
        </row>
        <row r="2603">
          <cell r="A2603" t="str">
            <v>Tubo drenaje de gres 6"</v>
          </cell>
        </row>
        <row r="2604">
          <cell r="A2604" t="str">
            <v>Tubo en A.C.  SCH 40 con costura Ø=22"</v>
          </cell>
        </row>
        <row r="2605">
          <cell r="A2605" t="str">
            <v>Tubo en Concreto Reforzado 24"</v>
          </cell>
        </row>
        <row r="2606">
          <cell r="A2606" t="str">
            <v>Tubo en Concreto Reforzado 24"·</v>
          </cell>
        </row>
        <row r="2607">
          <cell r="A2607" t="str">
            <v>Tubo en Concreto Reforzado 36"·</v>
          </cell>
        </row>
        <row r="2608">
          <cell r="A2608" t="str">
            <v>Tubo en Concreto Reforzado 36"·</v>
          </cell>
        </row>
        <row r="2609">
          <cell r="A2609" t="str">
            <v>TUBO ESTRUCT. PRESION GALVANIZADO 1</v>
          </cell>
        </row>
        <row r="2610">
          <cell r="A2610" t="str">
            <v>TUBO ESTRUCT. PRESION GALVANIZADO 2"</v>
          </cell>
        </row>
        <row r="2611">
          <cell r="A2611" t="str">
            <v>Tubo estructural Ø=1/2" e=2.5 mm</v>
          </cell>
        </row>
        <row r="2612">
          <cell r="A2612" t="str">
            <v>Tubo estructural Ø=2 1/2" e= 3,5 mm</v>
          </cell>
        </row>
        <row r="2613">
          <cell r="A2613" t="str">
            <v>Tubo estructural Ø=2 1/2" e= 5 mm</v>
          </cell>
        </row>
        <row r="2614">
          <cell r="A2614" t="str">
            <v>Tubo estructural Ø=2" CAL 10</v>
          </cell>
        </row>
        <row r="2615">
          <cell r="A2615" t="str">
            <v>Tubo galvanizado 1/2" x 3 m Conduit</v>
          </cell>
        </row>
        <row r="2616">
          <cell r="A2616" t="str">
            <v>Tubo galvanizado 3" x 3 m  Conduit</v>
          </cell>
        </row>
        <row r="2617">
          <cell r="A2617" t="str">
            <v>Tubo galvanizado 3/4" x 3 m Conduit</v>
          </cell>
        </row>
        <row r="2618">
          <cell r="A2618" t="str">
            <v>Tubo hierro ductil 10 pulg</v>
          </cell>
        </row>
        <row r="2619">
          <cell r="A2619" t="str">
            <v>Tubo hierro ductil 12pulg</v>
          </cell>
        </row>
        <row r="2620">
          <cell r="A2620" t="str">
            <v>Tubo hierro ductil 14pulg</v>
          </cell>
        </row>
        <row r="2621">
          <cell r="A2621" t="str">
            <v>Tubo P.V.C    A. LL   4"</v>
          </cell>
        </row>
        <row r="2622">
          <cell r="A2622" t="str">
            <v>Tubo presión RDE 11 PVC 3/4 Pulg</v>
          </cell>
        </row>
        <row r="2623">
          <cell r="A2623" t="str">
            <v>Tubo presión RDE 13.5 PVC 1 Pulg</v>
          </cell>
        </row>
        <row r="2624">
          <cell r="A2624" t="str">
            <v>Tubo presión RDE 13.5 PVC 1/2 Pulg</v>
          </cell>
        </row>
        <row r="2625">
          <cell r="A2625" t="str">
            <v>Tubo presión RDE 21 PVC 1 1/2 Pulg</v>
          </cell>
        </row>
        <row r="2626">
          <cell r="A2626" t="str">
            <v>Tubo presión RDE 21 PVC 1 1/4 Pulg</v>
          </cell>
        </row>
        <row r="2627">
          <cell r="A2627" t="str">
            <v>Tubo presión RDE 21 PVC 1 Pulg</v>
          </cell>
        </row>
        <row r="2628">
          <cell r="A2628" t="str">
            <v>Tubo presión RDE 21 PVC 2 1/2 Pulg</v>
          </cell>
        </row>
        <row r="2629">
          <cell r="A2629" t="str">
            <v>Tubo presión RDE 21 PVC 2 Pulg</v>
          </cell>
        </row>
        <row r="2630">
          <cell r="A2630" t="str">
            <v>Tubo presión RDE 21 PVC 3 Pulg</v>
          </cell>
        </row>
        <row r="2631">
          <cell r="A2631" t="str">
            <v>Tubo presión RDE 21 PVC 3/4 Pulg</v>
          </cell>
        </row>
        <row r="2632">
          <cell r="A2632" t="str">
            <v>Tubo presión RDE 21 PVC 4 Pulg</v>
          </cell>
        </row>
        <row r="2633">
          <cell r="A2633" t="str">
            <v>Tubo presión RDE 26 PVC 1 1/2 Pulg</v>
          </cell>
        </row>
        <row r="2634">
          <cell r="A2634" t="str">
            <v>Tubo presión RDE 26 PVC 1 1/4 Pulg</v>
          </cell>
        </row>
        <row r="2635">
          <cell r="A2635" t="str">
            <v>Tubo presión RDE 26 PVC 1 Pulg</v>
          </cell>
        </row>
        <row r="2636">
          <cell r="A2636" t="str">
            <v>Tubo presión RDE 26 PVC 2 1/2 Pulg</v>
          </cell>
        </row>
        <row r="2637">
          <cell r="A2637" t="str">
            <v>Tubo presión RDE 26 PVC 2 Pulg</v>
          </cell>
        </row>
        <row r="2638">
          <cell r="A2638" t="str">
            <v>Tubo presión RDE 26 PVC 3 Pulg</v>
          </cell>
        </row>
        <row r="2639">
          <cell r="A2639" t="str">
            <v>Tubo presión RDE 26 PVC 4 Pulg</v>
          </cell>
        </row>
        <row r="2640">
          <cell r="A2640" t="str">
            <v>Tubo presión RDE 32.5 PVC 3 Pulg</v>
          </cell>
        </row>
        <row r="2641">
          <cell r="A2641" t="str">
            <v>Tubo presión RDE 32.6 PVC 4 Pulg</v>
          </cell>
        </row>
        <row r="2642">
          <cell r="A2642" t="str">
            <v>Tubo presión RDE 41 PVC 2 Pulg</v>
          </cell>
        </row>
        <row r="2643">
          <cell r="A2643" t="str">
            <v>Tubo presión RDE 41 PVC 3 Pulg</v>
          </cell>
        </row>
        <row r="2644">
          <cell r="A2644" t="str">
            <v>Tubo presión RDE 41 PVC 4 Pulg</v>
          </cell>
        </row>
        <row r="2645">
          <cell r="A2645" t="str">
            <v>Tubo presión RDE 51 PVC 3 Pulg</v>
          </cell>
        </row>
        <row r="2646">
          <cell r="A2646" t="str">
            <v>Tubo presión RDE 51 PVC 4 Pulg</v>
          </cell>
        </row>
        <row r="2647">
          <cell r="A2647" t="str">
            <v>Tubo presión RDE 51 PVC 6 Pulg</v>
          </cell>
        </row>
        <row r="2648">
          <cell r="A2648" t="str">
            <v>Tubo presión RDE 9 PVC 1/2 Pulg</v>
          </cell>
        </row>
        <row r="2649">
          <cell r="A2649" t="str">
            <v>Tubo PVC A.LL. 3"</v>
          </cell>
        </row>
        <row r="2650">
          <cell r="A2650" t="str">
            <v>Tubo PVC sanitario de 6"</v>
          </cell>
        </row>
        <row r="2651">
          <cell r="A2651" t="str">
            <v>Tubo PVC ventilación 1 1/2"</v>
          </cell>
        </row>
        <row r="2652">
          <cell r="A2652" t="str">
            <v>Tubo PVC ventilación 2"</v>
          </cell>
        </row>
        <row r="2653">
          <cell r="A2653" t="str">
            <v>Tubo PVC ventilación 4"</v>
          </cell>
        </row>
        <row r="2654">
          <cell r="A2654" t="str">
            <v>Tubo rectangular 3" x 1 1/2"  C-18</v>
          </cell>
        </row>
        <row r="2655">
          <cell r="A2655" t="str">
            <v>Tubo union mecanica RDE 11 PVC 3 Pulg</v>
          </cell>
        </row>
        <row r="2656">
          <cell r="A2656" t="str">
            <v>Tubo union mecanica RDE 11 PVC 4 Pulg</v>
          </cell>
        </row>
        <row r="2657">
          <cell r="A2657" t="str">
            <v>Tubo union mecanica RDE 11 PVC 6 Pulg</v>
          </cell>
        </row>
        <row r="2658">
          <cell r="A2658" t="str">
            <v>Tubo union mecanica RDE 11 PVC 8 Pulg</v>
          </cell>
        </row>
        <row r="2659">
          <cell r="A2659" t="str">
            <v>Tubo union mecanica RDE 13.5 PVC 10 Pulg</v>
          </cell>
        </row>
        <row r="2660">
          <cell r="A2660" t="str">
            <v>Tubo union mecanica RDE 13.5 PVC 12 Pulg</v>
          </cell>
        </row>
        <row r="2661">
          <cell r="A2661" t="str">
            <v>Tubo union mecanica RDE 13.5 PVC 2 1/2 Pulg</v>
          </cell>
        </row>
        <row r="2662">
          <cell r="A2662" t="str">
            <v>Tubo union mecanica RDE 13.5 PVC 2 Pulg</v>
          </cell>
        </row>
        <row r="2663">
          <cell r="A2663" t="str">
            <v>Tubo union mecanica RDE 13.5 PVC 3 Pulg</v>
          </cell>
        </row>
        <row r="2664">
          <cell r="A2664" t="str">
            <v>Tubo union mecanica RDE 13.5 PVC 4 Pulg</v>
          </cell>
        </row>
        <row r="2665">
          <cell r="A2665" t="str">
            <v>Tubo union mecanica RDE 13.5 PVC 6 Pulg</v>
          </cell>
        </row>
        <row r="2666">
          <cell r="A2666" t="str">
            <v>Tubo union mecanica RDE 13.5 PVC 8 Pulg</v>
          </cell>
        </row>
        <row r="2667">
          <cell r="A2667" t="str">
            <v>Tubo union mecanica RDE 17 PVC 2 1/2 Pulg</v>
          </cell>
        </row>
        <row r="2668">
          <cell r="A2668" t="str">
            <v>Tubo union mecanica RDE 17 PVC 3 Pulg</v>
          </cell>
        </row>
        <row r="2669">
          <cell r="A2669" t="str">
            <v>Tubo union mecanica RDE 17 PVC 4 Pulg</v>
          </cell>
        </row>
        <row r="2670">
          <cell r="A2670" t="str">
            <v>Tubo union mecanica RDE 17 PVC 6 Pulg</v>
          </cell>
        </row>
        <row r="2671">
          <cell r="A2671" t="str">
            <v>Tubo union mecanica RDE 21 PVC 10 Pulg</v>
          </cell>
        </row>
        <row r="2672">
          <cell r="A2672" t="str">
            <v>Tubo union mecanica RDE 21 PVC 12 Pulg</v>
          </cell>
        </row>
        <row r="2673">
          <cell r="A2673" t="str">
            <v>Tubo union mecanica RDE 21 PVC 14 Pulg</v>
          </cell>
        </row>
        <row r="2674">
          <cell r="A2674" t="str">
            <v>Tubo union mecanica RDE 21 PVC 16 Pulg</v>
          </cell>
        </row>
        <row r="2675">
          <cell r="A2675" t="str">
            <v>Tubo union mecanica RDE 21 PVC 18 Pulg</v>
          </cell>
        </row>
        <row r="2676">
          <cell r="A2676" t="str">
            <v>Tubo union mecanica RDE 21 PVC 2 1/2 Pulg</v>
          </cell>
        </row>
        <row r="2677">
          <cell r="A2677" t="str">
            <v>Tubo union mecanica RDE 21 PVC 2 Pulg</v>
          </cell>
        </row>
        <row r="2678">
          <cell r="A2678" t="str">
            <v>Tubo union mecanica RDE 21 PVC 20 Pulg</v>
          </cell>
        </row>
        <row r="2679">
          <cell r="A2679" t="str">
            <v>Tubo union mecanica RDE 21 PVC 3 Pulg</v>
          </cell>
        </row>
        <row r="2680">
          <cell r="A2680" t="str">
            <v>Tubo union mecanica RDE 21 PVC 4 Pulg</v>
          </cell>
        </row>
        <row r="2681">
          <cell r="A2681" t="str">
            <v>Tubo union mecanica RDE 21 PVC 6 Pulg</v>
          </cell>
        </row>
        <row r="2682">
          <cell r="A2682" t="str">
            <v>Tubo union mecanica RDE 21 PVC 8 Pulg</v>
          </cell>
        </row>
        <row r="2683">
          <cell r="A2683" t="str">
            <v>Tubo union mecánica RDE 26 PVC 10 Pulg</v>
          </cell>
        </row>
        <row r="2684">
          <cell r="A2684" t="str">
            <v>Tubo union mecánica RDE 26 PVC 12 Pulg</v>
          </cell>
        </row>
        <row r="2685">
          <cell r="A2685" t="str">
            <v>Tubo union mecánica RDE 26 PVC 14 Pulg</v>
          </cell>
        </row>
        <row r="2686">
          <cell r="A2686" t="str">
            <v>Tubo union mecánica RDE 26 PVC 16 Pulg</v>
          </cell>
        </row>
        <row r="2687">
          <cell r="A2687" t="str">
            <v>Tubo union mecánica RDE 26 PVC 18 Pulg</v>
          </cell>
        </row>
        <row r="2688">
          <cell r="A2688" t="str">
            <v>Tubo union mecánica RDE 26 PVC 2 1/2 Pulg</v>
          </cell>
        </row>
        <row r="2689">
          <cell r="A2689" t="str">
            <v>Tubo union mecánica RDE 26 PVC 2 Pulg</v>
          </cell>
        </row>
        <row r="2690">
          <cell r="A2690" t="str">
            <v>Tubo union mecánica RDE 26 PVC 20 Pulg</v>
          </cell>
        </row>
        <row r="2691">
          <cell r="A2691" t="str">
            <v>Tubo union mecánica RDE 26 PVC 3 Pulg</v>
          </cell>
        </row>
        <row r="2692">
          <cell r="A2692" t="str">
            <v>Tubo union mecánica RDE 26 PVC 4 Pulg</v>
          </cell>
        </row>
        <row r="2693">
          <cell r="A2693" t="str">
            <v>Tubo union mecánica RDE 26 PVC 6 Pulg</v>
          </cell>
        </row>
        <row r="2694">
          <cell r="A2694" t="str">
            <v>Tubo union mecánica RDE 26 PVC 8 Pulg</v>
          </cell>
        </row>
        <row r="2695">
          <cell r="A2695" t="str">
            <v>Tubo union mecánica RDE 32.5 PVC 10 Pulg</v>
          </cell>
        </row>
        <row r="2696">
          <cell r="A2696" t="str">
            <v>Tubo union mecánica RDE 32.5 PVC 12 Pulg</v>
          </cell>
        </row>
        <row r="2697">
          <cell r="A2697" t="str">
            <v>Tubo union mecánica RDE 32.5 PVC 14 Pulg</v>
          </cell>
        </row>
        <row r="2698">
          <cell r="A2698" t="str">
            <v>Tubo union mecánica RDE 32.5 PVC 16 Pulg</v>
          </cell>
        </row>
        <row r="2699">
          <cell r="A2699" t="str">
            <v>Tubo union mecánica RDE 32.5 PVC 18 Pulg</v>
          </cell>
        </row>
        <row r="2700">
          <cell r="A2700" t="str">
            <v>Tubo union mecanica RDE 32.5 PVC 2 1/2 Pulg</v>
          </cell>
        </row>
        <row r="2701">
          <cell r="A2701" t="str">
            <v>Tubo union mecanica RDE 32.5 PVC 2 Pulg</v>
          </cell>
        </row>
        <row r="2702">
          <cell r="A2702" t="str">
            <v>Tubo union mecanica RDE 32.5 PVC 20 Pulg</v>
          </cell>
        </row>
        <row r="2703">
          <cell r="A2703" t="str">
            <v>Tubo union mecanica RDE 32.5 PVC 3 Pulg</v>
          </cell>
        </row>
        <row r="2704">
          <cell r="A2704" t="str">
            <v>Tubo union mecanica RDE 32.5 PVC 4 Pulg</v>
          </cell>
        </row>
        <row r="2705">
          <cell r="A2705" t="str">
            <v>Tubo union mecanica RDE 32.5 PVC 6 Pulg</v>
          </cell>
        </row>
        <row r="2706">
          <cell r="A2706" t="str">
            <v>Tubo union mecanica RDE 32.5 PVC 6 Pulg</v>
          </cell>
        </row>
        <row r="2707">
          <cell r="A2707" t="str">
            <v>Tubo union mecanica RDE 32.5 PVC 8 Pulg</v>
          </cell>
        </row>
        <row r="2708">
          <cell r="A2708" t="str">
            <v>Tubo union mecanica RDE 41 PVC 10 Pulg</v>
          </cell>
        </row>
        <row r="2709">
          <cell r="A2709" t="str">
            <v>Tubo union mecanica RDE 41 PVC 12 Pulg</v>
          </cell>
        </row>
        <row r="2710">
          <cell r="A2710" t="str">
            <v>Tubo union mecanica RDE 41 PVC 14 Pulg</v>
          </cell>
        </row>
        <row r="2711">
          <cell r="A2711" t="str">
            <v>Tubo union mecanica RDE 41 PVC 16 Pulg</v>
          </cell>
        </row>
        <row r="2712">
          <cell r="A2712" t="str">
            <v>Tubo union mecanica RDE 41 PVC 18 Pulg</v>
          </cell>
        </row>
        <row r="2713">
          <cell r="A2713" t="str">
            <v>Tubo union mecanica RDE 41 PVC 2 1/2 Pulg</v>
          </cell>
        </row>
        <row r="2714">
          <cell r="A2714" t="str">
            <v>Tubo union mecanica RDE 41 PVC 2 Pulg</v>
          </cell>
        </row>
        <row r="2715">
          <cell r="A2715" t="str">
            <v>Tubo union mecanica RDE 41 PVC 20 Pulg</v>
          </cell>
        </row>
        <row r="2716">
          <cell r="A2716" t="str">
            <v>Tubo union mecanica RDE 41 PVC 3 Pulg</v>
          </cell>
        </row>
        <row r="2717">
          <cell r="A2717" t="str">
            <v>Tubo union mecanica RDE 41 PVC 4 Pulg</v>
          </cell>
        </row>
        <row r="2718">
          <cell r="A2718" t="str">
            <v>Tubo union mecanica RDE 41 PVC 6 Pulg</v>
          </cell>
        </row>
        <row r="2719">
          <cell r="A2719" t="str">
            <v>Tubo union mecanica RDE 41 PVC 8 Pulg</v>
          </cell>
        </row>
        <row r="2720">
          <cell r="A2720" t="str">
            <v>Tubo union mecanica RDE 51 PVC 10 Pulg</v>
          </cell>
        </row>
        <row r="2721">
          <cell r="A2721" t="str">
            <v>Tubo union mecanica RDE 51 PVC 12 Pulg</v>
          </cell>
        </row>
        <row r="2722">
          <cell r="A2722" t="str">
            <v>Tubo union mecanica RDE 51 PVC 3 Pulg</v>
          </cell>
        </row>
        <row r="2723">
          <cell r="A2723" t="str">
            <v>Tubo union mecanica RDE 51 PVC 4 Pulg</v>
          </cell>
        </row>
        <row r="2724">
          <cell r="A2724" t="str">
            <v>Tubo union mecanica RDE 51 PVC 6 Pulg</v>
          </cell>
        </row>
        <row r="2725">
          <cell r="A2725" t="str">
            <v>Tubo union mecanica RDE 51 PVC 8 Pulg</v>
          </cell>
        </row>
        <row r="2726">
          <cell r="A2726" t="str">
            <v>Tubo union mecanica RDE 64 PVC 10 Pulg</v>
          </cell>
        </row>
        <row r="2727">
          <cell r="A2727" t="str">
            <v>Tubo union mecanica RDE 64 PVC 12 Pulg</v>
          </cell>
        </row>
        <row r="2728">
          <cell r="A2728" t="str">
            <v>Tubo union mecanica RDE 64 PVC 6 Pulg</v>
          </cell>
        </row>
        <row r="2729">
          <cell r="A2729" t="str">
            <v>Tubo union mecanica RDE 64 PVC 8 Pulg</v>
          </cell>
        </row>
        <row r="2730">
          <cell r="A2730" t="str">
            <v>Tubo union mecanica RDE 9 PVC 3 Pulg</v>
          </cell>
        </row>
        <row r="2731">
          <cell r="A2731" t="str">
            <v>Tubo union mecanica RDE 9 PVC 4 Pulg</v>
          </cell>
        </row>
        <row r="2732">
          <cell r="A2732" t="str">
            <v>Tubo union mecanica RDE 9 PVC 6 Pulg</v>
          </cell>
        </row>
        <row r="2733">
          <cell r="A2733" t="str">
            <v>Tubo union mecanica RDE 9 PVC 8 Pulg</v>
          </cell>
        </row>
        <row r="2734">
          <cell r="A2734" t="str">
            <v>Tuerca de ojo alargada de 5/8``</v>
          </cell>
        </row>
        <row r="2735">
          <cell r="A2735" t="str">
            <v>Tuerca Ø= 1/4" G-8</v>
          </cell>
        </row>
        <row r="2736">
          <cell r="A2736" t="str">
            <v>Tuerca Ø=1 1/4"  G-5</v>
          </cell>
        </row>
        <row r="2737">
          <cell r="A2737" t="str">
            <v>Tuerca Ø=1"  G-5</v>
          </cell>
        </row>
        <row r="2738">
          <cell r="A2738" t="str">
            <v>Tuerca Ø=1"  G-8</v>
          </cell>
        </row>
        <row r="2739">
          <cell r="A2739" t="str">
            <v>Tuerca Ø=2"  G-5</v>
          </cell>
        </row>
        <row r="2740">
          <cell r="A2740" t="str">
            <v>Tuerca Ø=3"  G-5</v>
          </cell>
        </row>
        <row r="2741">
          <cell r="A2741" t="str">
            <v>Tuerca Ø=3/4"  G-8</v>
          </cell>
        </row>
        <row r="2742">
          <cell r="A2742" t="str">
            <v>Tuerca Ø=5/16" G-2 (arandela)</v>
          </cell>
        </row>
        <row r="2743">
          <cell r="A2743" t="str">
            <v>Union adaptador de 3"</v>
          </cell>
        </row>
        <row r="2744">
          <cell r="A2744" t="str">
            <v>Union alcantarillado PVC 24  "</v>
          </cell>
        </row>
        <row r="2745">
          <cell r="A2745" t="str">
            <v>Union alcantarillado PVC 27  "</v>
          </cell>
        </row>
        <row r="2746">
          <cell r="A2746" t="str">
            <v>Union alcantarillado PVC 30  "</v>
          </cell>
        </row>
        <row r="2747">
          <cell r="A2747" t="str">
            <v>Union alcantarillado PVC 33  "</v>
          </cell>
        </row>
        <row r="2748">
          <cell r="A2748" t="str">
            <v>Union alcantarillado PVC 36  "</v>
          </cell>
        </row>
        <row r="2749">
          <cell r="A2749" t="str">
            <v>Union alcantarillado PVC 39  "</v>
          </cell>
        </row>
        <row r="2750">
          <cell r="A2750" t="str">
            <v>Union alcantarillado PVC 42  "</v>
          </cell>
        </row>
        <row r="2751">
          <cell r="A2751" t="str">
            <v>Union alcantarillado PVC 45  "</v>
          </cell>
        </row>
        <row r="2752">
          <cell r="A2752" t="str">
            <v>Union alcantarillado PVC 48  "</v>
          </cell>
        </row>
        <row r="2753">
          <cell r="A2753" t="str">
            <v>Union alcantarillado PVC 51  "</v>
          </cell>
        </row>
        <row r="2754">
          <cell r="A2754" t="str">
            <v>Union alcantarillado PVC 54  "</v>
          </cell>
        </row>
        <row r="2755">
          <cell r="A2755" t="str">
            <v>Union alcantarillado PVC 60  "</v>
          </cell>
        </row>
        <row r="2756">
          <cell r="A2756" t="str">
            <v>Union caballete G limatesa 15 , 20 Y 25</v>
          </cell>
        </row>
        <row r="2757">
          <cell r="A2757" t="str">
            <v>Union caballete limatesa 15 y 40</v>
          </cell>
        </row>
        <row r="2758">
          <cell r="A2758" t="str">
            <v>Union canal amazonas blanca</v>
          </cell>
        </row>
        <row r="2759">
          <cell r="A2759" t="str">
            <v>UNIÓN CANAL BLANCO</v>
          </cell>
        </row>
        <row r="2760">
          <cell r="A2760" t="str">
            <v>Union conduit PVC  4``</v>
          </cell>
        </row>
        <row r="2761">
          <cell r="A2761" t="str">
            <v>Union de bajante amazonas</v>
          </cell>
        </row>
        <row r="2762">
          <cell r="A2762" t="str">
            <v>Union de Polipropileno PN 16 20 mm</v>
          </cell>
        </row>
        <row r="2763">
          <cell r="A2763" t="str">
            <v>Union de Polipropileno PN 16 32 mm</v>
          </cell>
        </row>
        <row r="2764">
          <cell r="A2764" t="str">
            <v>Union de reparacion u.m RDE 21 PVC 10 "</v>
          </cell>
        </row>
        <row r="2765">
          <cell r="A2765" t="str">
            <v>Union de reparacion u.m RDE 21 PVC 12 "</v>
          </cell>
        </row>
        <row r="2766">
          <cell r="A2766" t="str">
            <v>Union de reparacion u.m RDE 21 PVC 2 "</v>
          </cell>
        </row>
        <row r="2767">
          <cell r="A2767" t="str">
            <v>Union de reparacion u.m RDE 21 PVC 2 1/2 "</v>
          </cell>
        </row>
        <row r="2768">
          <cell r="A2768" t="str">
            <v>Union de reparacion u.m RDE 21 PVC 3 "</v>
          </cell>
        </row>
        <row r="2769">
          <cell r="A2769" t="str">
            <v>Union de reparacion u.m RDE 21 PVC 4 "</v>
          </cell>
        </row>
        <row r="2770">
          <cell r="A2770" t="str">
            <v>Union de reparacion u.m RDE 21 PVC 6 "</v>
          </cell>
        </row>
        <row r="2771">
          <cell r="A2771" t="str">
            <v>Union de reparacion u.m RDE 21 PVC 8 "</v>
          </cell>
        </row>
        <row r="2772">
          <cell r="A2772" t="str">
            <v>Union Dresser Ø= 3" en A.C.</v>
          </cell>
        </row>
        <row r="2773">
          <cell r="A2773" t="str">
            <v>Union Dresser Ø=2 1/2" en  A.C</v>
          </cell>
        </row>
        <row r="2774">
          <cell r="A2774" t="str">
            <v>Union Dresser Ø=2" en  A.C</v>
          </cell>
        </row>
        <row r="2775">
          <cell r="A2775" t="str">
            <v>Union Dresser Ø=4" en  A.C</v>
          </cell>
        </row>
        <row r="2776">
          <cell r="A2776" t="str">
            <v>Union espigo flanchado Ø=2"</v>
          </cell>
        </row>
        <row r="2777">
          <cell r="A2777" t="str">
            <v>Union espigo flanchado Ø=3"</v>
          </cell>
        </row>
        <row r="2778">
          <cell r="A2778" t="str">
            <v>Union Galvanizada Ø= 1 1/2"</v>
          </cell>
        </row>
        <row r="2779">
          <cell r="A2779" t="str">
            <v>Union Galvanizada Ø= 1"</v>
          </cell>
        </row>
        <row r="2780">
          <cell r="A2780" t="str">
            <v>Union Galvanizada Ø= 2 1/2"</v>
          </cell>
        </row>
        <row r="2781">
          <cell r="A2781" t="str">
            <v>Union Galvanizada Ø= 2"</v>
          </cell>
        </row>
        <row r="2782">
          <cell r="A2782" t="str">
            <v>Union Galvanizada Ø= 4"</v>
          </cell>
        </row>
        <row r="2783">
          <cell r="A2783" t="str">
            <v>Union Galvanizada Ø=3"</v>
          </cell>
        </row>
        <row r="2784">
          <cell r="A2784" t="str">
            <v>Union mecanica rapida RDE 21 PVC 10 "</v>
          </cell>
        </row>
        <row r="2785">
          <cell r="A2785" t="str">
            <v>Union mecanica rapida RDE 21 PVC 12 "</v>
          </cell>
        </row>
        <row r="2786">
          <cell r="A2786" t="str">
            <v>Union mecanica rapida RDE 21 PVC 2 "</v>
          </cell>
        </row>
        <row r="2787">
          <cell r="A2787" t="str">
            <v>Union mecanica rapida RDE 21 PVC 2 1/2 "</v>
          </cell>
        </row>
        <row r="2788">
          <cell r="A2788" t="str">
            <v>Union mecanica rapida RDE 21 PVC 3 "</v>
          </cell>
        </row>
        <row r="2789">
          <cell r="A2789" t="str">
            <v>Union mecanica rapida RDE 21 PVC 4 "</v>
          </cell>
        </row>
        <row r="2790">
          <cell r="A2790" t="str">
            <v>Union mecanica rapida RDE 21 PVC 6 "</v>
          </cell>
        </row>
        <row r="2791">
          <cell r="A2791" t="str">
            <v>Union mecanica rapida RDE 21 PVC 8 "</v>
          </cell>
        </row>
        <row r="2792">
          <cell r="A2792" t="str">
            <v>Union mecanica RDE 21 PVC 10 Pulg</v>
          </cell>
        </row>
        <row r="2793">
          <cell r="A2793" t="str">
            <v>Union mecanica RDE 21 PVC 12 Pulg</v>
          </cell>
        </row>
        <row r="2794">
          <cell r="A2794" t="str">
            <v>Union mecanica RDE 21 PVC 2 1/2 Pulg</v>
          </cell>
        </row>
        <row r="2795">
          <cell r="A2795" t="str">
            <v>Union mecanica RDE 21 PVC 2 Pulg</v>
          </cell>
        </row>
        <row r="2796">
          <cell r="A2796" t="str">
            <v>Union mecanica RDE 21 PVC 3 Pulg</v>
          </cell>
        </row>
        <row r="2797">
          <cell r="A2797" t="str">
            <v>Union mecanica RDE 21 PVC 4 Pulg</v>
          </cell>
        </row>
        <row r="2798">
          <cell r="A2798" t="str">
            <v>Union mecanica RDE 21 PVC 6 Pulg</v>
          </cell>
        </row>
        <row r="2799">
          <cell r="A2799" t="str">
            <v>Union mecanica RDE 21 PVC 8 Pulg</v>
          </cell>
        </row>
        <row r="2800">
          <cell r="A2800" t="str">
            <v>Union PF+UAD  1/2 "</v>
          </cell>
        </row>
        <row r="2801">
          <cell r="A2801" t="str">
            <v>Union Plastica  PF+UAD 1/2"</v>
          </cell>
        </row>
        <row r="2802">
          <cell r="A2802" t="str">
            <v>Union Plastica  PF+UAD 3/4"</v>
          </cell>
        </row>
        <row r="2803">
          <cell r="A2803" t="str">
            <v>Union presion  PVC 1 1/2"</v>
          </cell>
        </row>
        <row r="2804">
          <cell r="A2804" t="str">
            <v>Union presion  PVC 1 1/4"</v>
          </cell>
        </row>
        <row r="2805">
          <cell r="A2805" t="str">
            <v>Union presion  PVC 1"</v>
          </cell>
        </row>
        <row r="2806">
          <cell r="A2806" t="str">
            <v>Union presion  PVC 1/2"</v>
          </cell>
        </row>
        <row r="2807">
          <cell r="A2807" t="str">
            <v>Union presion  PVC 2 1/2"</v>
          </cell>
        </row>
        <row r="2808">
          <cell r="A2808" t="str">
            <v>Union presion  PVC 2"</v>
          </cell>
        </row>
        <row r="2809">
          <cell r="A2809" t="str">
            <v>Union presion  PVC 3"</v>
          </cell>
        </row>
        <row r="2810">
          <cell r="A2810" t="str">
            <v>Union presion  PVC 3/4"</v>
          </cell>
        </row>
        <row r="2811">
          <cell r="A2811" t="str">
            <v>Union presion  PVC 4"</v>
          </cell>
        </row>
        <row r="2812">
          <cell r="A2812" t="str">
            <v>Union rapida para Tuberia Polietileno 1,5"</v>
          </cell>
        </row>
        <row r="2813">
          <cell r="A2813" t="str">
            <v>Union rapida para Tuberia Polietileno 2"</v>
          </cell>
        </row>
        <row r="2814">
          <cell r="A2814" t="str">
            <v>Union reducida PE 25 mm x 20 mm Socket</v>
          </cell>
        </row>
        <row r="2815">
          <cell r="A2815" t="str">
            <v>Union reducida PE 32 mm x 20 mm Socket</v>
          </cell>
        </row>
        <row r="2816">
          <cell r="A2816" t="str">
            <v>Union reducida PE 32 mm x 25 mm Socket</v>
          </cell>
        </row>
        <row r="2817">
          <cell r="A2817" t="str">
            <v>Union reducida PEAD 110 mm X 63 mm PE 100 PN 10</v>
          </cell>
        </row>
        <row r="2818">
          <cell r="A2818" t="str">
            <v>Union reducida PEAD 110 mm X 90 mm  PE 100 PN 10</v>
          </cell>
        </row>
        <row r="2819">
          <cell r="A2819" t="str">
            <v>Union reducida PEAD 160 mm X 110 mm PE 100 PN 10</v>
          </cell>
        </row>
        <row r="2820">
          <cell r="A2820" t="str">
            <v>Union reducida PEAD 160 mm X 90 mm PE 100 PN 10</v>
          </cell>
        </row>
        <row r="2821">
          <cell r="A2821" t="str">
            <v>Union reducida PEAD 200 mm X 110 mm KIT PE 100 PN 10</v>
          </cell>
        </row>
        <row r="2822">
          <cell r="A2822" t="str">
            <v>Union reducida PEAD 200 mm X 160 mm PE 100 PN 10</v>
          </cell>
        </row>
        <row r="2823">
          <cell r="A2823" t="str">
            <v>Union reducida PEAD 200 mm X 90 mm KIT PE 100 PN 10</v>
          </cell>
        </row>
        <row r="2824">
          <cell r="A2824" t="str">
            <v>Union reducida PEAD 250 mm X 110 mm KIT PE 100 PN 10</v>
          </cell>
        </row>
        <row r="2825">
          <cell r="A2825" t="str">
            <v>Union reducida PEAD 250 mm X 160 mm PE 100 PN 10</v>
          </cell>
        </row>
        <row r="2826">
          <cell r="A2826" t="str">
            <v>Union reducida PEAD 250 mm X 200 mm PE 100 PN 10</v>
          </cell>
        </row>
        <row r="2827">
          <cell r="A2827" t="str">
            <v>Union reducida PEAD 315 mm X 200 mm PE 100 PN 10</v>
          </cell>
        </row>
        <row r="2828">
          <cell r="A2828" t="str">
            <v>Union reducida PEAD 315 mm X 250 mm  PE 100 PN 10</v>
          </cell>
        </row>
        <row r="2829">
          <cell r="A2829" t="str">
            <v>Union reducida PEAD 75 mm X 63 mm PE 100 PN 10</v>
          </cell>
        </row>
        <row r="2830">
          <cell r="A2830" t="str">
            <v>Union reducida PEAD 90 mm X  75 mm PE 100 PN 10</v>
          </cell>
        </row>
        <row r="2831">
          <cell r="A2831" t="str">
            <v>Union reducida PEAD 90 mm X 63 mm PE 100 PN 10</v>
          </cell>
        </row>
        <row r="2832">
          <cell r="A2832" t="str">
            <v>Union roscada A/C, Ø 2``</v>
          </cell>
        </row>
        <row r="2833">
          <cell r="A2833" t="str">
            <v>Union sanitaria  Novafort 6"</v>
          </cell>
        </row>
        <row r="2834">
          <cell r="A2834" t="str">
            <v>Union sanitaria  PVC 2 "</v>
          </cell>
        </row>
        <row r="2835">
          <cell r="A2835" t="str">
            <v>Union sanitaria  PVC 3"</v>
          </cell>
        </row>
        <row r="2836">
          <cell r="A2836" t="str">
            <v>Union sanitaria PVC 4"</v>
          </cell>
        </row>
        <row r="2837">
          <cell r="A2837" t="str">
            <v>Union sanitaria PVC 6"</v>
          </cell>
        </row>
        <row r="2838">
          <cell r="A2838" t="str">
            <v>Union tipo socket para gas 1/2"</v>
          </cell>
        </row>
        <row r="2839">
          <cell r="A2839" t="str">
            <v>Union universal  10" R1-R1</v>
          </cell>
        </row>
        <row r="2840">
          <cell r="A2840" t="str">
            <v>Union universal  10" R1-R2</v>
          </cell>
        </row>
        <row r="2841">
          <cell r="A2841" t="str">
            <v>Union universal  12" R1-R1</v>
          </cell>
        </row>
        <row r="2842">
          <cell r="A2842" t="str">
            <v>Union universal  12" R1-R2</v>
          </cell>
        </row>
        <row r="2843">
          <cell r="A2843" t="str">
            <v>Union universal  6" R1-R1</v>
          </cell>
        </row>
        <row r="2844">
          <cell r="A2844" t="str">
            <v>Union universal  6" R1-R2</v>
          </cell>
        </row>
        <row r="2845">
          <cell r="A2845" t="str">
            <v>Union universal  8" R1-R1</v>
          </cell>
        </row>
        <row r="2846">
          <cell r="A2846" t="str">
            <v>Union universal  8" R1-R2</v>
          </cell>
        </row>
        <row r="2847">
          <cell r="A2847" t="str">
            <v>Union universal  rango 2"</v>
          </cell>
        </row>
        <row r="2848">
          <cell r="A2848" t="str">
            <v>Union universal  rango 3"</v>
          </cell>
        </row>
        <row r="2849">
          <cell r="A2849" t="str">
            <v>Union universal  rango 4"</v>
          </cell>
        </row>
        <row r="2850">
          <cell r="A2850" t="str">
            <v>Uniones de protección p/cable</v>
          </cell>
        </row>
        <row r="2851">
          <cell r="A2851" t="str">
            <v>Universal galvanizada 1"</v>
          </cell>
        </row>
        <row r="2852">
          <cell r="A2852" t="str">
            <v>Universal galvanizada 1/2"</v>
          </cell>
        </row>
        <row r="2853">
          <cell r="A2853" t="str">
            <v>Universal galvanizada 3/4"</v>
          </cell>
        </row>
        <row r="2854">
          <cell r="A2854" t="str">
            <v>Universal presión  PVC 1 1/2"</v>
          </cell>
        </row>
        <row r="2855">
          <cell r="A2855" t="str">
            <v>Universal presión  PVC 1 1/4"</v>
          </cell>
        </row>
        <row r="2856">
          <cell r="A2856" t="str">
            <v>Universal presión  PVC 1"</v>
          </cell>
        </row>
        <row r="2857">
          <cell r="A2857" t="str">
            <v>Universal presión  PVC 1/2"</v>
          </cell>
        </row>
        <row r="2858">
          <cell r="A2858" t="str">
            <v>Universal presión  PVC 2 1/2"</v>
          </cell>
        </row>
        <row r="2859">
          <cell r="A2859" t="str">
            <v>Universal presión  PVC 2"</v>
          </cell>
        </row>
        <row r="2860">
          <cell r="A2860" t="str">
            <v>Universal presión  PVC 3"</v>
          </cell>
        </row>
        <row r="2861">
          <cell r="A2861" t="str">
            <v>Universal presión  PVC 3/4"</v>
          </cell>
        </row>
        <row r="2862">
          <cell r="A2862" t="str">
            <v>Universal presión  PVC 4"</v>
          </cell>
        </row>
        <row r="2863">
          <cell r="A2863" t="str">
            <v>Valde negro plastico</v>
          </cell>
        </row>
        <row r="2864">
          <cell r="A2864" t="str">
            <v>valv. comp. vast. asc. (comp. elast.) e. brida 10`</v>
          </cell>
        </row>
        <row r="2865">
          <cell r="A2865" t="str">
            <v>valv. comp. vast. asc. (comp. elast.) e. brida 12`</v>
          </cell>
        </row>
        <row r="2866">
          <cell r="A2866" t="str">
            <v>valv. comp. vast. asc. (comp. elast.) e. brida 3``</v>
          </cell>
        </row>
        <row r="2867">
          <cell r="A2867" t="str">
            <v>valv. comp. vast. asc. (comp. elast.) e. brida 4``</v>
          </cell>
        </row>
        <row r="2868">
          <cell r="A2868" t="str">
            <v>valv. comp. vast. asc. (comp. elast.) e. brida 6``</v>
          </cell>
        </row>
        <row r="2869">
          <cell r="A2869" t="str">
            <v>valv. comp. vast. asc. (comp. elast.) e. brida 8``</v>
          </cell>
        </row>
        <row r="2870">
          <cell r="A2870" t="str">
            <v>valv. comp. vast. asc. (s. bronce) e. brida 10``</v>
          </cell>
        </row>
        <row r="2871">
          <cell r="A2871" t="str">
            <v>valv. comp. vast. asc. (s. bronce) e. brida 12``</v>
          </cell>
        </row>
        <row r="2872">
          <cell r="A2872" t="str">
            <v>valv. comp. vast. asc. (s. bronce) e. brida 3``</v>
          </cell>
        </row>
        <row r="2873">
          <cell r="A2873" t="str">
            <v>valv. comp. vast. asc. (s. bronce) e. brida 4``</v>
          </cell>
        </row>
        <row r="2874">
          <cell r="A2874" t="str">
            <v>valv. comp. vast. asc. (s. bronce) e. brida 6``</v>
          </cell>
        </row>
        <row r="2875">
          <cell r="A2875" t="str">
            <v>valv. comp. vast. asc. (s. bronce) e. brida 8``</v>
          </cell>
        </row>
        <row r="2876">
          <cell r="A2876" t="str">
            <v>valv. comp. vast. n.a (comp. elast.) e. brida 10``</v>
          </cell>
        </row>
        <row r="2877">
          <cell r="A2877" t="str">
            <v>valv. comp. vast. n.a (comp. elast.) e. brida 12``</v>
          </cell>
        </row>
        <row r="2878">
          <cell r="A2878" t="str">
            <v>valv. comp. vast. n.a (comp. elast.) e. brida 2"</v>
          </cell>
        </row>
        <row r="2879">
          <cell r="A2879" t="str">
            <v>valv. comp. vast. n.a (comp. elast.) e. brida 3``</v>
          </cell>
        </row>
        <row r="2880">
          <cell r="A2880" t="str">
            <v>valv. comp. vast. n.a (comp. elast.) e. brida 4``</v>
          </cell>
        </row>
        <row r="2881">
          <cell r="A2881" t="str">
            <v>valv. comp. vast. n.a (comp. elast.) e. brida 6``</v>
          </cell>
        </row>
        <row r="2882">
          <cell r="A2882" t="str">
            <v>valv. comp. vast. n.a (comp. elast.) e. brida 8``</v>
          </cell>
        </row>
        <row r="2883">
          <cell r="A2883" t="str">
            <v>valv. comp. vast. n.a (comp. elast.) e. liso o j.h 10"</v>
          </cell>
        </row>
        <row r="2884">
          <cell r="A2884" t="str">
            <v>valv. comp. vast. n.a (comp. elast.) e. liso o j.h 12"</v>
          </cell>
        </row>
        <row r="2885">
          <cell r="A2885" t="str">
            <v>valv. comp. vast. n.a (comp. elast.) e. liso o j.h 2"</v>
          </cell>
        </row>
        <row r="2886">
          <cell r="A2886" t="str">
            <v>valv. comp. vast. n.a (comp. elast.) e. liso o j.h 3"</v>
          </cell>
        </row>
        <row r="2887">
          <cell r="A2887" t="str">
            <v>valv. comp. vast. n.a (comp. elast.) e. liso o j.h 4"</v>
          </cell>
        </row>
        <row r="2888">
          <cell r="A2888" t="str">
            <v>valv. comp. vast. n.a (comp. elast.) e. liso o j.h 6"</v>
          </cell>
        </row>
        <row r="2889">
          <cell r="A2889" t="str">
            <v>valv. comp. vast. n.a (comp. elast.) e. liso o j.h 8"</v>
          </cell>
        </row>
        <row r="2890">
          <cell r="A2890" t="str">
            <v>valv. comp. vast. n.a (s. bronce) e. brida 10``</v>
          </cell>
        </row>
        <row r="2891">
          <cell r="A2891" t="str">
            <v>valv. comp. vast. n.a (s. bronce) e. brida 12``</v>
          </cell>
        </row>
        <row r="2892">
          <cell r="A2892" t="str">
            <v>valv. comp. vast. n.a (s. bronce) e. brida 14``</v>
          </cell>
        </row>
        <row r="2893">
          <cell r="A2893" t="str">
            <v>valv. comp. vast. n.a (s. bronce) e. brida 16``</v>
          </cell>
        </row>
        <row r="2894">
          <cell r="A2894" t="str">
            <v>valv. comp. vast. n.a (s. bronce) e. brida 18``</v>
          </cell>
        </row>
        <row r="2895">
          <cell r="A2895" t="str">
            <v>valv. comp. vast. n.a (s. bronce) e. brida 2``</v>
          </cell>
        </row>
        <row r="2896">
          <cell r="A2896" t="str">
            <v>valv. comp. vast. n.a (s. bronce) e. brida 20``</v>
          </cell>
        </row>
        <row r="2897">
          <cell r="A2897" t="str">
            <v>valv. comp. vast. n.a (s. bronce) e. brida 24``</v>
          </cell>
        </row>
        <row r="2898">
          <cell r="A2898" t="str">
            <v>valv. comp. vast. n.a (s. bronce) e. brida 3``</v>
          </cell>
        </row>
        <row r="2899">
          <cell r="A2899" t="str">
            <v>valv. comp. vast. n.a (s. bronce) e. brida 4``</v>
          </cell>
        </row>
        <row r="2900">
          <cell r="A2900" t="str">
            <v>valv. comp. vast. n.a (s. bronce) e. brida 6``</v>
          </cell>
        </row>
        <row r="2901">
          <cell r="A2901" t="str">
            <v>valv. comp. vast. n.a (s. bronce) e. brida 8"</v>
          </cell>
        </row>
        <row r="2902">
          <cell r="A2902" t="str">
            <v>valv. comp. vast. n.a (s. bronce) e. hex. rosca 3"</v>
          </cell>
        </row>
        <row r="2903">
          <cell r="A2903" t="str">
            <v>valv. comp. vast. n.a (s. bronce) e. liso  j.h  3"</v>
          </cell>
        </row>
        <row r="2904">
          <cell r="A2904" t="str">
            <v>valv. comp. vast. n.a (s. bronce) e. liso o j.h 10</v>
          </cell>
        </row>
        <row r="2905">
          <cell r="A2905" t="str">
            <v>valv. comp. vast. n.a (s. bronce) e. liso o j.h 12</v>
          </cell>
        </row>
        <row r="2906">
          <cell r="A2906" t="str">
            <v>valv. comp. vast. n.a (s. bronce) e. liso o j.h 14</v>
          </cell>
        </row>
        <row r="2907">
          <cell r="A2907" t="str">
            <v>valv. comp. vast. n.a (s. bronce) e. liso o j.h 16</v>
          </cell>
        </row>
        <row r="2908">
          <cell r="A2908" t="str">
            <v>valv. comp. vast. n.a (s. bronce) e. liso o j.h 18</v>
          </cell>
        </row>
        <row r="2909">
          <cell r="A2909" t="str">
            <v>valv. comp. vast. n.a (s. bronce) e. liso o j.h 2`</v>
          </cell>
        </row>
        <row r="2910">
          <cell r="A2910" t="str">
            <v>valv. comp. vast. n.a (s. bronce) e. liso o j.h 20</v>
          </cell>
        </row>
        <row r="2911">
          <cell r="A2911" t="str">
            <v>valv. comp. vast. n.a (s. bronce) e. liso o j.h 24</v>
          </cell>
        </row>
        <row r="2912">
          <cell r="A2912" t="str">
            <v>valv. comp. vast. n.a (s. bronce) e. liso o j.h 4`</v>
          </cell>
        </row>
        <row r="2913">
          <cell r="A2913" t="str">
            <v>valv. comp. vast. n.a (s. bronce) e. liso o j.h 6`</v>
          </cell>
        </row>
        <row r="2914">
          <cell r="A2914" t="str">
            <v>valv. comp. vast. n.a (s. bronce) e. liso o j.h 8"</v>
          </cell>
        </row>
        <row r="2915">
          <cell r="A2915" t="str">
            <v>valv. comp. vast. n.a (s. elastico) e. hex. rosca</v>
          </cell>
        </row>
        <row r="2916">
          <cell r="A2916" t="str">
            <v>valv. de cheque operacion h. y/o ver. e. brida 10`</v>
          </cell>
        </row>
        <row r="2917">
          <cell r="A2917" t="str">
            <v>valv. de cheque operacion h. y/o ver. e. brida 12`</v>
          </cell>
        </row>
        <row r="2918">
          <cell r="A2918" t="str">
            <v>valv. de cheque operacion h. y/o ver. e. brida 16`</v>
          </cell>
        </row>
        <row r="2919">
          <cell r="A2919" t="str">
            <v>valv. de cheque operacion h. y/o ver. e. brida 2``</v>
          </cell>
        </row>
        <row r="2920">
          <cell r="A2920" t="str">
            <v>valv. de cheque operacion h. y/o ver. e. brida 20`</v>
          </cell>
        </row>
        <row r="2921">
          <cell r="A2921" t="str">
            <v>valv. de cheque operacion h. y/o ver. e. brida 24`</v>
          </cell>
        </row>
        <row r="2922">
          <cell r="A2922" t="str">
            <v>valv. de cheque operacion h. y/o ver. e. brida 3``</v>
          </cell>
        </row>
        <row r="2923">
          <cell r="A2923" t="str">
            <v>valv. de cheque operacion h. y/o ver. e. brida 4``</v>
          </cell>
        </row>
        <row r="2924">
          <cell r="A2924" t="str">
            <v>valv. de cheque operacion h. y/o ver. e. brida 6``</v>
          </cell>
        </row>
        <row r="2925">
          <cell r="A2925" t="str">
            <v>valv. de cheque operacion h. y/o ver. e. brida 8``</v>
          </cell>
        </row>
        <row r="2926">
          <cell r="A2926" t="str">
            <v>valv. ventosa (cam. doble) acc. multiple 1/2`` ros</v>
          </cell>
        </row>
        <row r="2927">
          <cell r="A2927" t="str">
            <v>valv. ventosa (cam. doble) acc. multiple 1`` rosca</v>
          </cell>
        </row>
        <row r="2928">
          <cell r="A2928" t="str">
            <v>valv. ventosa (cam. doble) acc. multiple 2`` brida</v>
          </cell>
        </row>
        <row r="2929">
          <cell r="A2929" t="str">
            <v>valv. ventosa (cam. doble) acc. multiple 3/4`` ros</v>
          </cell>
        </row>
        <row r="2930">
          <cell r="A2930" t="str">
            <v>valv. ventosa (cam. doble) acc. multiple 3`` brida</v>
          </cell>
        </row>
        <row r="2931">
          <cell r="A2931" t="str">
            <v>valv. ventosa (cam. doble) acc. multiple 4`` brida</v>
          </cell>
        </row>
        <row r="2932">
          <cell r="A2932" t="str">
            <v>valv. ventosa (cam. doble) acc. multiple 6`` brida</v>
          </cell>
        </row>
        <row r="2933">
          <cell r="A2933" t="str">
            <v>valv. ventosa (cam. doble) acc. multiple 8`` brida</v>
          </cell>
        </row>
        <row r="2934">
          <cell r="A2934" t="str">
            <v>valv. ventosa (cam. Senc.) doble acc. 1 1/2`` rosc</v>
          </cell>
        </row>
        <row r="2935">
          <cell r="A2935" t="str">
            <v>valv. ventosa (cam. Senc.) doble acc. 1/2`` rosca</v>
          </cell>
        </row>
        <row r="2936">
          <cell r="A2936" t="str">
            <v>valv. ventosa (cam. Senc.) doble acc. 1`` rosca</v>
          </cell>
        </row>
        <row r="2937">
          <cell r="A2937" t="str">
            <v>valv. ventosa (cam. Senc.) doble acc. 2`` brida</v>
          </cell>
        </row>
        <row r="2938">
          <cell r="A2938" t="str">
            <v>valv. ventosa (cam. Senc.) doble acc. 3/4`` rosca</v>
          </cell>
        </row>
        <row r="2939">
          <cell r="A2939" t="str">
            <v>Valvula alivio hf 2 pulg.</v>
          </cell>
        </row>
        <row r="2940">
          <cell r="A2940" t="str">
            <v>Valvula Beta de compuerta elástica E.L. 10" _ Con dado.</v>
          </cell>
        </row>
        <row r="2941">
          <cell r="A2941" t="str">
            <v>Valvula Beta de compuerta elástica E.L. 12" _ Con dado.</v>
          </cell>
        </row>
        <row r="2942">
          <cell r="A2942" t="str">
            <v>Valvula Beta de compuerta elástica E.L. 2" _ Con dado.</v>
          </cell>
        </row>
        <row r="2943">
          <cell r="A2943" t="str">
            <v>Valvula Beta de compuerta elástica E.L. 3" _ Con dado.</v>
          </cell>
        </row>
        <row r="2944">
          <cell r="A2944" t="str">
            <v>Valvula Beta de compuerta elástica E.L. 4" _ Con dado.</v>
          </cell>
        </row>
        <row r="2945">
          <cell r="A2945" t="str">
            <v>Valvula Beta de compuerta elástica E.L. 6" _ Con dado.</v>
          </cell>
        </row>
        <row r="2946">
          <cell r="A2946" t="str">
            <v>Valvula Beta de compuerta elástica E.L. 8" _ Con dado.</v>
          </cell>
        </row>
        <row r="2947">
          <cell r="A2947" t="str">
            <v>Valvula bola 1 1/2"</v>
          </cell>
        </row>
        <row r="2948">
          <cell r="A2948" t="str">
            <v>Valvula bola 1"</v>
          </cell>
        </row>
        <row r="2949">
          <cell r="A2949" t="str">
            <v>Valvula bola 2"</v>
          </cell>
        </row>
        <row r="2950">
          <cell r="A2950" t="str">
            <v>Valvula bola 3"</v>
          </cell>
        </row>
        <row r="2951">
          <cell r="A2951" t="str">
            <v>Valvula bola 3/4"</v>
          </cell>
        </row>
        <row r="2952">
          <cell r="A2952" t="str">
            <v>Valvula cheque 2`` cuerpo bronce</v>
          </cell>
        </row>
        <row r="2953">
          <cell r="A2953" t="str">
            <v>Valvula comp. elástica Ø 2``</v>
          </cell>
        </row>
        <row r="2954">
          <cell r="A2954" t="str">
            <v>Valvula comp. elástica Ø 3``</v>
          </cell>
        </row>
        <row r="2955">
          <cell r="A2955" t="str">
            <v>Valvula compuerta a.f 2.5 "</v>
          </cell>
        </row>
        <row r="2956">
          <cell r="A2956" t="str">
            <v>Valvula compuerta rectangular de lavado 8"</v>
          </cell>
        </row>
        <row r="2957">
          <cell r="A2957" t="str">
            <v>Valvula compuerta sello bronce ext liso o jh hf 2</v>
          </cell>
        </row>
        <row r="2958">
          <cell r="A2958" t="str">
            <v>Valvula compuerta sello bronce ext liso o jh hf 3</v>
          </cell>
        </row>
        <row r="2959">
          <cell r="A2959" t="str">
            <v>Valvula compuerta sello bronce ext liso o jh hf 4p</v>
          </cell>
        </row>
        <row r="2960">
          <cell r="A2960" t="str">
            <v>Valvula de bola para medidor</v>
          </cell>
        </row>
        <row r="2961">
          <cell r="A2961" t="str">
            <v>VALVULA DE BOLA PARA PURGA 1"</v>
          </cell>
        </row>
        <row r="2962">
          <cell r="A2962" t="str">
            <v>Valvula de bola para purga 3"</v>
          </cell>
        </row>
        <row r="2963">
          <cell r="A2963" t="str">
            <v>VALVULA DE BOLA PASO STANDAR 4"</v>
          </cell>
        </row>
        <row r="2964">
          <cell r="A2964" t="str">
            <v>Valvula de coladera Ø= 1"</v>
          </cell>
        </row>
        <row r="2965">
          <cell r="A2965" t="str">
            <v>Valvula de coladera Ø= 1/2"</v>
          </cell>
        </row>
        <row r="2966">
          <cell r="A2966" t="str">
            <v>Valvula de coladera Ø= 2 1/2"</v>
          </cell>
        </row>
        <row r="2967">
          <cell r="A2967" t="str">
            <v>Valvula de coladera Ø= 2"</v>
          </cell>
        </row>
        <row r="2968">
          <cell r="A2968" t="str">
            <v>Valvula de coladera Ø= 3"</v>
          </cell>
        </row>
        <row r="2969">
          <cell r="A2969" t="str">
            <v>Valvula de coladera Ø= 4"</v>
          </cell>
        </row>
        <row r="2970">
          <cell r="A2970" t="str">
            <v>VALVULA DE COMPUERTA VASTAGO NO ASCENDENTE 14"</v>
          </cell>
        </row>
        <row r="2971">
          <cell r="A2971" t="str">
            <v>Valvula de corte  1 1/2"</v>
          </cell>
        </row>
        <row r="2972">
          <cell r="A2972" t="str">
            <v>Valvula de corte  1 1/4"</v>
          </cell>
        </row>
        <row r="2973">
          <cell r="A2973" t="str">
            <v>Valvula de corte 1"</v>
          </cell>
        </row>
        <row r="2974">
          <cell r="A2974" t="str">
            <v>Valvula de corte 1/2"</v>
          </cell>
        </row>
        <row r="2975">
          <cell r="A2975" t="str">
            <v>Valvula de corte 2 1/2"</v>
          </cell>
        </row>
        <row r="2976">
          <cell r="A2976" t="str">
            <v>Valvula de corte 2"</v>
          </cell>
        </row>
        <row r="2977">
          <cell r="A2977" t="str">
            <v>Valvula de corte 3"</v>
          </cell>
        </row>
        <row r="2978">
          <cell r="A2978" t="str">
            <v>Valvula de corte 4"</v>
          </cell>
        </row>
        <row r="2979">
          <cell r="A2979" t="str">
            <v>Valvula de globo 1/2"</v>
          </cell>
        </row>
        <row r="2980">
          <cell r="A2980" t="str">
            <v>Valvula de Globo 4"  E.B x E.B</v>
          </cell>
        </row>
        <row r="2981">
          <cell r="A2981" t="str">
            <v>Valvula de Mariposa Ø=10" E.B.</v>
          </cell>
        </row>
        <row r="2982">
          <cell r="A2982" t="str">
            <v>Valvula de Mariposa Ø=2 1/2" bronce</v>
          </cell>
        </row>
        <row r="2983">
          <cell r="A2983" t="str">
            <v>Valvula de Mariposa Ø=2" bronce</v>
          </cell>
        </row>
        <row r="2984">
          <cell r="A2984" t="str">
            <v>Valvula de Mariposa Ø=3" E.B.</v>
          </cell>
        </row>
        <row r="2985">
          <cell r="A2985" t="str">
            <v>Valvula de Mariposa Ø=3" en HF</v>
          </cell>
        </row>
        <row r="2986">
          <cell r="A2986" t="str">
            <v>Valvula de Mariposa Ø=4" E.B.</v>
          </cell>
        </row>
        <row r="2987">
          <cell r="A2987" t="str">
            <v>Valvula de Mariposa Ø=6" E.B.</v>
          </cell>
        </row>
        <row r="2988">
          <cell r="A2988" t="str">
            <v>Valvula de mariposa Ø=8" E.B.</v>
          </cell>
        </row>
        <row r="2989">
          <cell r="A2989" t="str">
            <v>Valvula de Pie bronce integral Ø=3"</v>
          </cell>
        </row>
        <row r="2990">
          <cell r="A2990" t="str">
            <v>Valvula de Pie canastilla bronce Ø=4"</v>
          </cell>
        </row>
        <row r="2991">
          <cell r="A2991" t="str">
            <v>Valvula de pie en bronce  Ø=1 1/4"</v>
          </cell>
        </row>
        <row r="2992">
          <cell r="A2992" t="str">
            <v>Valvula de Pie Ø=2" bronce integral</v>
          </cell>
        </row>
        <row r="2993">
          <cell r="A2993" t="str">
            <v>Valvula de Pie Ø=2" en bronce</v>
          </cell>
        </row>
        <row r="2994">
          <cell r="A2994" t="str">
            <v>Valvula de pie presion  PVC 1 1/4"</v>
          </cell>
        </row>
        <row r="2995">
          <cell r="A2995" t="str">
            <v>Valvula de Plato Ø=8" con vastago de 1.80 m</v>
          </cell>
        </row>
        <row r="2996">
          <cell r="A2996" t="str">
            <v>Valvula de purga 1 1/2"</v>
          </cell>
        </row>
        <row r="2997">
          <cell r="A2997" t="str">
            <v>Valvula de Purga 2"</v>
          </cell>
        </row>
        <row r="2998">
          <cell r="A2998" t="str">
            <v>Valvula de Purga de 3"</v>
          </cell>
        </row>
        <row r="2999">
          <cell r="A2999" t="str">
            <v>VALVULA DE PURGA H.F. 2``</v>
          </cell>
        </row>
        <row r="3000">
          <cell r="A3000" t="str">
            <v>Valvula de retencion (cheque) Ø=10". E.B en HF</v>
          </cell>
        </row>
        <row r="3001">
          <cell r="A3001" t="str">
            <v>Valvula de retencion (cheque) Ø=2". E.B en HF</v>
          </cell>
        </row>
        <row r="3002">
          <cell r="A3002" t="str">
            <v>Valvula de retencion (cheque) Ø=3". E.B en HF</v>
          </cell>
        </row>
        <row r="3003">
          <cell r="A3003" t="str">
            <v>Valvula de retencion (cheque) Ø=4". E.B en HF</v>
          </cell>
        </row>
        <row r="3004">
          <cell r="A3004" t="str">
            <v>Valvula de retencion (cheque) Ø=6". E.B en HF</v>
          </cell>
        </row>
        <row r="3005">
          <cell r="A3005" t="str">
            <v>Valvula de retencion (cheque) Ø=8". E.B en HF</v>
          </cell>
        </row>
        <row r="3006">
          <cell r="A3006" t="str">
            <v>Valvula de ventosa 8" H.F. camara doble accion mu.</v>
          </cell>
        </row>
        <row r="3007">
          <cell r="A3007" t="str">
            <v>Valvula doble comp.sello bronce BXB 18"</v>
          </cell>
        </row>
        <row r="3008">
          <cell r="A3008" t="str">
            <v>Valvula flotadora piloteada Ø=2".</v>
          </cell>
        </row>
        <row r="3009">
          <cell r="A3009" t="str">
            <v>Valvula mariposa en A.I. Ø= 22"</v>
          </cell>
        </row>
        <row r="3010">
          <cell r="A3010" t="str">
            <v>Valvula purga 6 pulg hf</v>
          </cell>
        </row>
        <row r="3011">
          <cell r="A3011" t="str">
            <v>Valvula Reductora de presion HF Ø=2"</v>
          </cell>
        </row>
        <row r="3012">
          <cell r="A3012" t="str">
            <v>Valvula Reductora de presion HF Ø=3"</v>
          </cell>
        </row>
        <row r="3013">
          <cell r="A3013" t="str">
            <v>Valvula ventosa 1/2`` cam. doble accion</v>
          </cell>
        </row>
        <row r="3014">
          <cell r="A3014" t="str">
            <v>VALVULA VENTOSA 2" EB C.S.D.A</v>
          </cell>
        </row>
        <row r="3015">
          <cell r="A3015" t="str">
            <v>VALVULA VENTOSA 2" ER C.S.D.A</v>
          </cell>
        </row>
        <row r="3016">
          <cell r="A3016" t="str">
            <v>Valvula ventosa 6 " (Camara doble accion mult)</v>
          </cell>
        </row>
        <row r="3017">
          <cell r="A3017" t="str">
            <v>Valvula ventosa de 1 1/2 PVC accion doble</v>
          </cell>
        </row>
        <row r="3018">
          <cell r="A3018" t="str">
            <v>Valvula ventosa de 1 1/2" PVC  acción doble</v>
          </cell>
        </row>
        <row r="3019">
          <cell r="A3019" t="str">
            <v>Valvula ventosa de 1" PVC cám. sencilla acc. doble</v>
          </cell>
        </row>
        <row r="3020">
          <cell r="A3020" t="str">
            <v>Valvula ventosa de 1/2`` (camara sencilla)</v>
          </cell>
        </row>
        <row r="3021">
          <cell r="A3021" t="str">
            <v>Valvula ventosa PVC 2" C.S.D.A</v>
          </cell>
        </row>
        <row r="3022">
          <cell r="A3022" t="str">
            <v>Vara de clavo 3M -1</v>
          </cell>
        </row>
        <row r="3023">
          <cell r="A3023" t="str">
            <v>Varilla de anclaje de 5/8`` x 1.5 mts.</v>
          </cell>
        </row>
        <row r="3024">
          <cell r="A3024" t="str">
            <v>Varilla de anclaje de 5/8`` x 1.8 mts.</v>
          </cell>
        </row>
        <row r="3025">
          <cell r="A3025" t="str">
            <v>Varilla de cobre de 5/8" x 2.44 mts. 99% Cu</v>
          </cell>
        </row>
        <row r="3026">
          <cell r="A3026" t="str">
            <v>Varilla de Cobre de 5/8`` x 1.8 mts.</v>
          </cell>
        </row>
        <row r="3027">
          <cell r="A3027" t="str">
            <v>Varilla de cobre de 5/8`` x 2.4 mts.</v>
          </cell>
        </row>
        <row r="3028">
          <cell r="A3028" t="str">
            <v>Varilla de cobre puesta a tierra 5/8" x 2.4 mts.</v>
          </cell>
        </row>
        <row r="3029">
          <cell r="A3029" t="str">
            <v>Varilla Roscada de anclaje de 1`` Acero SAE1045</v>
          </cell>
        </row>
        <row r="3030">
          <cell r="A3030" t="str">
            <v>Varilla Roscada de anclaje de 3`` Acero SAE1045</v>
          </cell>
        </row>
        <row r="3031">
          <cell r="A3031" t="str">
            <v>Vasero blanco</v>
          </cell>
        </row>
        <row r="3032">
          <cell r="A3032" t="str">
            <v>Vastago en acero inoxidable de 1.0 m hasta 5.50 m</v>
          </cell>
        </row>
        <row r="3033">
          <cell r="A3033" t="str">
            <v>Vastago no ascendente</v>
          </cell>
        </row>
        <row r="3034">
          <cell r="A3034" t="str">
            <v>Vastago para válvula  de 10 a 14", en acero</v>
          </cell>
        </row>
        <row r="3035">
          <cell r="A3035" t="str">
            <v>Vastago para válvula  de 16" en adelante, en acero</v>
          </cell>
        </row>
        <row r="3036">
          <cell r="A3036" t="str">
            <v>Vastago para válvula  de 2 a 4", en acero</v>
          </cell>
        </row>
        <row r="3037">
          <cell r="A3037" t="str">
            <v>Vastago para válvula  de 6 a 8", en acero</v>
          </cell>
        </row>
        <row r="3038">
          <cell r="A3038" t="str">
            <v>Vastago para válvula 10"</v>
          </cell>
        </row>
        <row r="3039">
          <cell r="A3039" t="str">
            <v>Ventana aluminio fija</v>
          </cell>
        </row>
        <row r="3040">
          <cell r="A3040" t="str">
            <v>Ventana corrediza aluminio</v>
          </cell>
        </row>
        <row r="3041">
          <cell r="A3041" t="str">
            <v>Ventana proyectante  1.2 x 1.6</v>
          </cell>
        </row>
        <row r="3042">
          <cell r="A3042" t="str">
            <v>Ventana proyectante  1.5 x 2.0</v>
          </cell>
        </row>
        <row r="3043">
          <cell r="A3043" t="str">
            <v>VENTANERIA PVC ANDINA</v>
          </cell>
        </row>
        <row r="3044">
          <cell r="A3044" t="str">
            <v>VENTANERIA PVC ECONOMICA</v>
          </cell>
        </row>
        <row r="3045">
          <cell r="A3045" t="str">
            <v>VENTANERIA PVC EUROPA</v>
          </cell>
        </row>
        <row r="3046">
          <cell r="A3046" t="str">
            <v>VENTANERIA PVC PROYECTANTE</v>
          </cell>
        </row>
        <row r="3047">
          <cell r="A3047" t="str">
            <v>VENTANERIA PVC SERIE 2000</v>
          </cell>
        </row>
        <row r="3048">
          <cell r="A3048" t="str">
            <v>Vertedero rectangular B=0,25 H=0,20 inox con marco</v>
          </cell>
        </row>
        <row r="3049">
          <cell r="A3049" t="str">
            <v>Vertedero rectangular B=0,50 H=0,20 inox con marco</v>
          </cell>
        </row>
        <row r="3050">
          <cell r="A3050" t="str">
            <v>Vidrio bronce 4 mm</v>
          </cell>
        </row>
        <row r="3051">
          <cell r="A3051" t="str">
            <v>Vidrio bronce 5 mm</v>
          </cell>
        </row>
        <row r="3052">
          <cell r="A3052" t="str">
            <v>Vidrio bronce 6 mm</v>
          </cell>
        </row>
        <row r="3053">
          <cell r="A3053" t="str">
            <v>Vidrio bronce gris 10 mm</v>
          </cell>
        </row>
        <row r="3054">
          <cell r="A3054" t="str">
            <v>VIDRIO CRIS CLARO 10 mm</v>
          </cell>
        </row>
        <row r="3055">
          <cell r="A3055" t="str">
            <v>VIDRIO ESMERILADO 3 mm</v>
          </cell>
        </row>
        <row r="3056">
          <cell r="A3056" t="str">
            <v>Vidrio incoloro  3 mm</v>
          </cell>
        </row>
        <row r="3057">
          <cell r="A3057" t="str">
            <v>Vidrio incoloro  6  mm</v>
          </cell>
        </row>
        <row r="3058">
          <cell r="A3058" t="str">
            <v>Vidrio incoloro 4 mm</v>
          </cell>
        </row>
        <row r="3059">
          <cell r="A3059" t="str">
            <v>Vidrio incoloro 5 mm</v>
          </cell>
        </row>
        <row r="3060">
          <cell r="A3060" t="str">
            <v>Vidrio Incoloro Templado 10 mm</v>
          </cell>
        </row>
        <row r="3061">
          <cell r="A3061" t="str">
            <v>Vidrio reflectivo verde 5 mm</v>
          </cell>
        </row>
        <row r="3062">
          <cell r="A3062" t="str">
            <v>Vidrio templado 5 mm</v>
          </cell>
        </row>
        <row r="3063">
          <cell r="A3063" t="str">
            <v>Vidrio templado 6 mm</v>
          </cell>
        </row>
        <row r="3064">
          <cell r="A3064" t="str">
            <v>Vidrio templado reflectivo 6 mm</v>
          </cell>
        </row>
        <row r="3065">
          <cell r="A3065" t="str">
            <v>Viga IPE 270</v>
          </cell>
        </row>
        <row r="3066">
          <cell r="A3066" t="str">
            <v>Viga IPE 450</v>
          </cell>
        </row>
        <row r="3067">
          <cell r="A3067" t="str">
            <v>Viga IPE A-36 120 x 6 m</v>
          </cell>
        </row>
        <row r="3068">
          <cell r="A3068" t="str">
            <v>Viga o Riel H WF 10" x 33" Lb/Pie 6,0 m</v>
          </cell>
        </row>
        <row r="3069">
          <cell r="A3069" t="str">
            <v>Viga ordinario 0.2 X 0.1 X 4 M</v>
          </cell>
        </row>
        <row r="3070">
          <cell r="A3070" t="str">
            <v>Viga UPN 100</v>
          </cell>
        </row>
        <row r="3071">
          <cell r="A3071" t="str">
            <v>Viga UPN 120</v>
          </cell>
        </row>
        <row r="3072">
          <cell r="A3072" t="str">
            <v>Viga UPN 180</v>
          </cell>
        </row>
        <row r="3073">
          <cell r="A3073" t="str">
            <v>Viga UPN 200</v>
          </cell>
        </row>
        <row r="3074">
          <cell r="A3074" t="str">
            <v>Viga UPN 260</v>
          </cell>
        </row>
        <row r="3075">
          <cell r="A3075" t="str">
            <v>Viga UPN 320</v>
          </cell>
        </row>
        <row r="3076">
          <cell r="A3076" t="str">
            <v>Vigueta de ferroconcreto</v>
          </cell>
        </row>
        <row r="3077">
          <cell r="A3077" t="str">
            <v>Vigueta I22 5</v>
          </cell>
        </row>
        <row r="3078">
          <cell r="A3078" t="str">
            <v>Vinilo tipo Coraza para exteriores</v>
          </cell>
        </row>
        <row r="3079">
          <cell r="A3079" t="str">
            <v>Vinilo tipo viniltex</v>
          </cell>
        </row>
        <row r="3080">
          <cell r="A3080" t="str">
            <v>Vinisol comercial 2 mm</v>
          </cell>
        </row>
        <row r="3081">
          <cell r="A3081" t="str">
            <v>Vinisol comercial 2 mm</v>
          </cell>
        </row>
        <row r="3082">
          <cell r="A3082" t="str">
            <v>Wall plate ajuste sencillo</v>
          </cell>
        </row>
        <row r="3083">
          <cell r="A3083" t="str">
            <v>Wash Primer A Pintura 1/4 GL</v>
          </cell>
        </row>
        <row r="3084">
          <cell r="A3084" t="str">
            <v>Wash Primer B Catalizador 1/4 GL</v>
          </cell>
        </row>
        <row r="3085">
          <cell r="A3085" t="str">
            <v>XYPEX CONCENT.ADMIX C-200</v>
          </cell>
        </row>
        <row r="3086">
          <cell r="A3086" t="str">
            <v>XYPEX CONCENTRADO- GRIS</v>
          </cell>
        </row>
        <row r="3087">
          <cell r="A3087" t="str">
            <v>XYPEX PATCH AND PLUG</v>
          </cell>
        </row>
        <row r="3088">
          <cell r="A3088" t="str">
            <v>Yee 4" x 4" en A.C. E.B x E.B</v>
          </cell>
        </row>
        <row r="3089">
          <cell r="A3089" t="str">
            <v>Yee 8" x 8" en  A.C. J.H.</v>
          </cell>
        </row>
        <row r="3090">
          <cell r="A3090" t="str">
            <v>Yee Sanitaria PVC 2  "</v>
          </cell>
        </row>
        <row r="3091">
          <cell r="A3091" t="str">
            <v>Yee Sanitaria PVC 3  "</v>
          </cell>
        </row>
        <row r="3092">
          <cell r="A3092" t="str">
            <v>Yee Sanitaria PVC 4  "</v>
          </cell>
        </row>
        <row r="3093">
          <cell r="A3093" t="str">
            <v>Yee Sanitaria PVC 6  "</v>
          </cell>
        </row>
        <row r="3094">
          <cell r="A3094" t="str">
            <v>Yee Sanitaria reducida PVC 3 x 2  "</v>
          </cell>
        </row>
        <row r="3095">
          <cell r="A3095" t="str">
            <v>Yee Sanitaria reducida PVC 4 x 2  "</v>
          </cell>
        </row>
        <row r="3096">
          <cell r="A3096" t="str">
            <v>Yee Sanitaria reducida PVC 4 x 3  "</v>
          </cell>
        </row>
        <row r="3097">
          <cell r="A3097" t="str">
            <v>Yee Sanitaria reducida PVC 6 x 4  "</v>
          </cell>
        </row>
        <row r="3098">
          <cell r="A3098" t="str">
            <v>Yeso corriente</v>
          </cell>
        </row>
        <row r="3099">
          <cell r="A3099" t="str">
            <v>Zócalo 3 x 1/2"</v>
          </cell>
        </row>
        <row r="3100">
          <cell r="A3100" t="str">
            <v>Zocalo de granito o grano de marmol 8 x 33</v>
          </cell>
        </row>
        <row r="3101">
          <cell r="A3101" t="str">
            <v>Zumbador 110 voltios 607</v>
          </cell>
        </row>
        <row r="3102">
          <cell r="A3102" t="str">
            <v>Zuncho c/grapas</v>
          </cell>
        </row>
      </sheetData>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APU"/>
      <sheetName val="anexo 5"/>
      <sheetName val="anexo 7"/>
      <sheetName val="AIU"/>
      <sheetName val="EQUIPOS"/>
      <sheetName val="MATERIALES"/>
      <sheetName val="personal"/>
      <sheetName val="SALARIOS CONV"/>
      <sheetName val="SALARIOS LEGAL"/>
      <sheetName val="DOTACIONES"/>
      <sheetName val="Form5 _Pág_ 1"/>
      <sheetName val="Form5 _Pág_ 2"/>
    </sheetNames>
    <sheetDataSet>
      <sheetData sheetId="0"/>
      <sheetData sheetId="1"/>
      <sheetData sheetId="2"/>
      <sheetData sheetId="3"/>
      <sheetData sheetId="4"/>
      <sheetData sheetId="5"/>
      <sheetData sheetId="6">
        <row r="2">
          <cell r="L2">
            <v>135</v>
          </cell>
        </row>
      </sheetData>
      <sheetData sheetId="7"/>
      <sheetData sheetId="8"/>
      <sheetData sheetId="9"/>
      <sheetData sheetId="10"/>
      <sheetData sheetId="11"/>
      <sheetData sheetId="12"/>
      <sheetData sheetId="13" refreshError="1"/>
      <sheetData sheetId="14"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CHA EBI 1 de 6 "/>
      <sheetName val="FICHA EBI 2 de 6"/>
      <sheetName val="FICHA EBI 3 de 6"/>
      <sheetName val="FICHA EBI 4 de 6"/>
      <sheetName val="FICHA EBI 5 de 6"/>
      <sheetName val="FICHA EBI 6 de 6"/>
      <sheetName val="FICHA EBI 7 DE 7"/>
      <sheetName val="ID-01"/>
      <sheetName val="ID-02"/>
      <sheetName val="ID-03"/>
      <sheetName val="ID-04"/>
      <sheetName val="PE-01-A"/>
      <sheetName val="PE-01-B"/>
      <sheetName val="PE-02"/>
      <sheetName val="PE-03"/>
      <sheetName val="PE-04"/>
      <sheetName val="FS-01"/>
      <sheetName val="FSEG"/>
      <sheetName val="INGRESOS"/>
      <sheetName val="PRESUPUESTO"/>
      <sheetName val="FF-01 "/>
    </sheetNames>
    <sheetDataSet>
      <sheetData sheetId="0">
        <row r="14">
          <cell r="A14" t="str">
            <v>PAVIMENTACIÓN VIAS URBANAS DEL MUNICIPIO DE MANI,  DEPARTAMENTO DE CASANARE.</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CIO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sheetName val="LA320 M"/>
      <sheetName val="LA321"/>
      <sheetName val="LA321 M"/>
      <sheetName val="LA322"/>
      <sheetName val="LA323"/>
      <sheetName val="LA324"/>
      <sheetName val="LA324 - 1"/>
      <sheetName val="LA325"/>
      <sheetName val="LA326"/>
      <sheetName val="LA327"/>
      <sheetName val="LA328"/>
      <sheetName val="LA329"/>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PT"/>
      <sheetName val="ESTRIBOS"/>
      <sheetName val="REPLANTEO"/>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sheetName val="CRONO 3M"/>
      <sheetName val="PRESUPUESTO DETALLADO"/>
      <sheetName val="CONSEJO MCPAL"/>
      <sheetName val="ITEMS"/>
      <sheetName val="AULA"/>
      <sheetName val="RECURSOS"/>
      <sheetName val="BD"/>
      <sheetName val="Hoja1"/>
      <sheetName val="Listado"/>
      <sheetName val="FICHA EBI 1 de 6 "/>
      <sheetName val="letra"/>
      <sheetName val="RED PALMARITO LA PAZ"/>
      <sheetName val="Presupuesto Total"/>
      <sheetName val="MATERIALES"/>
      <sheetName val="APU CORREGIDO NUEVOS"/>
      <sheetName val="Presupuesto obra"/>
      <sheetName val="TARIFAS"/>
      <sheetName val="PPTO"/>
      <sheetName val="STRSUMM0"/>
      <sheetName val="DATOS GRAFICOS"/>
      <sheetName val="CONT_AD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PRECIOS"/>
      <sheetName val="UNITARIOS"/>
      <sheetName val="PE-02"/>
      <sheetName val="BASE"/>
      <sheetName val="PE_02"/>
      <sheetName val="DATOS GRAFICOS"/>
      <sheetName val="Estruc_ Tarif"/>
      <sheetName val="Listado"/>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Desmonte y Limpieza"/>
      <sheetName val="Form5 _Pág_ 1"/>
      <sheetName val="Form5 _Pág_ 2"/>
      <sheetName val="Datos Generales"/>
      <sheetName val="ITEMS"/>
      <sheetName val="APU"/>
      <sheetName val="AIU"/>
      <sheetName val="CONS"/>
      <sheetName val="31"/>
      <sheetName val="7.12"/>
      <sheetName val="Tablas"/>
      <sheetName val="UNITARIOS GENERALES.xls"/>
      <sheetName val="PESOS"/>
      <sheetName val="letra"/>
      <sheetName val="PRESUPUESTO"/>
      <sheetName val="5. MODIFICATORIA"/>
      <sheetName val="RECURSOS"/>
      <sheetName val="ANALISIS DE PRECIOS UNITARIOS"/>
      <sheetName val="CRA.MODI"/>
      <sheetName val="Insum"/>
      <sheetName val="STRSUMM0"/>
      <sheetName val="Formato"/>
      <sheetName val="Parámetros"/>
      <sheetName val="ANEXO 9 (MATERIAL)"/>
      <sheetName val="ESTADO RED"/>
      <sheetName val="CARRETERAS"/>
      <sheetName val="GENERALIDADES "/>
      <sheetName val="INV"/>
      <sheetName val="AASHTO"/>
      <sheetName val="UNITARIOS_GENERALES"/>
      <sheetName val="5__MODIFICATORIA"/>
      <sheetName val="Anexo 13"/>
      <sheetName val="Jornales"/>
      <sheetName val="glvc"/>
      <sheetName val="PU"/>
      <sheetName val="PRESUP"/>
      <sheetName val="\Documents and Settings\Adminis"/>
      <sheetName val="\Users\Juan\Downloads\Users\USU"/>
      <sheetName val="\Users\user\Library\Mail Downlo"/>
      <sheetName val="\Cofinanciacion\FICHAS Y FORMAT"/>
      <sheetName val="\A\Cofinanciacion\FICHAS Y FORM"/>
      <sheetName val="Datos"/>
      <sheetName val="UNITARIOS%20GENERALES.xls"/>
      <sheetName val="ACTA 1 INICIO"/>
      <sheetName val="PRESUP. RESUMEN"/>
      <sheetName val="SOURCES"/>
      <sheetName val="LSAL"/>
      <sheetName val="LIQUIDACION"/>
      <sheetName val="NOMINA"/>
      <sheetName val="Personalizar"/>
      <sheetName val="BD"/>
      <sheetName val="Hoja1"/>
      <sheetName val="AIUsan"/>
      <sheetName val="EBI-1"/>
      <sheetName val="[UNITARIOS GENERALES.xls][UNITA"/>
      <sheetName val="CANTIDADES RIGIDO"/>
      <sheetName val="PRESUPUESTO PAV RIGIDO"/>
      <sheetName val="CANT RIGID"/>
      <sheetName val="PRESUPUESTO PAV FLEXIBLE "/>
      <sheetName val="PZ11A-PZ12"/>
      <sheetName val="PZ10-PZ11A"/>
      <sheetName val="PZN36 - PZN14"/>
      <sheetName val="PZA11 - PZA12"/>
      <sheetName val="PZA8 - PZA11 "/>
      <sheetName val="PZN35 - PZN13"/>
      <sheetName val="PZN29 - PZN12 "/>
      <sheetName val="PZN34 - PZN12  "/>
      <sheetName val="PZN28 - PZN11"/>
      <sheetName val="PZN33 - PZN11 "/>
      <sheetName val="PZN26 - PZN9"/>
      <sheetName val="PZN31 - PZN9"/>
      <sheetName val="PZN25 - PZN8"/>
      <sheetName val="PZN7 - PZN8"/>
      <sheetName val="PZA10 - PZA11 "/>
      <sheetName val="PZAA10 - PZAA11 "/>
      <sheetName val="PZN30 - PZN16  "/>
      <sheetName val="PZN14 - PZN15"/>
      <sheetName val="PZN13 - PZN14"/>
      <sheetName val="PZN12 - PZN13"/>
      <sheetName val="PZN11 - PZN12 "/>
      <sheetName val="PZN10 - PZN11"/>
      <sheetName val="PZN9 - PZN10"/>
      <sheetName val="PZN8 - PZN9"/>
      <sheetName val="Carrera 7A entre 10 y 11"/>
      <sheetName val="Carrera 8 entre 2 y 4"/>
      <sheetName val="Carrera 8 entre 8 y 11"/>
      <sheetName val="Carrera 8a entre 10y11"/>
      <sheetName val="CARRERA 9 ENTRE 2Y4"/>
      <sheetName val="CARRERA 9 ENTRE 9 Y 11"/>
      <sheetName val="CARRERA 9A ENTRE 10Y11"/>
      <sheetName val="CARRERA 10 ENTRE 9 Y 11 D"/>
      <sheetName val="CARRERA 10 ENTRE 9Y11 I"/>
      <sheetName val="CARRERA 10A ENTRE 10Y11"/>
      <sheetName val="CARRERA 11 ENTRE 8Y9"/>
      <sheetName val="CARRERA 11 ENTRE 10 Y 11"/>
      <sheetName val="CARRERA 13 ENTRE 8 Y 11"/>
      <sheetName val="CARRERA 13A ENTRE 10 Y 11"/>
      <sheetName val="CARRERA 14 ENTRE 8 Y 11"/>
      <sheetName val="CARRERA 14A ENTRE 5 Y 6"/>
      <sheetName val="CARRERA 14A ENTRE 8Y11"/>
      <sheetName val="CALLE 2A ENTRE 7 Y 9"/>
      <sheetName val="CALLE 3 ENTRE 7 Y 10"/>
      <sheetName val="CALLE 5A ENTRE 14 Y 14A"/>
      <sheetName val="CALLE 5 A ENTRE 14A Y15"/>
      <sheetName val="CALLE 9 ENTRE 7Y10"/>
      <sheetName val="CALLE 9 ENTRE 12 Y 15"/>
      <sheetName val="CALLE 10 ENTRE 7 Y 11"/>
      <sheetName val="CALLE 10 ENTRE 12 Y 15 "/>
      <sheetName val="CARRRERA 10 ENTRE 2 Y 4"/>
      <sheetName val="CARRERA 10 ENTRE 2 Y 4 IZ"/>
      <sheetName val="CALLE 5 ENTRE 16 Y 17"/>
      <sheetName val="CARRERA 20 ENTRE 4 Y 6"/>
      <sheetName val="Presupuesto Total"/>
      <sheetName val="FICHA_EBI_1_de_6_"/>
      <sheetName val="BASE_DATOS"/>
      <sheetName val="RECIBO_FINAL"/>
      <sheetName val="MANO_DE_OBRA"/>
      <sheetName val="1_1"/>
      <sheetName val="Estruc__Tarif"/>
      <sheetName val="Desmonte_y_Limpieza"/>
      <sheetName val="Form5__Pág__1"/>
      <sheetName val="Form5__Pág__2"/>
      <sheetName val="UNITARIOS_GENERALES_xls"/>
      <sheetName val="\Documents_and_Settings\Adminis"/>
      <sheetName val="CHEQ LIST FASE III"/>
      <sheetName val="[UNITARIOS GENERALES.xls]\Docum"/>
      <sheetName val="[UNITARIOS GENERALES.xls]\Cofin"/>
      <sheetName val="[UNITARIOS GENERALES.xls]\Users"/>
      <sheetName val="[UNITARIOS GENERALES.xls]\A\Cof"/>
      <sheetName val="UNITARIOS%20GENERALES"/>
      <sheetName val="UNITARIOS_GENERALES1"/>
      <sheetName val="UNITARIOS_GENERALES2"/>
      <sheetName val="UNITARIOS_GENERALES3"/>
      <sheetName val="Actividades Contractuales"/>
      <sheetName val="ATHE"/>
      <sheetName val="_Documents and Settings_Adminis"/>
      <sheetName val="_Users_Juan_Downloads_Users_USU"/>
      <sheetName val="_Users_user_Library_Mail Downlo"/>
      <sheetName val="_Cofinanciacion_FICHAS Y FORMAT"/>
      <sheetName val="_A_Cofinanciacion_FICHAS Y FORM"/>
      <sheetName val="Hoja7"/>
      <sheetName val="ACTA PARCIAL"/>
      <sheetName val="Sheet1"/>
      <sheetName val="BASES"/>
      <sheetName val="MC SF GAVIONES"/>
      <sheetName val="civ_roma"/>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CAT</v>
          </cell>
          <cell r="D4">
            <v>45000</v>
          </cell>
        </row>
        <row r="5">
          <cell r="A5">
            <v>3</v>
          </cell>
          <cell r="B5" t="str">
            <v>VIBROCOMPACTADOR</v>
          </cell>
          <cell r="C5" t="str">
            <v>CAT</v>
          </cell>
          <cell r="D5">
            <v>45000</v>
          </cell>
        </row>
        <row r="6">
          <cell r="A6">
            <v>4</v>
          </cell>
          <cell r="B6" t="str">
            <v>RETROEXCAVADORA</v>
          </cell>
          <cell r="C6" t="str">
            <v>CAT</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CARROTANQUE</v>
          </cell>
          <cell r="C11" t="str">
            <v>2500 GL</v>
          </cell>
          <cell r="D11">
            <v>22500</v>
          </cell>
        </row>
        <row r="12">
          <cell r="A12">
            <v>10</v>
          </cell>
          <cell r="B12" t="str">
            <v>FINISHER</v>
          </cell>
          <cell r="C12" t="str">
            <v>CAT</v>
          </cell>
          <cell r="D12">
            <v>80000</v>
          </cell>
        </row>
        <row r="13">
          <cell r="A13">
            <v>11</v>
          </cell>
          <cell r="B13" t="str">
            <v>TRITURADORA</v>
          </cell>
          <cell r="C13" t="str">
            <v>CAT</v>
          </cell>
          <cell r="D13">
            <v>100000</v>
          </cell>
        </row>
        <row r="14">
          <cell r="A14">
            <v>12</v>
          </cell>
          <cell r="B14" t="str">
            <v>CARGADOR</v>
          </cell>
          <cell r="C14" t="str">
            <v>CAT</v>
          </cell>
          <cell r="D14">
            <v>45000</v>
          </cell>
        </row>
        <row r="15">
          <cell r="A15">
            <v>13</v>
          </cell>
          <cell r="B15" t="str">
            <v>COMPACTADOR</v>
          </cell>
          <cell r="C15" t="str">
            <v>CAT</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MEZCLADORA</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ESTACAS</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ow r="1">
          <cell r="A1" t="str">
            <v>MEMORIAS DE CALCULO</v>
          </cell>
        </row>
      </sheetData>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ow r="1">
          <cell r="A1">
            <v>0</v>
          </cell>
        </row>
      </sheetData>
      <sheetData sheetId="165"/>
      <sheetData sheetId="166"/>
      <sheetData sheetId="167"/>
      <sheetData sheetId="168"/>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row r="13">
          <cell r="J13" t="str">
            <v>M³</v>
          </cell>
        </row>
        <row r="14">
          <cell r="J14" t="str">
            <v>M²</v>
          </cell>
        </row>
        <row r="15">
          <cell r="J15" t="str">
            <v>M</v>
          </cell>
        </row>
        <row r="16">
          <cell r="J16" t="str">
            <v>Kg</v>
          </cell>
        </row>
        <row r="17">
          <cell r="J17" t="str">
            <v>Un</v>
          </cell>
        </row>
      </sheetData>
      <sheetData sheetId="3"/>
      <sheetData sheetId="4"/>
      <sheetData sheetId="5"/>
      <sheetData sheetId="6"/>
      <sheetData sheetId="7"/>
      <sheetData sheetId="8"/>
      <sheetData sheetId="9"/>
      <sheetData sheetId="10"/>
      <sheetData sheetId="1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de Materiales"/>
      <sheetName val="Generales"/>
    </sheetNames>
    <sheetDataSet>
      <sheetData sheetId="0"/>
      <sheetData sheetId="1">
        <row r="2">
          <cell r="C2">
            <v>1349480471</v>
          </cell>
        </row>
      </sheetData>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s"/>
      <sheetName val="Presupueto Planeacion"/>
      <sheetName val="Cronograma obra"/>
      <sheetName val="Presupuesto ICCU"/>
      <sheetName val="precios"/>
      <sheetName val="Hoja1"/>
    </sheetNames>
    <sheetDataSet>
      <sheetData sheetId="0"/>
      <sheetData sheetId="1"/>
      <sheetData sheetId="2"/>
      <sheetData sheetId="3"/>
      <sheetData sheetId="4">
        <row r="3">
          <cell r="A3" t="str">
            <v>Agua_de_Dios</v>
          </cell>
          <cell r="B3">
            <v>75202</v>
          </cell>
          <cell r="C3">
            <v>1155</v>
          </cell>
          <cell r="D3">
            <v>93335</v>
          </cell>
          <cell r="E3">
            <v>65346</v>
          </cell>
          <cell r="F3">
            <v>129150</v>
          </cell>
          <cell r="G3">
            <v>729451</v>
          </cell>
          <cell r="H3">
            <v>510949</v>
          </cell>
          <cell r="I3">
            <v>572610</v>
          </cell>
          <cell r="J3">
            <v>8062</v>
          </cell>
        </row>
        <row r="4">
          <cell r="A4" t="str">
            <v>Albán</v>
          </cell>
          <cell r="B4">
            <v>75202</v>
          </cell>
          <cell r="C4">
            <v>1159</v>
          </cell>
          <cell r="D4">
            <v>120461</v>
          </cell>
          <cell r="E4">
            <v>65346</v>
          </cell>
          <cell r="F4">
            <v>135260</v>
          </cell>
          <cell r="G4">
            <v>798399</v>
          </cell>
          <cell r="H4">
            <v>551614</v>
          </cell>
          <cell r="I4">
            <v>664183</v>
          </cell>
          <cell r="J4">
            <v>8174</v>
          </cell>
        </row>
        <row r="5">
          <cell r="A5" t="str">
            <v>Anapoima</v>
          </cell>
          <cell r="B5">
            <v>75202</v>
          </cell>
          <cell r="C5">
            <v>1151</v>
          </cell>
          <cell r="D5">
            <v>135146</v>
          </cell>
          <cell r="E5">
            <v>65346</v>
          </cell>
          <cell r="F5">
            <v>146903</v>
          </cell>
          <cell r="G5">
            <v>776089</v>
          </cell>
          <cell r="H5">
            <v>526799</v>
          </cell>
          <cell r="I5">
            <v>638754</v>
          </cell>
          <cell r="J5">
            <v>8021</v>
          </cell>
        </row>
        <row r="6">
          <cell r="A6" t="str">
            <v>Anolaima</v>
          </cell>
          <cell r="B6">
            <v>75202</v>
          </cell>
          <cell r="C6">
            <v>1151</v>
          </cell>
          <cell r="D6">
            <v>146423</v>
          </cell>
          <cell r="E6">
            <v>65346</v>
          </cell>
          <cell r="F6">
            <v>157313</v>
          </cell>
          <cell r="G6">
            <v>786569</v>
          </cell>
          <cell r="H6">
            <v>562174</v>
          </cell>
          <cell r="I6">
            <v>654855</v>
          </cell>
          <cell r="J6">
            <v>8021</v>
          </cell>
        </row>
        <row r="7">
          <cell r="A7" t="str">
            <v>Apulo</v>
          </cell>
          <cell r="B7">
            <v>75202</v>
          </cell>
          <cell r="C7">
            <v>1151</v>
          </cell>
          <cell r="D7">
            <v>101313</v>
          </cell>
          <cell r="E7">
            <v>65346</v>
          </cell>
          <cell r="F7">
            <v>115673</v>
          </cell>
          <cell r="G7">
            <v>754255</v>
          </cell>
          <cell r="H7">
            <v>513829</v>
          </cell>
          <cell r="I7">
            <v>598849</v>
          </cell>
          <cell r="J7">
            <v>8021</v>
          </cell>
        </row>
        <row r="8">
          <cell r="A8" t="str">
            <v>Arbelaéz</v>
          </cell>
          <cell r="B8">
            <v>75202</v>
          </cell>
          <cell r="C8">
            <v>1155</v>
          </cell>
          <cell r="D8">
            <v>80911</v>
          </cell>
          <cell r="E8">
            <v>65346</v>
          </cell>
          <cell r="F8">
            <v>97358</v>
          </cell>
          <cell r="G8">
            <v>764551</v>
          </cell>
          <cell r="H8">
            <v>516390</v>
          </cell>
          <cell r="I8">
            <v>605589</v>
          </cell>
          <cell r="J8">
            <v>8126</v>
          </cell>
        </row>
        <row r="9">
          <cell r="A9" t="str">
            <v>Beltrán</v>
          </cell>
          <cell r="B9">
            <v>75202</v>
          </cell>
          <cell r="C9">
            <v>1171</v>
          </cell>
          <cell r="D9">
            <v>143452</v>
          </cell>
          <cell r="E9">
            <v>65346</v>
          </cell>
          <cell r="F9">
            <v>138488</v>
          </cell>
          <cell r="G9">
            <v>787045</v>
          </cell>
          <cell r="H9">
            <v>528884</v>
          </cell>
          <cell r="I9">
            <v>661061</v>
          </cell>
          <cell r="J9">
            <v>8455</v>
          </cell>
        </row>
        <row r="10">
          <cell r="A10" t="str">
            <v>Bituima</v>
          </cell>
          <cell r="B10">
            <v>75202</v>
          </cell>
          <cell r="C10">
            <v>1171</v>
          </cell>
          <cell r="D10">
            <v>96121</v>
          </cell>
          <cell r="E10">
            <v>65346</v>
          </cell>
          <cell r="F10">
            <v>107258</v>
          </cell>
          <cell r="G10">
            <v>762592</v>
          </cell>
          <cell r="H10">
            <v>513692</v>
          </cell>
          <cell r="I10">
            <v>606639</v>
          </cell>
          <cell r="J10">
            <v>8455</v>
          </cell>
        </row>
        <row r="11">
          <cell r="A11" t="str">
            <v>Bojacá</v>
          </cell>
          <cell r="B11">
            <v>75202</v>
          </cell>
          <cell r="C11">
            <v>1151</v>
          </cell>
          <cell r="D11">
            <v>101209</v>
          </cell>
          <cell r="E11">
            <v>65346</v>
          </cell>
          <cell r="F11">
            <v>102728</v>
          </cell>
          <cell r="G11">
            <v>767564</v>
          </cell>
          <cell r="H11">
            <v>536504</v>
          </cell>
          <cell r="I11">
            <v>619724</v>
          </cell>
          <cell r="J11">
            <v>7971</v>
          </cell>
        </row>
        <row r="12">
          <cell r="A12" t="str">
            <v>Cabrera</v>
          </cell>
          <cell r="B12">
            <v>75202</v>
          </cell>
          <cell r="C12">
            <v>1155</v>
          </cell>
          <cell r="D12">
            <v>148576</v>
          </cell>
          <cell r="E12">
            <v>65346</v>
          </cell>
          <cell r="F12">
            <v>159818</v>
          </cell>
          <cell r="G12">
            <v>827423</v>
          </cell>
          <cell r="H12">
            <v>568255</v>
          </cell>
          <cell r="I12">
            <v>714091</v>
          </cell>
          <cell r="J12">
            <v>8126</v>
          </cell>
        </row>
        <row r="13">
          <cell r="A13" t="str">
            <v>Cachipay</v>
          </cell>
          <cell r="B13">
            <v>75202</v>
          </cell>
          <cell r="C13">
            <v>1151</v>
          </cell>
          <cell r="D13">
            <v>130635</v>
          </cell>
          <cell r="E13">
            <v>65346</v>
          </cell>
          <cell r="F13">
            <v>142739</v>
          </cell>
          <cell r="G13">
            <v>783949</v>
          </cell>
          <cell r="H13">
            <v>560617</v>
          </cell>
          <cell r="I13">
            <v>642848</v>
          </cell>
          <cell r="J13">
            <v>8021</v>
          </cell>
        </row>
        <row r="14">
          <cell r="A14" t="str">
            <v>Cajicá</v>
          </cell>
          <cell r="B14">
            <v>75202</v>
          </cell>
          <cell r="C14">
            <v>1147</v>
          </cell>
          <cell r="D14">
            <v>74445</v>
          </cell>
          <cell r="E14">
            <v>65346</v>
          </cell>
          <cell r="F14">
            <v>95542</v>
          </cell>
          <cell r="G14">
            <v>720231</v>
          </cell>
          <cell r="H14">
            <v>491708</v>
          </cell>
          <cell r="I14">
            <v>555983</v>
          </cell>
          <cell r="J14">
            <v>7900</v>
          </cell>
        </row>
        <row r="15">
          <cell r="A15" t="str">
            <v>Caparrapí</v>
          </cell>
          <cell r="B15">
            <v>75202</v>
          </cell>
          <cell r="C15">
            <v>1171</v>
          </cell>
          <cell r="D15">
            <v>165392</v>
          </cell>
          <cell r="E15">
            <v>65346</v>
          </cell>
          <cell r="F15">
            <v>175093</v>
          </cell>
          <cell r="G15">
            <v>905595</v>
          </cell>
          <cell r="H15">
            <v>643520</v>
          </cell>
          <cell r="I15">
            <v>785811</v>
          </cell>
          <cell r="J15">
            <v>8494</v>
          </cell>
        </row>
        <row r="16">
          <cell r="A16" t="str">
            <v>Cáqueza</v>
          </cell>
          <cell r="B16">
            <v>75202</v>
          </cell>
          <cell r="C16">
            <v>1147</v>
          </cell>
          <cell r="D16">
            <v>93831</v>
          </cell>
          <cell r="E16">
            <v>65346</v>
          </cell>
          <cell r="F16">
            <v>98880</v>
          </cell>
          <cell r="G16">
            <v>738784</v>
          </cell>
          <cell r="H16">
            <v>507676</v>
          </cell>
          <cell r="I16">
            <v>585676</v>
          </cell>
          <cell r="J16">
            <v>7945</v>
          </cell>
        </row>
        <row r="17">
          <cell r="A17" t="str">
            <v>Carmen_Carupa</v>
          </cell>
          <cell r="B17">
            <v>75202</v>
          </cell>
          <cell r="C17">
            <v>1159</v>
          </cell>
          <cell r="D17">
            <v>106385</v>
          </cell>
          <cell r="E17">
            <v>65346</v>
          </cell>
          <cell r="F17">
            <v>110036</v>
          </cell>
          <cell r="G17">
            <v>739678</v>
          </cell>
          <cell r="H17">
            <v>501525</v>
          </cell>
          <cell r="I17">
            <v>592992</v>
          </cell>
          <cell r="J17">
            <v>8165</v>
          </cell>
        </row>
        <row r="18">
          <cell r="A18" t="str">
            <v>Chaguaní</v>
          </cell>
          <cell r="B18">
            <v>75202</v>
          </cell>
          <cell r="C18">
            <v>1171</v>
          </cell>
          <cell r="D18">
            <v>109654</v>
          </cell>
          <cell r="E18">
            <v>65346</v>
          </cell>
          <cell r="F18">
            <v>119750</v>
          </cell>
          <cell r="G18">
            <v>764403</v>
          </cell>
          <cell r="H18">
            <v>515511</v>
          </cell>
          <cell r="I18">
            <v>616840</v>
          </cell>
          <cell r="J18">
            <v>8455</v>
          </cell>
        </row>
        <row r="19">
          <cell r="A19" t="str">
            <v>Chía</v>
          </cell>
          <cell r="B19">
            <v>75202</v>
          </cell>
          <cell r="C19">
            <v>1147</v>
          </cell>
          <cell r="D19">
            <v>84038</v>
          </cell>
          <cell r="E19">
            <v>65346</v>
          </cell>
          <cell r="F19">
            <v>99706</v>
          </cell>
          <cell r="G19">
            <v>725675</v>
          </cell>
          <cell r="H19">
            <v>500664</v>
          </cell>
          <cell r="I19">
            <v>567642</v>
          </cell>
          <cell r="J19">
            <v>7900</v>
          </cell>
        </row>
        <row r="20">
          <cell r="A20" t="str">
            <v>Chipaque</v>
          </cell>
          <cell r="B20">
            <v>75202</v>
          </cell>
          <cell r="C20">
            <v>1147</v>
          </cell>
          <cell r="D20">
            <v>89320</v>
          </cell>
          <cell r="E20">
            <v>65346</v>
          </cell>
          <cell r="F20">
            <v>94716</v>
          </cell>
          <cell r="G20">
            <v>759623</v>
          </cell>
          <cell r="H20">
            <v>521347</v>
          </cell>
          <cell r="I20">
            <v>604626</v>
          </cell>
          <cell r="J20">
            <v>7945</v>
          </cell>
        </row>
        <row r="21">
          <cell r="A21" t="str">
            <v>Choachí</v>
          </cell>
          <cell r="B21">
            <v>75202</v>
          </cell>
          <cell r="C21">
            <v>1147</v>
          </cell>
          <cell r="D21">
            <v>87064</v>
          </cell>
          <cell r="E21">
            <v>65346</v>
          </cell>
          <cell r="F21">
            <v>92634</v>
          </cell>
          <cell r="G21">
            <v>764833</v>
          </cell>
          <cell r="H21">
            <v>525979</v>
          </cell>
          <cell r="I21">
            <v>608669</v>
          </cell>
          <cell r="J21">
            <v>7945</v>
          </cell>
        </row>
        <row r="22">
          <cell r="A22" t="str">
            <v>Chocontá</v>
          </cell>
          <cell r="B22">
            <v>75202</v>
          </cell>
          <cell r="C22">
            <v>1151</v>
          </cell>
          <cell r="D22">
            <v>96698</v>
          </cell>
          <cell r="E22">
            <v>65346</v>
          </cell>
          <cell r="F22">
            <v>109546</v>
          </cell>
          <cell r="G22">
            <v>748453</v>
          </cell>
          <cell r="H22">
            <v>521949</v>
          </cell>
          <cell r="I22">
            <v>594288</v>
          </cell>
          <cell r="J22">
            <v>7950</v>
          </cell>
        </row>
        <row r="23">
          <cell r="A23" t="str">
            <v>Cogua</v>
          </cell>
          <cell r="B23">
            <v>75202</v>
          </cell>
          <cell r="C23">
            <v>1147</v>
          </cell>
          <cell r="D23">
            <v>79527</v>
          </cell>
          <cell r="E23">
            <v>65346</v>
          </cell>
          <cell r="F23">
            <v>95542</v>
          </cell>
          <cell r="G23">
            <v>714010</v>
          </cell>
          <cell r="H23">
            <v>485042</v>
          </cell>
          <cell r="I23">
            <v>552531</v>
          </cell>
          <cell r="J23">
            <v>7900</v>
          </cell>
        </row>
        <row r="24">
          <cell r="A24" t="str">
            <v>Cota</v>
          </cell>
          <cell r="B24">
            <v>75202</v>
          </cell>
          <cell r="C24">
            <v>1151</v>
          </cell>
          <cell r="D24">
            <v>94443</v>
          </cell>
          <cell r="E24">
            <v>65346</v>
          </cell>
          <cell r="F24">
            <v>96482</v>
          </cell>
          <cell r="G24">
            <v>802895</v>
          </cell>
          <cell r="H24">
            <v>556415</v>
          </cell>
          <cell r="I24">
            <v>652347</v>
          </cell>
          <cell r="J24">
            <v>7971</v>
          </cell>
        </row>
        <row r="25">
          <cell r="A25" t="str">
            <v>Cucunubá</v>
          </cell>
          <cell r="B25">
            <v>75202</v>
          </cell>
          <cell r="C25">
            <v>1159</v>
          </cell>
          <cell r="D25">
            <v>87780</v>
          </cell>
          <cell r="E25">
            <v>65346</v>
          </cell>
          <cell r="F25">
            <v>97544</v>
          </cell>
          <cell r="G25">
            <v>736256</v>
          </cell>
          <cell r="H25">
            <v>504943</v>
          </cell>
          <cell r="I25">
            <v>577954</v>
          </cell>
          <cell r="J25">
            <v>8165</v>
          </cell>
        </row>
        <row r="26">
          <cell r="A26" t="str">
            <v>El_Colegio</v>
          </cell>
          <cell r="B26">
            <v>75202</v>
          </cell>
          <cell r="C26">
            <v>1151</v>
          </cell>
          <cell r="D26">
            <v>157701</v>
          </cell>
          <cell r="E26">
            <v>65346</v>
          </cell>
          <cell r="F26">
            <v>167723</v>
          </cell>
          <cell r="G26">
            <v>793556</v>
          </cell>
          <cell r="H26">
            <v>554526</v>
          </cell>
          <cell r="I26">
            <v>667902</v>
          </cell>
          <cell r="J26">
            <v>8021</v>
          </cell>
        </row>
        <row r="27">
          <cell r="A27" t="str">
            <v>El_Peñon</v>
          </cell>
          <cell r="B27">
            <v>75202</v>
          </cell>
          <cell r="C27">
            <v>1183</v>
          </cell>
          <cell r="D27">
            <v>174938</v>
          </cell>
          <cell r="E27">
            <v>65346</v>
          </cell>
          <cell r="F27">
            <v>92747</v>
          </cell>
          <cell r="G27">
            <v>877746</v>
          </cell>
          <cell r="H27">
            <v>599146</v>
          </cell>
          <cell r="I27">
            <v>773836</v>
          </cell>
          <cell r="J27">
            <v>8780</v>
          </cell>
        </row>
        <row r="28">
          <cell r="A28" t="str">
            <v>El_Rosal</v>
          </cell>
          <cell r="B28">
            <v>75202</v>
          </cell>
          <cell r="C28">
            <v>1151</v>
          </cell>
          <cell r="D28">
            <v>81568</v>
          </cell>
          <cell r="E28">
            <v>65346</v>
          </cell>
          <cell r="F28">
            <v>88154</v>
          </cell>
          <cell r="G28">
            <v>768782</v>
          </cell>
          <cell r="H28">
            <v>532405</v>
          </cell>
          <cell r="I28">
            <v>608905</v>
          </cell>
          <cell r="J28">
            <v>7971</v>
          </cell>
        </row>
        <row r="29">
          <cell r="A29" t="str">
            <v>Facatativá</v>
          </cell>
          <cell r="B29">
            <v>75202</v>
          </cell>
          <cell r="C29">
            <v>1151</v>
          </cell>
          <cell r="D29">
            <v>85421</v>
          </cell>
          <cell r="E29">
            <v>65346</v>
          </cell>
          <cell r="F29">
            <v>88154</v>
          </cell>
          <cell r="G29">
            <v>757818</v>
          </cell>
          <cell r="H29">
            <v>525580</v>
          </cell>
          <cell r="I29">
            <v>599860</v>
          </cell>
          <cell r="J29">
            <v>7971</v>
          </cell>
        </row>
        <row r="30">
          <cell r="A30" t="str">
            <v>Fómeque</v>
          </cell>
          <cell r="B30">
            <v>75202</v>
          </cell>
          <cell r="C30">
            <v>1147</v>
          </cell>
          <cell r="D30">
            <v>91575</v>
          </cell>
          <cell r="E30">
            <v>65346</v>
          </cell>
          <cell r="F30">
            <v>96798</v>
          </cell>
          <cell r="G30">
            <v>762748</v>
          </cell>
          <cell r="H30">
            <v>522599</v>
          </cell>
          <cell r="I30">
            <v>609272</v>
          </cell>
          <cell r="J30">
            <v>7945</v>
          </cell>
        </row>
        <row r="31">
          <cell r="A31" t="str">
            <v>Fosca</v>
          </cell>
          <cell r="B31">
            <v>75202</v>
          </cell>
          <cell r="C31">
            <v>1147</v>
          </cell>
          <cell r="D31">
            <v>125408</v>
          </cell>
          <cell r="E31">
            <v>65346</v>
          </cell>
          <cell r="F31">
            <v>128028</v>
          </cell>
          <cell r="G31">
            <v>760665</v>
          </cell>
          <cell r="H31">
            <v>522689</v>
          </cell>
          <cell r="I31">
            <v>627920</v>
          </cell>
          <cell r="J31">
            <v>7945</v>
          </cell>
        </row>
        <row r="32">
          <cell r="A32" t="str">
            <v>Funza</v>
          </cell>
          <cell r="B32">
            <v>75202</v>
          </cell>
          <cell r="C32">
            <v>1151</v>
          </cell>
          <cell r="D32">
            <v>80910</v>
          </cell>
          <cell r="E32">
            <v>65346</v>
          </cell>
          <cell r="F32">
            <v>83990</v>
          </cell>
          <cell r="G32">
            <v>783402</v>
          </cell>
          <cell r="H32">
            <v>534565</v>
          </cell>
          <cell r="I32">
            <v>623723</v>
          </cell>
          <cell r="J32">
            <v>7971</v>
          </cell>
        </row>
        <row r="33">
          <cell r="A33" t="str">
            <v>Fúquene</v>
          </cell>
          <cell r="B33">
            <v>75202</v>
          </cell>
          <cell r="C33">
            <v>1159</v>
          </cell>
          <cell r="D33">
            <v>96802</v>
          </cell>
          <cell r="E33">
            <v>65346</v>
          </cell>
          <cell r="F33">
            <v>105872</v>
          </cell>
          <cell r="G33">
            <v>745665</v>
          </cell>
          <cell r="H33">
            <v>510118</v>
          </cell>
          <cell r="I33">
            <v>593375</v>
          </cell>
          <cell r="J33">
            <v>8165</v>
          </cell>
        </row>
        <row r="34">
          <cell r="A34" t="str">
            <v>Fusagasuga</v>
          </cell>
          <cell r="B34">
            <v>75202</v>
          </cell>
          <cell r="C34">
            <v>1155</v>
          </cell>
          <cell r="D34">
            <v>92189</v>
          </cell>
          <cell r="E34">
            <v>65346</v>
          </cell>
          <cell r="F34">
            <v>107768</v>
          </cell>
          <cell r="G34">
            <v>752417</v>
          </cell>
          <cell r="H34">
            <v>507404</v>
          </cell>
          <cell r="I34">
            <v>599626</v>
          </cell>
          <cell r="J34">
            <v>8126</v>
          </cell>
        </row>
        <row r="35">
          <cell r="A35" t="str">
            <v>Gachalá</v>
          </cell>
          <cell r="B35">
            <v>75202</v>
          </cell>
          <cell r="C35">
            <v>1171</v>
          </cell>
          <cell r="D35">
            <v>121110</v>
          </cell>
          <cell r="E35">
            <v>65346</v>
          </cell>
          <cell r="F35">
            <v>134052</v>
          </cell>
          <cell r="G35">
            <v>779262</v>
          </cell>
          <cell r="H35">
            <v>529716</v>
          </cell>
          <cell r="I35">
            <v>642236</v>
          </cell>
          <cell r="J35">
            <v>8447</v>
          </cell>
        </row>
        <row r="36">
          <cell r="A36" t="str">
            <v>Gachancipá</v>
          </cell>
          <cell r="B36">
            <v>75202</v>
          </cell>
          <cell r="C36">
            <v>1147</v>
          </cell>
          <cell r="D36">
            <v>79527</v>
          </cell>
          <cell r="E36">
            <v>65346</v>
          </cell>
          <cell r="F36">
            <v>95542</v>
          </cell>
          <cell r="G36">
            <v>728010</v>
          </cell>
          <cell r="H36">
            <v>497959</v>
          </cell>
          <cell r="I36">
            <v>567334</v>
          </cell>
          <cell r="J36">
            <v>7900</v>
          </cell>
        </row>
        <row r="37">
          <cell r="A37" t="str">
            <v>Gachetá</v>
          </cell>
          <cell r="B37">
            <v>75202</v>
          </cell>
          <cell r="C37">
            <v>1171</v>
          </cell>
          <cell r="D37">
            <v>80511</v>
          </cell>
          <cell r="E37">
            <v>65346</v>
          </cell>
          <cell r="F37">
            <v>96576</v>
          </cell>
          <cell r="G37">
            <v>745801</v>
          </cell>
          <cell r="H37">
            <v>511010</v>
          </cell>
          <cell r="I37">
            <v>581851</v>
          </cell>
          <cell r="J37">
            <v>8447</v>
          </cell>
        </row>
        <row r="38">
          <cell r="A38" t="str">
            <v>Gama</v>
          </cell>
          <cell r="B38">
            <v>75202</v>
          </cell>
          <cell r="C38">
            <v>1171</v>
          </cell>
          <cell r="D38">
            <v>80511</v>
          </cell>
          <cell r="E38">
            <v>65346</v>
          </cell>
          <cell r="F38">
            <v>96576</v>
          </cell>
          <cell r="G38">
            <v>759366</v>
          </cell>
          <cell r="H38">
            <v>508253</v>
          </cell>
          <cell r="I38">
            <v>596203</v>
          </cell>
          <cell r="J38">
            <v>8447</v>
          </cell>
        </row>
        <row r="39">
          <cell r="A39" t="str">
            <v>Girardot</v>
          </cell>
          <cell r="B39">
            <v>75202</v>
          </cell>
          <cell r="C39">
            <v>1155</v>
          </cell>
          <cell r="D39">
            <v>73036</v>
          </cell>
          <cell r="E39">
            <v>65346</v>
          </cell>
          <cell r="F39">
            <v>110412</v>
          </cell>
          <cell r="G39">
            <v>712836</v>
          </cell>
          <cell r="H39">
            <v>494486</v>
          </cell>
          <cell r="I39">
            <v>543555</v>
          </cell>
          <cell r="J39">
            <v>8062</v>
          </cell>
        </row>
        <row r="40">
          <cell r="A40" t="str">
            <v>Granada</v>
          </cell>
          <cell r="B40">
            <v>75202</v>
          </cell>
          <cell r="C40">
            <v>1155</v>
          </cell>
          <cell r="D40">
            <v>137299</v>
          </cell>
          <cell r="E40">
            <v>65346</v>
          </cell>
          <cell r="F40">
            <v>149408</v>
          </cell>
          <cell r="G40">
            <v>781096</v>
          </cell>
          <cell r="H40">
            <v>527445</v>
          </cell>
          <cell r="I40">
            <v>657885</v>
          </cell>
          <cell r="J40">
            <v>8126</v>
          </cell>
        </row>
        <row r="41">
          <cell r="A41" t="str">
            <v>Guachetá</v>
          </cell>
          <cell r="B41">
            <v>75202</v>
          </cell>
          <cell r="C41">
            <v>1159</v>
          </cell>
          <cell r="D41">
            <v>123868</v>
          </cell>
          <cell r="E41">
            <v>65346</v>
          </cell>
          <cell r="F41">
            <v>130856</v>
          </cell>
          <cell r="G41">
            <v>757640</v>
          </cell>
          <cell r="H41">
            <v>532856</v>
          </cell>
          <cell r="I41">
            <v>622592</v>
          </cell>
          <cell r="J41">
            <v>8165</v>
          </cell>
        </row>
        <row r="42">
          <cell r="A42" t="str">
            <v>Guaduas</v>
          </cell>
          <cell r="B42">
            <v>75202</v>
          </cell>
          <cell r="C42">
            <v>1171</v>
          </cell>
          <cell r="D42">
            <v>154114</v>
          </cell>
          <cell r="E42">
            <v>65346</v>
          </cell>
          <cell r="F42">
            <v>179257</v>
          </cell>
          <cell r="G42">
            <v>807735</v>
          </cell>
          <cell r="H42">
            <v>567501</v>
          </cell>
          <cell r="I42">
            <v>682018</v>
          </cell>
          <cell r="J42">
            <v>8494</v>
          </cell>
        </row>
        <row r="43">
          <cell r="A43" t="str">
            <v>Guasca</v>
          </cell>
          <cell r="B43">
            <v>75202</v>
          </cell>
          <cell r="C43">
            <v>1171</v>
          </cell>
          <cell r="D43">
            <v>87277</v>
          </cell>
          <cell r="E43">
            <v>65346</v>
          </cell>
          <cell r="F43">
            <v>102822</v>
          </cell>
          <cell r="G43">
            <v>785594</v>
          </cell>
          <cell r="H43">
            <v>523265</v>
          </cell>
          <cell r="I43">
            <v>628114</v>
          </cell>
          <cell r="J43">
            <v>8447</v>
          </cell>
        </row>
        <row r="44">
          <cell r="A44" t="str">
            <v>Guataquí</v>
          </cell>
          <cell r="B44">
            <v>75202</v>
          </cell>
          <cell r="C44">
            <v>1155</v>
          </cell>
          <cell r="D44">
            <v>106868</v>
          </cell>
          <cell r="E44">
            <v>65346</v>
          </cell>
          <cell r="F44">
            <v>141642</v>
          </cell>
          <cell r="G44">
            <v>741410</v>
          </cell>
          <cell r="H44">
            <v>508729</v>
          </cell>
          <cell r="I44">
            <v>593695</v>
          </cell>
          <cell r="J44">
            <v>8062</v>
          </cell>
        </row>
        <row r="45">
          <cell r="A45" t="str">
            <v>Guatavita</v>
          </cell>
          <cell r="B45">
            <v>75202</v>
          </cell>
          <cell r="C45">
            <v>1171</v>
          </cell>
          <cell r="D45">
            <v>80511</v>
          </cell>
          <cell r="E45">
            <v>65346</v>
          </cell>
          <cell r="F45">
            <v>96576</v>
          </cell>
          <cell r="G45">
            <v>795541</v>
          </cell>
          <cell r="H45">
            <v>530873</v>
          </cell>
          <cell r="I45">
            <v>634474</v>
          </cell>
          <cell r="J45">
            <v>8447</v>
          </cell>
        </row>
        <row r="46">
          <cell r="A46" t="str">
            <v>Guayabal_de_Síquima</v>
          </cell>
          <cell r="B46">
            <v>75202</v>
          </cell>
          <cell r="C46">
            <v>1171</v>
          </cell>
          <cell r="D46">
            <v>96086</v>
          </cell>
          <cell r="E46">
            <v>65346</v>
          </cell>
          <cell r="F46">
            <v>94766</v>
          </cell>
          <cell r="G46">
            <v>771649</v>
          </cell>
          <cell r="H46">
            <v>518624</v>
          </cell>
          <cell r="I46">
            <v>615986</v>
          </cell>
          <cell r="J46">
            <v>8455</v>
          </cell>
        </row>
        <row r="47">
          <cell r="A47" t="str">
            <v>Guayabetal</v>
          </cell>
          <cell r="B47">
            <v>75202</v>
          </cell>
          <cell r="C47">
            <v>1147</v>
          </cell>
          <cell r="D47">
            <v>132174</v>
          </cell>
          <cell r="E47">
            <v>65346</v>
          </cell>
          <cell r="F47">
            <v>134274</v>
          </cell>
          <cell r="G47">
            <v>774210</v>
          </cell>
          <cell r="H47">
            <v>547086</v>
          </cell>
          <cell r="I47">
            <v>646206</v>
          </cell>
          <cell r="J47">
            <v>7945</v>
          </cell>
        </row>
        <row r="48">
          <cell r="A48" t="str">
            <v>Gutíerrez</v>
          </cell>
          <cell r="B48">
            <v>75202</v>
          </cell>
          <cell r="C48">
            <v>1147</v>
          </cell>
          <cell r="D48">
            <v>132174</v>
          </cell>
          <cell r="E48">
            <v>65346</v>
          </cell>
          <cell r="F48">
            <v>134274</v>
          </cell>
          <cell r="G48">
            <v>782546</v>
          </cell>
          <cell r="H48">
            <v>531457</v>
          </cell>
          <cell r="I48">
            <v>654896</v>
          </cell>
          <cell r="J48">
            <v>7945</v>
          </cell>
        </row>
        <row r="49">
          <cell r="A49" t="str">
            <v>Jerusalén</v>
          </cell>
          <cell r="B49">
            <v>75202</v>
          </cell>
          <cell r="C49">
            <v>1155</v>
          </cell>
          <cell r="D49">
            <v>133934</v>
          </cell>
          <cell r="E49">
            <v>65346</v>
          </cell>
          <cell r="F49">
            <v>166626</v>
          </cell>
          <cell r="G49">
            <v>745195</v>
          </cell>
          <cell r="H49">
            <v>516043</v>
          </cell>
          <cell r="I49">
            <v>614884</v>
          </cell>
          <cell r="J49">
            <v>8062</v>
          </cell>
        </row>
        <row r="50">
          <cell r="A50" t="str">
            <v>Junín</v>
          </cell>
          <cell r="B50">
            <v>75202</v>
          </cell>
          <cell r="C50">
            <v>1171</v>
          </cell>
          <cell r="D50">
            <v>87277</v>
          </cell>
          <cell r="E50">
            <v>65346</v>
          </cell>
          <cell r="F50">
            <v>102822</v>
          </cell>
          <cell r="G50">
            <v>759366</v>
          </cell>
          <cell r="H50">
            <v>508947</v>
          </cell>
          <cell r="I50">
            <v>600367</v>
          </cell>
          <cell r="J50">
            <v>8447</v>
          </cell>
        </row>
        <row r="51">
          <cell r="A51" t="str">
            <v>La_Calera</v>
          </cell>
          <cell r="B51">
            <v>75202</v>
          </cell>
          <cell r="C51">
            <v>1171</v>
          </cell>
          <cell r="D51">
            <v>80511</v>
          </cell>
          <cell r="E51">
            <v>65346</v>
          </cell>
          <cell r="F51">
            <v>96576</v>
          </cell>
          <cell r="G51">
            <v>809107</v>
          </cell>
          <cell r="H51">
            <v>546990</v>
          </cell>
          <cell r="I51">
            <v>648825</v>
          </cell>
          <cell r="J51">
            <v>8447</v>
          </cell>
        </row>
        <row r="52">
          <cell r="A52" t="str">
            <v>La_Mesa</v>
          </cell>
          <cell r="B52">
            <v>75202</v>
          </cell>
          <cell r="C52">
            <v>1151</v>
          </cell>
          <cell r="D52">
            <v>157701</v>
          </cell>
          <cell r="E52">
            <v>65346</v>
          </cell>
          <cell r="F52">
            <v>167723</v>
          </cell>
          <cell r="G52">
            <v>768637</v>
          </cell>
          <cell r="H52">
            <v>540791</v>
          </cell>
          <cell r="I52">
            <v>652406</v>
          </cell>
          <cell r="J52">
            <v>8021</v>
          </cell>
        </row>
        <row r="53">
          <cell r="A53" t="str">
            <v>La_Palma</v>
          </cell>
          <cell r="B53">
            <v>75202</v>
          </cell>
          <cell r="C53">
            <v>1183</v>
          </cell>
          <cell r="D53">
            <v>197693</v>
          </cell>
          <cell r="E53">
            <v>65346</v>
          </cell>
          <cell r="F53">
            <v>80823</v>
          </cell>
          <cell r="G53">
            <v>922196</v>
          </cell>
          <cell r="H53">
            <v>640720</v>
          </cell>
          <cell r="I53">
            <v>834275</v>
          </cell>
          <cell r="J53">
            <v>8780</v>
          </cell>
        </row>
        <row r="54">
          <cell r="A54" t="str">
            <v>La_Peña</v>
          </cell>
          <cell r="B54">
            <v>75202</v>
          </cell>
          <cell r="C54">
            <v>1159</v>
          </cell>
          <cell r="D54">
            <v>127228</v>
          </cell>
          <cell r="E54">
            <v>65346</v>
          </cell>
          <cell r="F54">
            <v>145670</v>
          </cell>
          <cell r="G54">
            <v>800827</v>
          </cell>
          <cell r="H54">
            <v>557295</v>
          </cell>
          <cell r="I54">
            <v>670911</v>
          </cell>
          <cell r="J54">
            <v>8174</v>
          </cell>
        </row>
        <row r="55">
          <cell r="A55" t="str">
            <v>La_Vega</v>
          </cell>
          <cell r="B55">
            <v>75202</v>
          </cell>
          <cell r="C55">
            <v>1159</v>
          </cell>
          <cell r="D55">
            <v>100162</v>
          </cell>
          <cell r="E55">
            <v>65346</v>
          </cell>
          <cell r="F55">
            <v>118604</v>
          </cell>
          <cell r="G55">
            <v>802040</v>
          </cell>
          <cell r="H55">
            <v>550420</v>
          </cell>
          <cell r="I55">
            <v>655535</v>
          </cell>
          <cell r="J55">
            <v>8174</v>
          </cell>
        </row>
        <row r="56">
          <cell r="A56" t="str">
            <v>Lenguazaque</v>
          </cell>
          <cell r="B56">
            <v>75202</v>
          </cell>
          <cell r="C56">
            <v>1159</v>
          </cell>
          <cell r="D56">
            <v>112591</v>
          </cell>
          <cell r="E56">
            <v>65346</v>
          </cell>
          <cell r="F56">
            <v>120446</v>
          </cell>
          <cell r="G56">
            <v>744810</v>
          </cell>
          <cell r="H56">
            <v>517912</v>
          </cell>
          <cell r="I56">
            <v>602194</v>
          </cell>
          <cell r="J56">
            <v>8165</v>
          </cell>
        </row>
        <row r="57">
          <cell r="A57" t="str">
            <v>Machetá</v>
          </cell>
          <cell r="B57">
            <v>75202</v>
          </cell>
          <cell r="C57">
            <v>1151</v>
          </cell>
          <cell r="D57">
            <v>96698</v>
          </cell>
          <cell r="E57">
            <v>65346</v>
          </cell>
          <cell r="F57">
            <v>109546</v>
          </cell>
          <cell r="G57">
            <v>768830</v>
          </cell>
          <cell r="H57">
            <v>547730</v>
          </cell>
          <cell r="I57">
            <v>614981</v>
          </cell>
          <cell r="J57">
            <v>7950</v>
          </cell>
        </row>
        <row r="58">
          <cell r="A58" t="str">
            <v>Madrid</v>
          </cell>
          <cell r="B58">
            <v>75202</v>
          </cell>
          <cell r="C58">
            <v>1151</v>
          </cell>
          <cell r="D58">
            <v>80910</v>
          </cell>
          <cell r="E58">
            <v>65346</v>
          </cell>
          <cell r="F58">
            <v>83990</v>
          </cell>
          <cell r="G58">
            <v>776092</v>
          </cell>
          <cell r="H58">
            <v>535566</v>
          </cell>
          <cell r="I58">
            <v>616111</v>
          </cell>
          <cell r="J58">
            <v>7971</v>
          </cell>
        </row>
        <row r="59">
          <cell r="A59" t="str">
            <v>Manta</v>
          </cell>
          <cell r="B59">
            <v>75202</v>
          </cell>
          <cell r="C59">
            <v>1151</v>
          </cell>
          <cell r="D59">
            <v>148575</v>
          </cell>
          <cell r="E59">
            <v>65346</v>
          </cell>
          <cell r="F59">
            <v>157432</v>
          </cell>
          <cell r="G59">
            <v>788073</v>
          </cell>
          <cell r="H59">
            <v>574891</v>
          </cell>
          <cell r="I59">
            <v>666448</v>
          </cell>
          <cell r="J59">
            <v>7950</v>
          </cell>
        </row>
        <row r="60">
          <cell r="A60" t="str">
            <v>Medina</v>
          </cell>
          <cell r="B60">
            <v>75202</v>
          </cell>
          <cell r="C60">
            <v>1155</v>
          </cell>
          <cell r="D60">
            <v>222600</v>
          </cell>
          <cell r="E60">
            <v>65346</v>
          </cell>
          <cell r="F60">
            <v>227651</v>
          </cell>
          <cell r="G60">
            <v>711705</v>
          </cell>
          <cell r="H60">
            <v>516092</v>
          </cell>
          <cell r="I60">
            <v>639764</v>
          </cell>
          <cell r="J60">
            <v>8049</v>
          </cell>
        </row>
        <row r="61">
          <cell r="A61" t="str">
            <v>Mosquera</v>
          </cell>
          <cell r="B61">
            <v>75202</v>
          </cell>
          <cell r="C61">
            <v>1151</v>
          </cell>
          <cell r="D61">
            <v>80910</v>
          </cell>
          <cell r="E61">
            <v>65346</v>
          </cell>
          <cell r="F61">
            <v>83990</v>
          </cell>
          <cell r="G61">
            <v>780965</v>
          </cell>
          <cell r="H61">
            <v>531660</v>
          </cell>
          <cell r="I61">
            <v>621186</v>
          </cell>
          <cell r="J61">
            <v>7971</v>
          </cell>
        </row>
        <row r="62">
          <cell r="A62" t="str">
            <v>Nariño</v>
          </cell>
          <cell r="B62">
            <v>75202</v>
          </cell>
          <cell r="C62">
            <v>1155</v>
          </cell>
          <cell r="D62">
            <v>77547</v>
          </cell>
          <cell r="E62">
            <v>65346</v>
          </cell>
          <cell r="F62">
            <v>124986</v>
          </cell>
          <cell r="G62">
            <v>729688</v>
          </cell>
          <cell r="H62">
            <v>508402</v>
          </cell>
          <cell r="I62">
            <v>563622</v>
          </cell>
          <cell r="J62">
            <v>8062</v>
          </cell>
        </row>
        <row r="63">
          <cell r="A63" t="str">
            <v>Nemocón</v>
          </cell>
          <cell r="B63">
            <v>75202</v>
          </cell>
          <cell r="C63">
            <v>1147</v>
          </cell>
          <cell r="D63">
            <v>84038</v>
          </cell>
          <cell r="E63">
            <v>65346</v>
          </cell>
          <cell r="F63">
            <v>99706</v>
          </cell>
          <cell r="G63">
            <v>721009</v>
          </cell>
          <cell r="H63">
            <v>495664</v>
          </cell>
          <cell r="I63">
            <v>562709</v>
          </cell>
          <cell r="J63">
            <v>7900</v>
          </cell>
        </row>
        <row r="64">
          <cell r="A64" t="str">
            <v>Nilo</v>
          </cell>
          <cell r="B64">
            <v>75202</v>
          </cell>
          <cell r="C64">
            <v>1155</v>
          </cell>
          <cell r="D64">
            <v>113635</v>
          </cell>
          <cell r="E64">
            <v>65346</v>
          </cell>
          <cell r="F64">
            <v>152052</v>
          </cell>
          <cell r="G64">
            <v>734816</v>
          </cell>
          <cell r="H64">
            <v>520603</v>
          </cell>
          <cell r="I64">
            <v>591093</v>
          </cell>
          <cell r="J64">
            <v>8062</v>
          </cell>
        </row>
        <row r="65">
          <cell r="A65" t="str">
            <v>Nimaima</v>
          </cell>
          <cell r="B65">
            <v>75202</v>
          </cell>
          <cell r="C65">
            <v>1159</v>
          </cell>
          <cell r="D65">
            <v>97906</v>
          </cell>
          <cell r="E65">
            <v>65346</v>
          </cell>
          <cell r="F65">
            <v>112358</v>
          </cell>
          <cell r="G65">
            <v>798399</v>
          </cell>
          <cell r="H65">
            <v>546756</v>
          </cell>
          <cell r="I65">
            <v>650303</v>
          </cell>
          <cell r="J65">
            <v>8174</v>
          </cell>
        </row>
        <row r="66">
          <cell r="A66" t="str">
            <v>Nocaima</v>
          </cell>
          <cell r="B66">
            <v>75202</v>
          </cell>
          <cell r="C66">
            <v>1159</v>
          </cell>
          <cell r="D66">
            <v>91140</v>
          </cell>
          <cell r="E66">
            <v>65346</v>
          </cell>
          <cell r="F66">
            <v>114440</v>
          </cell>
          <cell r="G66">
            <v>789902</v>
          </cell>
          <cell r="H66">
            <v>539364</v>
          </cell>
          <cell r="I66">
            <v>637171</v>
          </cell>
          <cell r="J66">
            <v>8174</v>
          </cell>
        </row>
        <row r="67">
          <cell r="A67" t="str">
            <v>Pacho</v>
          </cell>
          <cell r="B67">
            <v>75202</v>
          </cell>
          <cell r="C67">
            <v>1183</v>
          </cell>
          <cell r="D67">
            <v>165916</v>
          </cell>
          <cell r="E67">
            <v>65346</v>
          </cell>
          <cell r="F67">
            <v>111581</v>
          </cell>
          <cell r="G67">
            <v>833297</v>
          </cell>
          <cell r="H67">
            <v>567983</v>
          </cell>
          <cell r="I67">
            <v>721849</v>
          </cell>
          <cell r="J67">
            <v>8780</v>
          </cell>
        </row>
        <row r="68">
          <cell r="A68" t="str">
            <v>Paime</v>
          </cell>
          <cell r="B68">
            <v>75202</v>
          </cell>
          <cell r="C68">
            <v>1183</v>
          </cell>
          <cell r="D68">
            <v>161405</v>
          </cell>
          <cell r="E68">
            <v>65346</v>
          </cell>
          <cell r="F68">
            <v>100318</v>
          </cell>
          <cell r="G68">
            <v>909024</v>
          </cell>
          <cell r="H68">
            <v>622104</v>
          </cell>
          <cell r="I68">
            <v>798184</v>
          </cell>
          <cell r="J68">
            <v>8780</v>
          </cell>
        </row>
        <row r="69">
          <cell r="A69" t="str">
            <v>Pandi</v>
          </cell>
          <cell r="B69">
            <v>75202</v>
          </cell>
          <cell r="C69">
            <v>1155</v>
          </cell>
          <cell r="D69">
            <v>112488</v>
          </cell>
          <cell r="E69">
            <v>65346</v>
          </cell>
          <cell r="F69">
            <v>126506</v>
          </cell>
          <cell r="G69">
            <v>792127</v>
          </cell>
          <cell r="H69">
            <v>546151</v>
          </cell>
          <cell r="I69">
            <v>654346</v>
          </cell>
          <cell r="J69">
            <v>8126</v>
          </cell>
        </row>
        <row r="70">
          <cell r="A70" t="str">
            <v>Paratebueno</v>
          </cell>
          <cell r="B70">
            <v>75202</v>
          </cell>
          <cell r="C70">
            <v>1155</v>
          </cell>
          <cell r="D70">
            <v>200045</v>
          </cell>
          <cell r="E70">
            <v>65346</v>
          </cell>
          <cell r="F70">
            <v>206831</v>
          </cell>
          <cell r="G70">
            <v>772606</v>
          </cell>
          <cell r="H70">
            <v>548833</v>
          </cell>
          <cell r="I70">
            <v>692799</v>
          </cell>
          <cell r="J70">
            <v>8049</v>
          </cell>
        </row>
        <row r="71">
          <cell r="A71" t="str">
            <v>Pasca</v>
          </cell>
          <cell r="B71">
            <v>75202</v>
          </cell>
          <cell r="C71">
            <v>1155</v>
          </cell>
          <cell r="D71">
            <v>112488</v>
          </cell>
          <cell r="E71">
            <v>65346</v>
          </cell>
          <cell r="F71">
            <v>126506</v>
          </cell>
          <cell r="G71">
            <v>759036</v>
          </cell>
          <cell r="H71">
            <v>511548</v>
          </cell>
          <cell r="I71">
            <v>619156</v>
          </cell>
          <cell r="J71">
            <v>8126</v>
          </cell>
        </row>
        <row r="72">
          <cell r="A72" t="str">
            <v>Puerto_Salgar</v>
          </cell>
          <cell r="B72">
            <v>75202</v>
          </cell>
          <cell r="C72">
            <v>1171</v>
          </cell>
          <cell r="D72">
            <v>215013</v>
          </cell>
          <cell r="E72">
            <v>65346</v>
          </cell>
          <cell r="F72">
            <v>210487</v>
          </cell>
          <cell r="G72">
            <v>898068</v>
          </cell>
          <cell r="H72">
            <v>607671</v>
          </cell>
          <cell r="I72">
            <v>808897</v>
          </cell>
          <cell r="J72">
            <v>8494</v>
          </cell>
        </row>
        <row r="73">
          <cell r="A73" t="str">
            <v>Pulí</v>
          </cell>
          <cell r="B73">
            <v>75202</v>
          </cell>
          <cell r="C73">
            <v>1171</v>
          </cell>
          <cell r="D73">
            <v>143452</v>
          </cell>
          <cell r="E73">
            <v>65346</v>
          </cell>
          <cell r="F73">
            <v>138488</v>
          </cell>
          <cell r="G73">
            <v>768931</v>
          </cell>
          <cell r="H73">
            <v>532204</v>
          </cell>
          <cell r="I73">
            <v>642323</v>
          </cell>
          <cell r="J73">
            <v>8455</v>
          </cell>
        </row>
        <row r="74">
          <cell r="A74" t="str">
            <v>Quebrada_Negra</v>
          </cell>
          <cell r="B74">
            <v>75202</v>
          </cell>
          <cell r="C74">
            <v>1159</v>
          </cell>
          <cell r="D74">
            <v>86629</v>
          </cell>
          <cell r="E74">
            <v>65346</v>
          </cell>
          <cell r="F74">
            <v>93620</v>
          </cell>
          <cell r="G74">
            <v>783833</v>
          </cell>
          <cell r="H74">
            <v>532796</v>
          </cell>
          <cell r="I74">
            <v>627990</v>
          </cell>
          <cell r="J74">
            <v>8174</v>
          </cell>
        </row>
        <row r="75">
          <cell r="A75" t="str">
            <v>Quetame</v>
          </cell>
          <cell r="B75">
            <v>75202</v>
          </cell>
          <cell r="C75">
            <v>1147</v>
          </cell>
          <cell r="D75">
            <v>129919</v>
          </cell>
          <cell r="E75">
            <v>65346</v>
          </cell>
          <cell r="F75">
            <v>132192</v>
          </cell>
          <cell r="G75">
            <v>761707</v>
          </cell>
          <cell r="H75">
            <v>521950</v>
          </cell>
          <cell r="I75">
            <v>631782</v>
          </cell>
          <cell r="J75">
            <v>7945</v>
          </cell>
        </row>
        <row r="76">
          <cell r="A76" t="str">
            <v>Quipile</v>
          </cell>
          <cell r="B76">
            <v>75202</v>
          </cell>
          <cell r="C76">
            <v>1151</v>
          </cell>
          <cell r="D76">
            <v>168978</v>
          </cell>
          <cell r="E76">
            <v>65346</v>
          </cell>
          <cell r="F76">
            <v>157313</v>
          </cell>
          <cell r="G76">
            <v>783949</v>
          </cell>
          <cell r="H76">
            <v>552289</v>
          </cell>
          <cell r="I76">
            <v>666444</v>
          </cell>
          <cell r="J76">
            <v>8021</v>
          </cell>
        </row>
        <row r="77">
          <cell r="A77" t="str">
            <v>Ricaurte</v>
          </cell>
          <cell r="B77">
            <v>75202</v>
          </cell>
          <cell r="C77">
            <v>1155</v>
          </cell>
          <cell r="D77">
            <v>95591</v>
          </cell>
          <cell r="E77">
            <v>65346</v>
          </cell>
          <cell r="F77">
            <v>110412</v>
          </cell>
          <cell r="G77">
            <v>716500</v>
          </cell>
          <cell r="H77">
            <v>503697</v>
          </cell>
          <cell r="I77">
            <v>561193</v>
          </cell>
          <cell r="J77">
            <v>8062</v>
          </cell>
        </row>
        <row r="78">
          <cell r="A78" t="str">
            <v>San_Ant_Tequendama</v>
          </cell>
          <cell r="B78">
            <v>75202</v>
          </cell>
          <cell r="C78">
            <v>1151</v>
          </cell>
          <cell r="D78">
            <v>155445</v>
          </cell>
          <cell r="E78">
            <v>65346</v>
          </cell>
          <cell r="F78">
            <v>165641</v>
          </cell>
          <cell r="G78">
            <v>773469</v>
          </cell>
          <cell r="H78">
            <v>541899</v>
          </cell>
          <cell r="I78">
            <v>648956</v>
          </cell>
          <cell r="J78">
            <v>8021</v>
          </cell>
        </row>
        <row r="79">
          <cell r="A79" t="str">
            <v>San_Bernardo</v>
          </cell>
          <cell r="B79">
            <v>75202</v>
          </cell>
          <cell r="C79">
            <v>1155</v>
          </cell>
          <cell r="D79">
            <v>135043</v>
          </cell>
          <cell r="E79">
            <v>65346</v>
          </cell>
          <cell r="F79">
            <v>147326</v>
          </cell>
          <cell r="G79">
            <v>775581</v>
          </cell>
          <cell r="H79">
            <v>537871</v>
          </cell>
          <cell r="I79">
            <v>650631</v>
          </cell>
          <cell r="J79">
            <v>8126</v>
          </cell>
        </row>
        <row r="80">
          <cell r="A80" t="str">
            <v>San_Cayetano</v>
          </cell>
          <cell r="B80">
            <v>75202</v>
          </cell>
          <cell r="C80">
            <v>1183</v>
          </cell>
          <cell r="D80">
            <v>143361</v>
          </cell>
          <cell r="E80">
            <v>65346</v>
          </cell>
          <cell r="F80">
            <v>73252</v>
          </cell>
          <cell r="G80">
            <v>884331</v>
          </cell>
          <cell r="H80">
            <v>603249</v>
          </cell>
          <cell r="I80">
            <v>761283</v>
          </cell>
          <cell r="J80">
            <v>8780</v>
          </cell>
        </row>
        <row r="81">
          <cell r="A81" t="str">
            <v>San_Francisco</v>
          </cell>
          <cell r="B81">
            <v>75202</v>
          </cell>
          <cell r="C81">
            <v>1159</v>
          </cell>
          <cell r="D81">
            <v>104673</v>
          </cell>
          <cell r="E81">
            <v>65346</v>
          </cell>
          <cell r="F81">
            <v>83210</v>
          </cell>
          <cell r="G81">
            <v>814178</v>
          </cell>
          <cell r="H81">
            <v>558698</v>
          </cell>
          <cell r="I81">
            <v>671122</v>
          </cell>
          <cell r="J81">
            <v>8174</v>
          </cell>
        </row>
        <row r="82">
          <cell r="A82" t="str">
            <v>San_Juan_de_Rioseco</v>
          </cell>
          <cell r="B82">
            <v>75202</v>
          </cell>
          <cell r="C82">
            <v>1171</v>
          </cell>
          <cell r="D82">
            <v>120897</v>
          </cell>
          <cell r="E82">
            <v>65346</v>
          </cell>
          <cell r="F82">
            <v>117668</v>
          </cell>
          <cell r="G82">
            <v>746290</v>
          </cell>
          <cell r="H82">
            <v>517443</v>
          </cell>
          <cell r="I82">
            <v>605022</v>
          </cell>
          <cell r="J82">
            <v>8455</v>
          </cell>
        </row>
        <row r="83">
          <cell r="A83" t="str">
            <v>Sasaima</v>
          </cell>
          <cell r="B83">
            <v>75202</v>
          </cell>
          <cell r="C83">
            <v>1159</v>
          </cell>
          <cell r="D83">
            <v>77607</v>
          </cell>
          <cell r="E83">
            <v>65346</v>
          </cell>
          <cell r="F83">
            <v>93620</v>
          </cell>
          <cell r="G83">
            <v>777764</v>
          </cell>
          <cell r="H83">
            <v>527615</v>
          </cell>
          <cell r="I83">
            <v>616032</v>
          </cell>
          <cell r="J83">
            <v>8174</v>
          </cell>
        </row>
        <row r="84">
          <cell r="A84" t="str">
            <v>Sesquilé</v>
          </cell>
          <cell r="B84">
            <v>75202</v>
          </cell>
          <cell r="C84">
            <v>1151</v>
          </cell>
          <cell r="D84">
            <v>112487</v>
          </cell>
          <cell r="E84">
            <v>65346</v>
          </cell>
          <cell r="F84">
            <v>124120</v>
          </cell>
          <cell r="G84">
            <v>769961</v>
          </cell>
          <cell r="H84">
            <v>551205</v>
          </cell>
          <cell r="I84">
            <v>625846</v>
          </cell>
          <cell r="J84">
            <v>7950</v>
          </cell>
        </row>
        <row r="85">
          <cell r="A85" t="str">
            <v>Sibaté</v>
          </cell>
          <cell r="B85">
            <v>75202</v>
          </cell>
          <cell r="C85">
            <v>1135</v>
          </cell>
          <cell r="D85">
            <v>74143</v>
          </cell>
          <cell r="E85">
            <v>65346</v>
          </cell>
          <cell r="F85">
            <v>82729</v>
          </cell>
          <cell r="G85">
            <v>701409</v>
          </cell>
          <cell r="H85">
            <v>477845</v>
          </cell>
          <cell r="I85">
            <v>538488</v>
          </cell>
          <cell r="J85">
            <v>7577</v>
          </cell>
        </row>
        <row r="86">
          <cell r="A86" t="str">
            <v>Silvanía</v>
          </cell>
          <cell r="B86">
            <v>75202</v>
          </cell>
          <cell r="C86">
            <v>1155</v>
          </cell>
          <cell r="D86">
            <v>105722</v>
          </cell>
          <cell r="E86">
            <v>65346</v>
          </cell>
          <cell r="F86">
            <v>120260</v>
          </cell>
          <cell r="G86">
            <v>760139</v>
          </cell>
          <cell r="H86">
            <v>512239</v>
          </cell>
          <cell r="I86">
            <v>616166</v>
          </cell>
          <cell r="J86">
            <v>8126</v>
          </cell>
        </row>
        <row r="87">
          <cell r="A87" t="str">
            <v>Simijaca</v>
          </cell>
          <cell r="B87">
            <v>75202</v>
          </cell>
          <cell r="C87">
            <v>1159</v>
          </cell>
          <cell r="D87">
            <v>135146</v>
          </cell>
          <cell r="E87">
            <v>65346</v>
          </cell>
          <cell r="F87">
            <v>141266</v>
          </cell>
          <cell r="G87">
            <v>762772</v>
          </cell>
          <cell r="H87">
            <v>523564</v>
          </cell>
          <cell r="I87">
            <v>634915</v>
          </cell>
          <cell r="J87">
            <v>8165</v>
          </cell>
        </row>
        <row r="88">
          <cell r="A88" t="str">
            <v>Soacha</v>
          </cell>
          <cell r="B88">
            <v>75202</v>
          </cell>
          <cell r="C88">
            <v>1135</v>
          </cell>
          <cell r="D88">
            <v>74143</v>
          </cell>
          <cell r="E88">
            <v>65346</v>
          </cell>
          <cell r="F88">
            <v>76311</v>
          </cell>
          <cell r="G88">
            <v>707909</v>
          </cell>
          <cell r="H88">
            <v>481905</v>
          </cell>
          <cell r="I88">
            <v>545338</v>
          </cell>
          <cell r="J88">
            <v>7577</v>
          </cell>
        </row>
        <row r="89">
          <cell r="A89" t="str">
            <v>Sopó</v>
          </cell>
          <cell r="B89">
            <v>75202</v>
          </cell>
          <cell r="C89">
            <v>1147</v>
          </cell>
          <cell r="D89">
            <v>90804</v>
          </cell>
          <cell r="E89">
            <v>65346</v>
          </cell>
          <cell r="F89">
            <v>105952</v>
          </cell>
          <cell r="G89">
            <v>722565</v>
          </cell>
          <cell r="H89">
            <v>494555</v>
          </cell>
          <cell r="I89">
            <v>568517</v>
          </cell>
          <cell r="J89">
            <v>7900</v>
          </cell>
        </row>
        <row r="90">
          <cell r="A90" t="str">
            <v>Subachoque</v>
          </cell>
          <cell r="B90">
            <v>75202</v>
          </cell>
          <cell r="C90">
            <v>1151</v>
          </cell>
          <cell r="D90">
            <v>104123</v>
          </cell>
          <cell r="E90">
            <v>65346</v>
          </cell>
          <cell r="F90">
            <v>108974</v>
          </cell>
          <cell r="G90">
            <v>790712</v>
          </cell>
          <cell r="H90">
            <v>552995</v>
          </cell>
          <cell r="I90">
            <v>645619</v>
          </cell>
          <cell r="J90">
            <v>7971</v>
          </cell>
        </row>
        <row r="91">
          <cell r="A91" t="str">
            <v>Suesca</v>
          </cell>
          <cell r="B91">
            <v>75202</v>
          </cell>
          <cell r="C91">
            <v>1151</v>
          </cell>
          <cell r="D91">
            <v>112487</v>
          </cell>
          <cell r="E91">
            <v>65346</v>
          </cell>
          <cell r="F91">
            <v>115792</v>
          </cell>
          <cell r="G91">
            <v>774489</v>
          </cell>
          <cell r="H91">
            <v>551922</v>
          </cell>
          <cell r="I91">
            <v>630445</v>
          </cell>
          <cell r="J91">
            <v>7950</v>
          </cell>
        </row>
        <row r="92">
          <cell r="A92" t="str">
            <v>Supatá</v>
          </cell>
          <cell r="B92">
            <v>75202</v>
          </cell>
          <cell r="C92">
            <v>1159</v>
          </cell>
          <cell r="D92">
            <v>136250</v>
          </cell>
          <cell r="E92">
            <v>65346</v>
          </cell>
          <cell r="F92">
            <v>118604</v>
          </cell>
          <cell r="G92">
            <v>826316</v>
          </cell>
          <cell r="H92">
            <v>575999</v>
          </cell>
          <cell r="I92">
            <v>703366</v>
          </cell>
          <cell r="J92">
            <v>8174</v>
          </cell>
        </row>
        <row r="93">
          <cell r="A93" t="str">
            <v>Susa</v>
          </cell>
          <cell r="B93">
            <v>75202</v>
          </cell>
          <cell r="C93">
            <v>1159</v>
          </cell>
          <cell r="D93">
            <v>130635</v>
          </cell>
          <cell r="E93">
            <v>65346</v>
          </cell>
          <cell r="F93">
            <v>137102</v>
          </cell>
          <cell r="G93">
            <v>755074</v>
          </cell>
          <cell r="H93">
            <v>513211</v>
          </cell>
          <cell r="I93">
            <v>624065</v>
          </cell>
          <cell r="J93">
            <v>8165</v>
          </cell>
        </row>
        <row r="94">
          <cell r="A94" t="str">
            <v>Sutatausa</v>
          </cell>
          <cell r="B94">
            <v>75202</v>
          </cell>
          <cell r="C94">
            <v>1159</v>
          </cell>
          <cell r="D94">
            <v>78758</v>
          </cell>
          <cell r="E94">
            <v>65346</v>
          </cell>
          <cell r="F94">
            <v>89216</v>
          </cell>
          <cell r="G94">
            <v>735401</v>
          </cell>
          <cell r="H94">
            <v>504410</v>
          </cell>
          <cell r="I94">
            <v>571505</v>
          </cell>
          <cell r="J94">
            <v>8165</v>
          </cell>
        </row>
        <row r="95">
          <cell r="A95" t="str">
            <v>Tabio</v>
          </cell>
          <cell r="B95">
            <v>75202</v>
          </cell>
          <cell r="C95">
            <v>1147</v>
          </cell>
          <cell r="D95">
            <v>68249</v>
          </cell>
          <cell r="E95">
            <v>65346</v>
          </cell>
          <cell r="F95">
            <v>85132</v>
          </cell>
          <cell r="G95">
            <v>724899</v>
          </cell>
          <cell r="H95">
            <v>491156</v>
          </cell>
          <cell r="I95">
            <v>557104</v>
          </cell>
          <cell r="J95">
            <v>7900</v>
          </cell>
        </row>
        <row r="96">
          <cell r="A96" t="str">
            <v>Tausa</v>
          </cell>
          <cell r="B96">
            <v>75202</v>
          </cell>
          <cell r="C96">
            <v>1159</v>
          </cell>
          <cell r="D96">
            <v>78758</v>
          </cell>
          <cell r="E96">
            <v>65346</v>
          </cell>
          <cell r="F96">
            <v>89216</v>
          </cell>
          <cell r="G96">
            <v>745665</v>
          </cell>
          <cell r="H96">
            <v>515670</v>
          </cell>
          <cell r="I96">
            <v>582271</v>
          </cell>
          <cell r="J96">
            <v>8165</v>
          </cell>
        </row>
        <row r="97">
          <cell r="A97" t="str">
            <v>Tena</v>
          </cell>
          <cell r="B97">
            <v>75202</v>
          </cell>
          <cell r="C97">
            <v>1151</v>
          </cell>
          <cell r="D97">
            <v>135146</v>
          </cell>
          <cell r="E97">
            <v>65346</v>
          </cell>
          <cell r="F97">
            <v>167723</v>
          </cell>
          <cell r="G97">
            <v>761242</v>
          </cell>
          <cell r="H97">
            <v>528389</v>
          </cell>
          <cell r="I97">
            <v>625776</v>
          </cell>
          <cell r="J97">
            <v>8021</v>
          </cell>
        </row>
        <row r="98">
          <cell r="A98" t="str">
            <v>Tenjo</v>
          </cell>
          <cell r="B98">
            <v>75202</v>
          </cell>
          <cell r="C98">
            <v>1151</v>
          </cell>
          <cell r="D98">
            <v>97356</v>
          </cell>
          <cell r="E98">
            <v>65346</v>
          </cell>
          <cell r="F98">
            <v>102728</v>
          </cell>
          <cell r="G98">
            <v>798022</v>
          </cell>
          <cell r="H98">
            <v>555463</v>
          </cell>
          <cell r="I98">
            <v>649066</v>
          </cell>
          <cell r="J98">
            <v>7971</v>
          </cell>
        </row>
        <row r="99">
          <cell r="A99" t="str">
            <v>Tibacuy</v>
          </cell>
          <cell r="B99">
            <v>75202</v>
          </cell>
          <cell r="C99">
            <v>1155</v>
          </cell>
          <cell r="D99">
            <v>80911</v>
          </cell>
          <cell r="E99">
            <v>65346</v>
          </cell>
          <cell r="F99">
            <v>86948</v>
          </cell>
          <cell r="G99">
            <v>765654</v>
          </cell>
          <cell r="H99">
            <v>518469</v>
          </cell>
          <cell r="I99">
            <v>606762</v>
          </cell>
          <cell r="J99">
            <v>8126</v>
          </cell>
        </row>
        <row r="100">
          <cell r="A100" t="str">
            <v>Tiribita</v>
          </cell>
          <cell r="B100">
            <v>75202</v>
          </cell>
          <cell r="C100">
            <v>1151</v>
          </cell>
          <cell r="D100">
            <v>148575</v>
          </cell>
          <cell r="E100">
            <v>65346</v>
          </cell>
          <cell r="F100">
            <v>161596</v>
          </cell>
          <cell r="G100">
            <v>784678</v>
          </cell>
          <cell r="H100">
            <v>572099</v>
          </cell>
          <cell r="I100">
            <v>662999</v>
          </cell>
          <cell r="J100">
            <v>7950</v>
          </cell>
        </row>
        <row r="101">
          <cell r="A101" t="str">
            <v>Tocaima</v>
          </cell>
          <cell r="B101">
            <v>75202</v>
          </cell>
          <cell r="C101">
            <v>1155</v>
          </cell>
          <cell r="D101">
            <v>111379</v>
          </cell>
          <cell r="E101">
            <v>65346</v>
          </cell>
          <cell r="F101">
            <v>141642</v>
          </cell>
          <cell r="G101">
            <v>737747</v>
          </cell>
          <cell r="H101">
            <v>518950</v>
          </cell>
          <cell r="I101">
            <v>592712</v>
          </cell>
          <cell r="J101">
            <v>8062</v>
          </cell>
        </row>
        <row r="102">
          <cell r="A102" t="str">
            <v>Tocancipá</v>
          </cell>
          <cell r="B102">
            <v>75202</v>
          </cell>
          <cell r="C102">
            <v>1147</v>
          </cell>
          <cell r="D102">
            <v>72760</v>
          </cell>
          <cell r="E102">
            <v>65346</v>
          </cell>
          <cell r="F102">
            <v>95542</v>
          </cell>
          <cell r="G102">
            <v>723343</v>
          </cell>
          <cell r="H102">
            <v>494347</v>
          </cell>
          <cell r="I102">
            <v>558236</v>
          </cell>
          <cell r="J102">
            <v>7900</v>
          </cell>
        </row>
        <row r="103">
          <cell r="A103" t="str">
            <v>Topaipí</v>
          </cell>
          <cell r="B103">
            <v>75202</v>
          </cell>
          <cell r="C103">
            <v>1183</v>
          </cell>
          <cell r="D103">
            <v>179449</v>
          </cell>
          <cell r="E103">
            <v>65346</v>
          </cell>
          <cell r="F103">
            <v>119813</v>
          </cell>
          <cell r="G103">
            <v>904087</v>
          </cell>
          <cell r="H103">
            <v>622498</v>
          </cell>
          <cell r="I103">
            <v>804130</v>
          </cell>
          <cell r="J103">
            <v>8780</v>
          </cell>
        </row>
        <row r="104">
          <cell r="A104" t="str">
            <v>Ubalá</v>
          </cell>
          <cell r="B104">
            <v>75202</v>
          </cell>
          <cell r="C104">
            <v>1171</v>
          </cell>
          <cell r="D104">
            <v>96299</v>
          </cell>
          <cell r="E104">
            <v>65346</v>
          </cell>
          <cell r="F104">
            <v>111150</v>
          </cell>
          <cell r="G104">
            <v>768410</v>
          </cell>
          <cell r="H104">
            <v>517378</v>
          </cell>
          <cell r="I104">
            <v>615486</v>
          </cell>
          <cell r="J104">
            <v>8447</v>
          </cell>
        </row>
        <row r="105">
          <cell r="A105" t="str">
            <v>Ubaque</v>
          </cell>
          <cell r="B105">
            <v>75202</v>
          </cell>
          <cell r="C105">
            <v>1147</v>
          </cell>
          <cell r="D105">
            <v>93831</v>
          </cell>
          <cell r="E105">
            <v>65346</v>
          </cell>
          <cell r="F105">
            <v>98880</v>
          </cell>
          <cell r="G105">
            <v>752330</v>
          </cell>
          <cell r="H105">
            <v>516111</v>
          </cell>
          <cell r="I105">
            <v>599798</v>
          </cell>
          <cell r="J105">
            <v>7945</v>
          </cell>
        </row>
        <row r="106">
          <cell r="A106" t="str">
            <v>Ubate</v>
          </cell>
          <cell r="B106">
            <v>75202</v>
          </cell>
          <cell r="C106">
            <v>1159</v>
          </cell>
          <cell r="D106">
            <v>78758</v>
          </cell>
          <cell r="E106">
            <v>65346</v>
          </cell>
          <cell r="F106">
            <v>89216</v>
          </cell>
          <cell r="G106">
            <v>729415</v>
          </cell>
          <cell r="H106">
            <v>495817</v>
          </cell>
          <cell r="I106">
            <v>565225</v>
          </cell>
          <cell r="J106">
            <v>8165</v>
          </cell>
        </row>
        <row r="107">
          <cell r="A107" t="str">
            <v>Une</v>
          </cell>
          <cell r="B107">
            <v>75202</v>
          </cell>
          <cell r="C107">
            <v>1147</v>
          </cell>
          <cell r="D107">
            <v>111875</v>
          </cell>
          <cell r="E107">
            <v>65346</v>
          </cell>
          <cell r="F107">
            <v>115536</v>
          </cell>
          <cell r="G107">
            <v>771084</v>
          </cell>
          <cell r="H107">
            <v>537506</v>
          </cell>
          <cell r="I107">
            <v>630455</v>
          </cell>
          <cell r="J107">
            <v>7945</v>
          </cell>
        </row>
        <row r="108">
          <cell r="A108" t="str">
            <v>Útica</v>
          </cell>
          <cell r="B108">
            <v>75202</v>
          </cell>
          <cell r="C108">
            <v>1159</v>
          </cell>
          <cell r="D108">
            <v>95651</v>
          </cell>
          <cell r="E108">
            <v>65346</v>
          </cell>
          <cell r="F108">
            <v>110276</v>
          </cell>
          <cell r="G108">
            <v>798399</v>
          </cell>
          <cell r="H108">
            <v>546062</v>
          </cell>
          <cell r="I108">
            <v>648915</v>
          </cell>
          <cell r="J108">
            <v>8174</v>
          </cell>
        </row>
        <row r="109">
          <cell r="A109" t="str">
            <v>V.Pinzón</v>
          </cell>
          <cell r="B109">
            <v>75202</v>
          </cell>
          <cell r="C109">
            <v>1151</v>
          </cell>
          <cell r="D109">
            <v>96698</v>
          </cell>
          <cell r="E109">
            <v>65346</v>
          </cell>
          <cell r="F109">
            <v>109546</v>
          </cell>
          <cell r="G109">
            <v>763169</v>
          </cell>
          <cell r="H109">
            <v>542842</v>
          </cell>
          <cell r="I109">
            <v>609232</v>
          </cell>
          <cell r="J109">
            <v>7950</v>
          </cell>
        </row>
        <row r="110">
          <cell r="A110" t="str">
            <v>Venecia</v>
          </cell>
          <cell r="B110">
            <v>75202</v>
          </cell>
          <cell r="C110">
            <v>1155</v>
          </cell>
          <cell r="D110">
            <v>137299</v>
          </cell>
          <cell r="E110">
            <v>65346</v>
          </cell>
          <cell r="F110">
            <v>149408</v>
          </cell>
          <cell r="G110">
            <v>813085</v>
          </cell>
          <cell r="H110">
            <v>565522</v>
          </cell>
          <cell r="I110">
            <v>691902</v>
          </cell>
          <cell r="J110">
            <v>8126</v>
          </cell>
        </row>
        <row r="111">
          <cell r="A111" t="str">
            <v>Vergara</v>
          </cell>
          <cell r="B111">
            <v>75202</v>
          </cell>
          <cell r="C111">
            <v>1159</v>
          </cell>
          <cell r="D111">
            <v>93395</v>
          </cell>
          <cell r="E111">
            <v>65346</v>
          </cell>
          <cell r="F111">
            <v>118604</v>
          </cell>
          <cell r="G111">
            <v>805682</v>
          </cell>
          <cell r="H111">
            <v>558941</v>
          </cell>
          <cell r="I111">
            <v>655215</v>
          </cell>
          <cell r="J111">
            <v>8174</v>
          </cell>
        </row>
        <row r="112">
          <cell r="A112" t="str">
            <v>Vianí</v>
          </cell>
          <cell r="B112">
            <v>75202</v>
          </cell>
          <cell r="C112">
            <v>1171</v>
          </cell>
          <cell r="D112">
            <v>75787</v>
          </cell>
          <cell r="E112">
            <v>65346</v>
          </cell>
          <cell r="F112">
            <v>76028</v>
          </cell>
          <cell r="G112">
            <v>759875</v>
          </cell>
          <cell r="H112">
            <v>512004</v>
          </cell>
          <cell r="I112">
            <v>591315</v>
          </cell>
          <cell r="J112">
            <v>8455</v>
          </cell>
        </row>
        <row r="113">
          <cell r="A113" t="str">
            <v>Villa_Gomez</v>
          </cell>
          <cell r="B113">
            <v>75202</v>
          </cell>
          <cell r="C113">
            <v>1183</v>
          </cell>
          <cell r="D113">
            <v>154638</v>
          </cell>
          <cell r="E113">
            <v>65346</v>
          </cell>
          <cell r="F113">
            <v>96911</v>
          </cell>
          <cell r="G113">
            <v>879393</v>
          </cell>
          <cell r="H113">
            <v>596702</v>
          </cell>
          <cell r="I113">
            <v>763064</v>
          </cell>
          <cell r="J113">
            <v>8780</v>
          </cell>
        </row>
        <row r="114">
          <cell r="A114" t="str">
            <v>Villeta</v>
          </cell>
          <cell r="B114">
            <v>75202</v>
          </cell>
          <cell r="C114">
            <v>1159</v>
          </cell>
          <cell r="D114">
            <v>52796</v>
          </cell>
          <cell r="E114">
            <v>65346</v>
          </cell>
          <cell r="F114">
            <v>62390</v>
          </cell>
          <cell r="G114">
            <v>765626</v>
          </cell>
          <cell r="H114">
            <v>512397</v>
          </cell>
          <cell r="I114">
            <v>587953</v>
          </cell>
          <cell r="J114">
            <v>8174</v>
          </cell>
        </row>
        <row r="115">
          <cell r="A115" t="str">
            <v>Viotá</v>
          </cell>
          <cell r="B115">
            <v>75202</v>
          </cell>
          <cell r="C115">
            <v>1151</v>
          </cell>
          <cell r="D115">
            <v>128940</v>
          </cell>
          <cell r="E115">
            <v>65346</v>
          </cell>
          <cell r="F115">
            <v>146903</v>
          </cell>
          <cell r="G115">
            <v>793452</v>
          </cell>
          <cell r="H115">
            <v>546798</v>
          </cell>
          <cell r="I115">
            <v>651975</v>
          </cell>
          <cell r="J115">
            <v>8021</v>
          </cell>
        </row>
        <row r="116">
          <cell r="A116" t="str">
            <v>Yacopí</v>
          </cell>
          <cell r="B116">
            <v>75202</v>
          </cell>
          <cell r="C116">
            <v>1183</v>
          </cell>
          <cell r="D116">
            <v>150127</v>
          </cell>
          <cell r="E116">
            <v>65346</v>
          </cell>
          <cell r="F116">
            <v>87069</v>
          </cell>
          <cell r="G116">
            <v>961706</v>
          </cell>
          <cell r="H116">
            <v>672277</v>
          </cell>
          <cell r="I116">
            <v>846279</v>
          </cell>
          <cell r="J116">
            <v>8780</v>
          </cell>
        </row>
        <row r="117">
          <cell r="A117" t="str">
            <v>Zipacón</v>
          </cell>
          <cell r="B117">
            <v>75202</v>
          </cell>
          <cell r="C117">
            <v>1151</v>
          </cell>
          <cell r="D117">
            <v>95101</v>
          </cell>
          <cell r="E117">
            <v>65346</v>
          </cell>
          <cell r="F117">
            <v>100646</v>
          </cell>
          <cell r="G117">
            <v>772437</v>
          </cell>
          <cell r="H117">
            <v>538844</v>
          </cell>
          <cell r="I117">
            <v>621039</v>
          </cell>
          <cell r="J117">
            <v>7971</v>
          </cell>
        </row>
        <row r="118">
          <cell r="A118" t="str">
            <v>Zipaquirá</v>
          </cell>
          <cell r="B118">
            <v>75202</v>
          </cell>
          <cell r="C118">
            <v>1147</v>
          </cell>
          <cell r="D118">
            <v>79527</v>
          </cell>
          <cell r="E118">
            <v>65346</v>
          </cell>
          <cell r="F118">
            <v>95542</v>
          </cell>
          <cell r="G118">
            <v>710899</v>
          </cell>
          <cell r="H118">
            <v>481709</v>
          </cell>
          <cell r="I118">
            <v>549242</v>
          </cell>
          <cell r="J118">
            <v>7900</v>
          </cell>
        </row>
      </sheetData>
      <sheetData sheetId="5"/>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7.bin"/><Relationship Id="rId4" Type="http://schemas.openxmlformats.org/officeDocument/2006/relationships/comments" Target="../comments3.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8.bin"/><Relationship Id="rId4" Type="http://schemas.openxmlformats.org/officeDocument/2006/relationships/comments" Target="../comments4.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8.xml"/><Relationship Id="rId1" Type="http://schemas.openxmlformats.org/officeDocument/2006/relationships/printerSettings" Target="../printerSettings/printerSettings9.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9.xml"/><Relationship Id="rId1" Type="http://schemas.openxmlformats.org/officeDocument/2006/relationships/printerSettings" Target="../printerSettings/printerSettings10.bin"/><Relationship Id="rId4" Type="http://schemas.openxmlformats.org/officeDocument/2006/relationships/comments" Target="../comments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7DACE6-C986-4741-97AB-216AB75965D3}">
  <sheetPr>
    <pageSetUpPr fitToPage="1"/>
  </sheetPr>
  <dimension ref="B1:P72"/>
  <sheetViews>
    <sheetView showGridLines="0" tabSelected="1" view="pageBreakPreview" topLeftCell="A45" zoomScale="85" zoomScaleNormal="55" zoomScaleSheetLayoutView="85" zoomScalePageLayoutView="70" workbookViewId="0">
      <selection activeCell="C63" sqref="C63:G65"/>
    </sheetView>
  </sheetViews>
  <sheetFormatPr baseColWidth="10" defaultColWidth="11.42578125" defaultRowHeight="14.25"/>
  <cols>
    <col min="1" max="2" width="4.42578125" style="134" customWidth="1"/>
    <col min="3" max="3" width="14.7109375" style="134" customWidth="1"/>
    <col min="4" max="4" width="14.28515625" style="134" customWidth="1"/>
    <col min="5" max="5" width="16.140625" style="192" customWidth="1"/>
    <col min="6" max="6" width="17.5703125" style="134" customWidth="1"/>
    <col min="7" max="7" width="73.28515625" style="134" customWidth="1"/>
    <col min="8" max="8" width="8.7109375" style="134" customWidth="1"/>
    <col min="9" max="9" width="18.85546875" style="134" customWidth="1"/>
    <col min="10" max="10" width="23.85546875" style="134" customWidth="1"/>
    <col min="11" max="11" width="34" style="134" customWidth="1"/>
    <col min="12" max="13" width="4.42578125" style="134" customWidth="1"/>
    <col min="14" max="16384" width="11.42578125" style="134"/>
  </cols>
  <sheetData>
    <row r="1" spans="2:12">
      <c r="B1" s="350" t="s">
        <v>142</v>
      </c>
      <c r="C1" s="350"/>
      <c r="D1" s="350"/>
      <c r="E1" s="350"/>
      <c r="F1" s="350"/>
      <c r="G1" s="350"/>
    </row>
    <row r="2" spans="2:12">
      <c r="B2" s="350" t="s">
        <v>143</v>
      </c>
      <c r="C2" s="350"/>
      <c r="D2" s="350"/>
      <c r="E2" s="350"/>
    </row>
    <row r="3" spans="2:12" ht="15" thickBot="1">
      <c r="B3" s="135"/>
      <c r="C3" s="136"/>
      <c r="D3" s="135"/>
      <c r="E3" s="136"/>
    </row>
    <row r="4" spans="2:12" ht="15.75" thickTop="1" thickBot="1">
      <c r="B4" s="351"/>
      <c r="C4" s="352"/>
      <c r="D4" s="352"/>
      <c r="E4" s="352"/>
      <c r="F4" s="352"/>
      <c r="G4" s="352"/>
      <c r="H4" s="352"/>
      <c r="I4" s="352"/>
      <c r="J4" s="352"/>
      <c r="K4" s="352"/>
      <c r="L4" s="353"/>
    </row>
    <row r="5" spans="2:12" ht="31.5" customHeight="1" thickTop="1">
      <c r="B5" s="137"/>
      <c r="C5" s="354" t="s">
        <v>144</v>
      </c>
      <c r="D5" s="355"/>
      <c r="E5" s="355"/>
      <c r="F5" s="355"/>
      <c r="G5" s="355"/>
      <c r="H5" s="355"/>
      <c r="I5" s="355"/>
      <c r="J5" s="355"/>
      <c r="K5" s="356"/>
      <c r="L5" s="138"/>
    </row>
    <row r="6" spans="2:12">
      <c r="B6" s="139"/>
      <c r="C6" s="357" t="s">
        <v>145</v>
      </c>
      <c r="D6" s="357"/>
      <c r="E6" s="357"/>
      <c r="F6" s="357"/>
      <c r="G6" s="357"/>
      <c r="H6" s="357"/>
      <c r="I6" s="357"/>
      <c r="J6" s="357"/>
      <c r="K6" s="358"/>
      <c r="L6" s="138"/>
    </row>
    <row r="7" spans="2:12" s="142" customFormat="1">
      <c r="B7" s="140"/>
      <c r="C7" s="342" t="s">
        <v>146</v>
      </c>
      <c r="D7" s="343"/>
      <c r="E7" s="343"/>
      <c r="F7" s="343"/>
      <c r="G7" s="343"/>
      <c r="H7" s="343"/>
      <c r="I7" s="343"/>
      <c r="J7" s="343"/>
      <c r="K7" s="344"/>
      <c r="L7" s="141"/>
    </row>
    <row r="8" spans="2:12">
      <c r="B8" s="139"/>
      <c r="C8" s="342"/>
      <c r="D8" s="343"/>
      <c r="E8" s="343"/>
      <c r="F8" s="343"/>
      <c r="G8" s="343"/>
      <c r="H8" s="343"/>
      <c r="I8" s="343"/>
      <c r="J8" s="343"/>
      <c r="K8" s="344"/>
      <c r="L8" s="138"/>
    </row>
    <row r="9" spans="2:12" ht="79.900000000000006" customHeight="1">
      <c r="B9" s="139"/>
      <c r="C9" s="359" t="s">
        <v>147</v>
      </c>
      <c r="D9" s="360"/>
      <c r="E9" s="360"/>
      <c r="F9" s="360"/>
      <c r="G9" s="360"/>
      <c r="H9" s="360"/>
      <c r="I9" s="360"/>
      <c r="J9" s="360"/>
      <c r="K9" s="361"/>
      <c r="L9" s="138"/>
    </row>
    <row r="10" spans="2:12" ht="64.150000000000006" customHeight="1" thickBot="1">
      <c r="B10" s="137"/>
      <c r="C10" s="362" t="s">
        <v>245</v>
      </c>
      <c r="D10" s="363"/>
      <c r="E10" s="363"/>
      <c r="F10" s="363"/>
      <c r="G10" s="363"/>
      <c r="H10" s="363"/>
      <c r="I10" s="363"/>
      <c r="J10" s="363"/>
      <c r="K10" s="364"/>
      <c r="L10" s="138"/>
    </row>
    <row r="11" spans="2:12" ht="30" customHeight="1">
      <c r="B11" s="137"/>
      <c r="C11" s="365" t="s">
        <v>149</v>
      </c>
      <c r="D11" s="367" t="s">
        <v>150</v>
      </c>
      <c r="E11" s="369" t="s">
        <v>151</v>
      </c>
      <c r="F11" s="369"/>
      <c r="G11" s="365" t="s">
        <v>152</v>
      </c>
      <c r="H11" s="367" t="s">
        <v>153</v>
      </c>
      <c r="I11" s="367" t="s">
        <v>26</v>
      </c>
      <c r="J11" s="370" t="s">
        <v>154</v>
      </c>
      <c r="K11" s="372" t="s">
        <v>155</v>
      </c>
      <c r="L11" s="138"/>
    </row>
    <row r="12" spans="2:12" ht="30" customHeight="1" thickBot="1">
      <c r="B12" s="137"/>
      <c r="C12" s="366"/>
      <c r="D12" s="368"/>
      <c r="E12" s="143" t="s">
        <v>156</v>
      </c>
      <c r="F12" s="143" t="s">
        <v>157</v>
      </c>
      <c r="G12" s="366"/>
      <c r="H12" s="368"/>
      <c r="I12" s="368"/>
      <c r="J12" s="371"/>
      <c r="K12" s="373"/>
      <c r="L12" s="138"/>
    </row>
    <row r="13" spans="2:12" ht="30" customHeight="1" thickBot="1">
      <c r="B13" s="137"/>
      <c r="C13" s="376" t="s">
        <v>246</v>
      </c>
      <c r="D13" s="377"/>
      <c r="E13" s="377"/>
      <c r="F13" s="377"/>
      <c r="G13" s="377"/>
      <c r="H13" s="377"/>
      <c r="I13" s="377"/>
      <c r="J13" s="377"/>
      <c r="K13" s="378"/>
      <c r="L13" s="138"/>
    </row>
    <row r="14" spans="2:12" ht="58.9" customHeight="1">
      <c r="B14" s="137"/>
      <c r="C14" s="144">
        <v>1</v>
      </c>
      <c r="D14" s="145">
        <v>1.1000000000000001</v>
      </c>
      <c r="E14" s="12" t="s">
        <v>46</v>
      </c>
      <c r="F14" s="145"/>
      <c r="G14" s="335" t="s">
        <v>44</v>
      </c>
      <c r="H14" s="11" t="s">
        <v>40</v>
      </c>
      <c r="I14" s="146">
        <f>' 1. LAGUNA'!J14</f>
        <v>7.64</v>
      </c>
      <c r="J14" s="147">
        <v>65346</v>
      </c>
      <c r="K14" s="148">
        <f>ROUND(I14*J14,0)</f>
        <v>499243</v>
      </c>
      <c r="L14" s="138"/>
    </row>
    <row r="15" spans="2:12" ht="30" customHeight="1">
      <c r="B15" s="137"/>
      <c r="C15" s="144">
        <v>2</v>
      </c>
      <c r="D15" s="145">
        <v>1.2</v>
      </c>
      <c r="E15" s="17" t="s">
        <v>49</v>
      </c>
      <c r="F15" s="145"/>
      <c r="G15" s="335" t="s">
        <v>47</v>
      </c>
      <c r="H15" s="11" t="s">
        <v>40</v>
      </c>
      <c r="I15" s="149">
        <f>' 1. LAGUNA'!J15</f>
        <v>27.52</v>
      </c>
      <c r="J15" s="150">
        <v>898068</v>
      </c>
      <c r="K15" s="148">
        <f t="shared" ref="K15:K18" si="0">ROUND(I15*J15,0)</f>
        <v>24714831</v>
      </c>
      <c r="L15" s="138"/>
    </row>
    <row r="16" spans="2:12" ht="42.6" customHeight="1">
      <c r="B16" s="137"/>
      <c r="C16" s="144">
        <v>3</v>
      </c>
      <c r="D16" s="145">
        <v>1.3</v>
      </c>
      <c r="E16" s="17" t="s">
        <v>51</v>
      </c>
      <c r="F16" s="145"/>
      <c r="G16" s="335" t="s">
        <v>50</v>
      </c>
      <c r="H16" s="11" t="s">
        <v>40</v>
      </c>
      <c r="I16" s="149">
        <f>' 1. LAGUNA'!J16</f>
        <v>18.600000000000001</v>
      </c>
      <c r="J16" s="150">
        <v>607671</v>
      </c>
      <c r="K16" s="148">
        <f t="shared" si="0"/>
        <v>11302681</v>
      </c>
      <c r="L16" s="138"/>
    </row>
    <row r="17" spans="2:16" ht="48" customHeight="1">
      <c r="B17" s="137"/>
      <c r="C17" s="144">
        <v>4</v>
      </c>
      <c r="D17" s="145">
        <v>1.4</v>
      </c>
      <c r="E17" s="17">
        <v>671.1</v>
      </c>
      <c r="F17" s="145"/>
      <c r="G17" s="335" t="s">
        <v>52</v>
      </c>
      <c r="H17" s="11" t="s">
        <v>40</v>
      </c>
      <c r="I17" s="149">
        <f>' 1. LAGUNA'!J17</f>
        <v>16.77</v>
      </c>
      <c r="J17" s="150">
        <v>808897</v>
      </c>
      <c r="K17" s="148">
        <f t="shared" si="0"/>
        <v>13565203</v>
      </c>
      <c r="L17" s="138"/>
    </row>
    <row r="18" spans="2:16" ht="50.45" customHeight="1">
      <c r="B18" s="137"/>
      <c r="C18" s="144">
        <v>5</v>
      </c>
      <c r="D18" s="145">
        <v>1.5</v>
      </c>
      <c r="E18" s="17" t="s">
        <v>57</v>
      </c>
      <c r="F18" s="145"/>
      <c r="G18" s="335" t="s">
        <v>54</v>
      </c>
      <c r="H18" s="11" t="s">
        <v>55</v>
      </c>
      <c r="I18" s="149">
        <f>' 1. LAGUNA'!J18</f>
        <v>2955.74</v>
      </c>
      <c r="J18" s="150">
        <v>8494</v>
      </c>
      <c r="K18" s="148">
        <f t="shared" si="0"/>
        <v>25106056</v>
      </c>
      <c r="L18" s="138"/>
    </row>
    <row r="19" spans="2:16" ht="30" customHeight="1" thickBot="1">
      <c r="B19" s="137"/>
      <c r="C19" s="151" t="s">
        <v>158</v>
      </c>
      <c r="D19" s="152"/>
      <c r="E19" s="152"/>
      <c r="F19" s="152"/>
      <c r="G19" s="153"/>
      <c r="H19" s="152"/>
      <c r="I19" s="154"/>
      <c r="J19" s="155"/>
      <c r="K19" s="156">
        <f>SUM(K14:K18)</f>
        <v>75188014</v>
      </c>
      <c r="L19" s="138"/>
    </row>
    <row r="20" spans="2:16" ht="30" customHeight="1" thickBot="1">
      <c r="B20" s="137"/>
      <c r="C20" s="376" t="s">
        <v>247</v>
      </c>
      <c r="D20" s="377"/>
      <c r="E20" s="377"/>
      <c r="F20" s="377"/>
      <c r="G20" s="377"/>
      <c r="H20" s="377"/>
      <c r="I20" s="377"/>
      <c r="J20" s="377"/>
      <c r="K20" s="378"/>
      <c r="L20" s="138"/>
    </row>
    <row r="21" spans="2:16" ht="58.9" customHeight="1">
      <c r="B21" s="137"/>
      <c r="C21" s="144">
        <v>1</v>
      </c>
      <c r="D21" s="145">
        <v>1.1000000000000001</v>
      </c>
      <c r="E21" s="12" t="s">
        <v>46</v>
      </c>
      <c r="F21" s="145"/>
      <c r="G21" s="335" t="s">
        <v>44</v>
      </c>
      <c r="H21" s="11" t="s">
        <v>40</v>
      </c>
      <c r="I21" s="146">
        <f>'2. LA CUBA'!J14</f>
        <v>7.51</v>
      </c>
      <c r="J21" s="147">
        <v>65346</v>
      </c>
      <c r="K21" s="148">
        <f>ROUND(I21*J21,0)</f>
        <v>490748</v>
      </c>
      <c r="L21" s="138"/>
    </row>
    <row r="22" spans="2:16" ht="30" customHeight="1">
      <c r="B22" s="137"/>
      <c r="C22" s="144">
        <v>2</v>
      </c>
      <c r="D22" s="145">
        <v>1.2</v>
      </c>
      <c r="E22" s="17" t="s">
        <v>49</v>
      </c>
      <c r="F22" s="145"/>
      <c r="G22" s="335" t="s">
        <v>47</v>
      </c>
      <c r="H22" s="11" t="s">
        <v>40</v>
      </c>
      <c r="I22" s="149">
        <f>'2. LA CUBA'!J15</f>
        <v>26.48</v>
      </c>
      <c r="J22" s="150">
        <v>898068</v>
      </c>
      <c r="K22" s="148">
        <f t="shared" ref="K22:K25" si="1">ROUND(I22*J22,0)</f>
        <v>23780841</v>
      </c>
      <c r="L22" s="138"/>
    </row>
    <row r="23" spans="2:16" ht="42.6" customHeight="1">
      <c r="B23" s="137"/>
      <c r="C23" s="144">
        <v>3</v>
      </c>
      <c r="D23" s="145">
        <v>1.3</v>
      </c>
      <c r="E23" s="17" t="s">
        <v>51</v>
      </c>
      <c r="F23" s="145"/>
      <c r="G23" s="335" t="s">
        <v>50</v>
      </c>
      <c r="H23" s="11" t="s">
        <v>40</v>
      </c>
      <c r="I23" s="149">
        <f>'2. LA CUBA'!J16</f>
        <v>23.09</v>
      </c>
      <c r="J23" s="150">
        <v>607671</v>
      </c>
      <c r="K23" s="148">
        <f t="shared" si="1"/>
        <v>14031123</v>
      </c>
      <c r="L23" s="138"/>
    </row>
    <row r="24" spans="2:16" ht="48" customHeight="1">
      <c r="B24" s="137"/>
      <c r="C24" s="144">
        <v>4</v>
      </c>
      <c r="D24" s="145">
        <v>1.4</v>
      </c>
      <c r="E24" s="17">
        <v>671.1</v>
      </c>
      <c r="F24" s="145"/>
      <c r="G24" s="335" t="s">
        <v>52</v>
      </c>
      <c r="H24" s="11" t="s">
        <v>40</v>
      </c>
      <c r="I24" s="149">
        <f>'2. LA CUBA'!J17</f>
        <v>15.65</v>
      </c>
      <c r="J24" s="150">
        <v>808897</v>
      </c>
      <c r="K24" s="148">
        <f t="shared" si="1"/>
        <v>12659238</v>
      </c>
      <c r="L24" s="138"/>
    </row>
    <row r="25" spans="2:16" ht="50.45" customHeight="1">
      <c r="B25" s="137"/>
      <c r="C25" s="144">
        <v>5</v>
      </c>
      <c r="D25" s="145">
        <v>1.5</v>
      </c>
      <c r="E25" s="17" t="s">
        <v>57</v>
      </c>
      <c r="F25" s="145"/>
      <c r="G25" s="335" t="s">
        <v>54</v>
      </c>
      <c r="H25" s="11" t="s">
        <v>55</v>
      </c>
      <c r="I25" s="149">
        <f>'2. LA CUBA'!J18</f>
        <v>2852.14</v>
      </c>
      <c r="J25" s="150">
        <v>8494</v>
      </c>
      <c r="K25" s="148">
        <f t="shared" si="1"/>
        <v>24226077</v>
      </c>
      <c r="L25" s="138"/>
    </row>
    <row r="26" spans="2:16" ht="30" customHeight="1" thickBot="1">
      <c r="B26" s="137"/>
      <c r="C26" s="151" t="s">
        <v>158</v>
      </c>
      <c r="D26" s="152"/>
      <c r="E26" s="152"/>
      <c r="F26" s="152"/>
      <c r="G26" s="153"/>
      <c r="H26" s="152"/>
      <c r="I26" s="154"/>
      <c r="J26" s="155"/>
      <c r="K26" s="156">
        <f>SUM(K21:K25)</f>
        <v>75188027</v>
      </c>
      <c r="L26" s="138"/>
    </row>
    <row r="27" spans="2:16" ht="30" customHeight="1" thickBot="1">
      <c r="B27" s="137"/>
      <c r="C27" s="376" t="s">
        <v>248</v>
      </c>
      <c r="D27" s="377"/>
      <c r="E27" s="377"/>
      <c r="F27" s="377"/>
      <c r="G27" s="377"/>
      <c r="H27" s="377"/>
      <c r="I27" s="377"/>
      <c r="J27" s="377"/>
      <c r="K27" s="378"/>
      <c r="L27" s="138"/>
    </row>
    <row r="28" spans="2:16" ht="58.9" customHeight="1">
      <c r="B28" s="137"/>
      <c r="C28" s="144">
        <v>1</v>
      </c>
      <c r="D28" s="145">
        <v>1.1000000000000001</v>
      </c>
      <c r="E28" s="12" t="s">
        <v>46</v>
      </c>
      <c r="F28" s="145"/>
      <c r="G28" s="335" t="s">
        <v>44</v>
      </c>
      <c r="H28" s="11" t="s">
        <v>40</v>
      </c>
      <c r="I28" s="146">
        <f>'3. LOMA AMARILLA'!J14</f>
        <v>7.51</v>
      </c>
      <c r="J28" s="147">
        <v>65346</v>
      </c>
      <c r="K28" s="148">
        <f>ROUND(I28*J28,0)</f>
        <v>490748</v>
      </c>
      <c r="L28" s="138"/>
    </row>
    <row r="29" spans="2:16" ht="30" customHeight="1">
      <c r="B29" s="137"/>
      <c r="C29" s="144">
        <v>2</v>
      </c>
      <c r="D29" s="145">
        <v>1.2</v>
      </c>
      <c r="E29" s="17" t="s">
        <v>49</v>
      </c>
      <c r="F29" s="145"/>
      <c r="G29" s="335" t="s">
        <v>47</v>
      </c>
      <c r="H29" s="11" t="s">
        <v>40</v>
      </c>
      <c r="I29" s="149">
        <f>'3. LOMA AMARILLA'!J15</f>
        <v>26.48</v>
      </c>
      <c r="J29" s="150">
        <v>898068</v>
      </c>
      <c r="K29" s="148">
        <f t="shared" ref="K29:K32" si="2">ROUND(I29*J29,0)</f>
        <v>23780841</v>
      </c>
      <c r="L29" s="138"/>
      <c r="P29" s="134">
        <f>48/500*100</f>
        <v>9.6</v>
      </c>
    </row>
    <row r="30" spans="2:16" ht="42.6" customHeight="1">
      <c r="B30" s="137"/>
      <c r="C30" s="144">
        <v>3</v>
      </c>
      <c r="D30" s="145">
        <v>1.3</v>
      </c>
      <c r="E30" s="17" t="s">
        <v>51</v>
      </c>
      <c r="F30" s="145"/>
      <c r="G30" s="335" t="s">
        <v>50</v>
      </c>
      <c r="H30" s="11" t="s">
        <v>40</v>
      </c>
      <c r="I30" s="149">
        <f>'3. LOMA AMARILLA'!J16</f>
        <v>23.09</v>
      </c>
      <c r="J30" s="150">
        <v>607671</v>
      </c>
      <c r="K30" s="148">
        <f t="shared" si="2"/>
        <v>14031123</v>
      </c>
      <c r="L30" s="138"/>
    </row>
    <row r="31" spans="2:16" ht="48" customHeight="1">
      <c r="B31" s="137"/>
      <c r="C31" s="144">
        <v>4</v>
      </c>
      <c r="D31" s="145">
        <v>1.4</v>
      </c>
      <c r="E31" s="17">
        <v>671.1</v>
      </c>
      <c r="F31" s="145"/>
      <c r="G31" s="335" t="s">
        <v>52</v>
      </c>
      <c r="H31" s="11" t="s">
        <v>40</v>
      </c>
      <c r="I31" s="149">
        <f>'3. LOMA AMARILLA'!J17</f>
        <v>15.65</v>
      </c>
      <c r="J31" s="150">
        <v>808897</v>
      </c>
      <c r="K31" s="148">
        <f t="shared" si="2"/>
        <v>12659238</v>
      </c>
      <c r="L31" s="138"/>
    </row>
    <row r="32" spans="2:16" ht="50.45" customHeight="1">
      <c r="B32" s="137"/>
      <c r="C32" s="144">
        <v>5</v>
      </c>
      <c r="D32" s="145">
        <v>1.5</v>
      </c>
      <c r="E32" s="17" t="s">
        <v>57</v>
      </c>
      <c r="F32" s="145"/>
      <c r="G32" s="335" t="s">
        <v>54</v>
      </c>
      <c r="H32" s="11" t="s">
        <v>55</v>
      </c>
      <c r="I32" s="149">
        <f>'3. LOMA AMARILLA'!J18</f>
        <v>2852.14</v>
      </c>
      <c r="J32" s="150">
        <v>8494</v>
      </c>
      <c r="K32" s="148">
        <f t="shared" si="2"/>
        <v>24226077</v>
      </c>
      <c r="L32" s="138"/>
    </row>
    <row r="33" spans="2:12" ht="30" customHeight="1" thickBot="1">
      <c r="B33" s="137"/>
      <c r="C33" s="151" t="s">
        <v>158</v>
      </c>
      <c r="D33" s="152"/>
      <c r="E33" s="152"/>
      <c r="F33" s="152"/>
      <c r="G33" s="153"/>
      <c r="H33" s="152"/>
      <c r="I33" s="154"/>
      <c r="J33" s="155"/>
      <c r="K33" s="156">
        <f>SUM(K28:K32)</f>
        <v>75188027</v>
      </c>
      <c r="L33" s="138"/>
    </row>
    <row r="34" spans="2:12" ht="30" customHeight="1" thickBot="1">
      <c r="B34" s="137"/>
      <c r="C34" s="376" t="s">
        <v>249</v>
      </c>
      <c r="D34" s="377"/>
      <c r="E34" s="377"/>
      <c r="F34" s="377"/>
      <c r="G34" s="377"/>
      <c r="H34" s="377"/>
      <c r="I34" s="377"/>
      <c r="J34" s="377"/>
      <c r="K34" s="378"/>
      <c r="L34" s="138"/>
    </row>
    <row r="35" spans="2:12" ht="58.9" customHeight="1">
      <c r="B35" s="137"/>
      <c r="C35" s="144">
        <v>1</v>
      </c>
      <c r="D35" s="145">
        <v>1.1000000000000001</v>
      </c>
      <c r="E35" s="12" t="s">
        <v>46</v>
      </c>
      <c r="F35" s="145"/>
      <c r="G35" s="335" t="s">
        <v>44</v>
      </c>
      <c r="H35" s="11" t="s">
        <v>40</v>
      </c>
      <c r="I35" s="146">
        <f>'4.SECTOR UNO'!J14</f>
        <v>7.51</v>
      </c>
      <c r="J35" s="147">
        <v>65346</v>
      </c>
      <c r="K35" s="148">
        <f>ROUND(I35*J35,0)</f>
        <v>490748</v>
      </c>
      <c r="L35" s="138"/>
    </row>
    <row r="36" spans="2:12" ht="30" customHeight="1">
      <c r="B36" s="137"/>
      <c r="C36" s="144">
        <v>2</v>
      </c>
      <c r="D36" s="145">
        <v>1.2</v>
      </c>
      <c r="E36" s="17" t="s">
        <v>49</v>
      </c>
      <c r="F36" s="145"/>
      <c r="G36" s="335" t="s">
        <v>47</v>
      </c>
      <c r="H36" s="11" t="s">
        <v>40</v>
      </c>
      <c r="I36" s="149">
        <f>'4.SECTOR UNO'!J15</f>
        <v>26.48</v>
      </c>
      <c r="J36" s="150">
        <v>898068</v>
      </c>
      <c r="K36" s="148">
        <f t="shared" ref="K36:K39" si="3">ROUND(I36*J36,0)</f>
        <v>23780841</v>
      </c>
      <c r="L36" s="138"/>
    </row>
    <row r="37" spans="2:12" ht="42.6" customHeight="1">
      <c r="B37" s="137"/>
      <c r="C37" s="144">
        <v>3</v>
      </c>
      <c r="D37" s="145">
        <v>1.3</v>
      </c>
      <c r="E37" s="17" t="s">
        <v>51</v>
      </c>
      <c r="F37" s="145"/>
      <c r="G37" s="335" t="s">
        <v>50</v>
      </c>
      <c r="H37" s="11" t="s">
        <v>40</v>
      </c>
      <c r="I37" s="149">
        <f>'4.SECTOR UNO'!J16</f>
        <v>23.09</v>
      </c>
      <c r="J37" s="150">
        <v>607671</v>
      </c>
      <c r="K37" s="148">
        <f t="shared" si="3"/>
        <v>14031123</v>
      </c>
      <c r="L37" s="138"/>
    </row>
    <row r="38" spans="2:12" ht="48" customHeight="1">
      <c r="B38" s="137"/>
      <c r="C38" s="144">
        <v>4</v>
      </c>
      <c r="D38" s="145">
        <v>1.4</v>
      </c>
      <c r="E38" s="17">
        <v>671.1</v>
      </c>
      <c r="F38" s="145"/>
      <c r="G38" s="335" t="s">
        <v>52</v>
      </c>
      <c r="H38" s="11" t="s">
        <v>40</v>
      </c>
      <c r="I38" s="149">
        <f>'4.SECTOR UNO'!J17</f>
        <v>15.65</v>
      </c>
      <c r="J38" s="150">
        <v>808897</v>
      </c>
      <c r="K38" s="148">
        <f t="shared" si="3"/>
        <v>12659238</v>
      </c>
      <c r="L38" s="138"/>
    </row>
    <row r="39" spans="2:12" ht="50.45" customHeight="1">
      <c r="B39" s="137"/>
      <c r="C39" s="144">
        <v>5</v>
      </c>
      <c r="D39" s="145">
        <v>1.5</v>
      </c>
      <c r="E39" s="17" t="s">
        <v>57</v>
      </c>
      <c r="F39" s="145"/>
      <c r="G39" s="335" t="s">
        <v>54</v>
      </c>
      <c r="H39" s="11" t="s">
        <v>55</v>
      </c>
      <c r="I39" s="149">
        <f>'4.SECTOR UNO'!J18</f>
        <v>2852.1370379091122</v>
      </c>
      <c r="J39" s="150">
        <v>8494</v>
      </c>
      <c r="K39" s="148">
        <f t="shared" si="3"/>
        <v>24226052</v>
      </c>
      <c r="L39" s="138"/>
    </row>
    <row r="40" spans="2:12" ht="30" customHeight="1" thickBot="1">
      <c r="B40" s="137"/>
      <c r="C40" s="151" t="s">
        <v>158</v>
      </c>
      <c r="D40" s="152"/>
      <c r="E40" s="152"/>
      <c r="F40" s="152"/>
      <c r="G40" s="153"/>
      <c r="H40" s="152"/>
      <c r="I40" s="154"/>
      <c r="J40" s="155"/>
      <c r="K40" s="156">
        <f>SUM(K35:K39)</f>
        <v>75188002</v>
      </c>
      <c r="L40" s="138"/>
    </row>
    <row r="41" spans="2:12" ht="30" customHeight="1" thickBot="1">
      <c r="B41" s="137"/>
      <c r="C41" s="376" t="s">
        <v>250</v>
      </c>
      <c r="D41" s="377"/>
      <c r="E41" s="377"/>
      <c r="F41" s="377"/>
      <c r="G41" s="377"/>
      <c r="H41" s="377"/>
      <c r="I41" s="377"/>
      <c r="J41" s="377"/>
      <c r="K41" s="378"/>
      <c r="L41" s="138"/>
    </row>
    <row r="42" spans="2:12" ht="58.9" customHeight="1">
      <c r="B42" s="137"/>
      <c r="C42" s="144">
        <v>1</v>
      </c>
      <c r="D42" s="145">
        <v>1.1000000000000001</v>
      </c>
      <c r="E42" s="12" t="s">
        <v>46</v>
      </c>
      <c r="F42" s="145"/>
      <c r="G42" s="335" t="s">
        <v>44</v>
      </c>
      <c r="H42" s="11" t="s">
        <v>40</v>
      </c>
      <c r="I42" s="146">
        <f>'5. CASINO'!J14</f>
        <v>7.51</v>
      </c>
      <c r="J42" s="147">
        <v>64346</v>
      </c>
      <c r="K42" s="148">
        <f>ROUND(I42*J42,0)</f>
        <v>483238</v>
      </c>
      <c r="L42" s="138"/>
    </row>
    <row r="43" spans="2:12" ht="30" customHeight="1">
      <c r="B43" s="137"/>
      <c r="C43" s="144">
        <v>2</v>
      </c>
      <c r="D43" s="145">
        <v>1.2</v>
      </c>
      <c r="E43" s="17" t="s">
        <v>49</v>
      </c>
      <c r="F43" s="145"/>
      <c r="G43" s="335" t="s">
        <v>47</v>
      </c>
      <c r="H43" s="11" t="s">
        <v>40</v>
      </c>
      <c r="I43" s="149">
        <f>'5. CASINO'!J15</f>
        <v>26.48</v>
      </c>
      <c r="J43" s="150">
        <v>898068</v>
      </c>
      <c r="K43" s="148">
        <f t="shared" ref="K43:K46" si="4">ROUND(I43*J43,0)</f>
        <v>23780841</v>
      </c>
      <c r="L43" s="138"/>
    </row>
    <row r="44" spans="2:12" ht="42.6" customHeight="1">
      <c r="B44" s="137"/>
      <c r="C44" s="144">
        <v>3</v>
      </c>
      <c r="D44" s="145">
        <v>1.3</v>
      </c>
      <c r="E44" s="17" t="s">
        <v>51</v>
      </c>
      <c r="F44" s="145"/>
      <c r="G44" s="335" t="s">
        <v>50</v>
      </c>
      <c r="H44" s="11" t="s">
        <v>40</v>
      </c>
      <c r="I44" s="149">
        <f>'5. CASINO'!J16</f>
        <v>23.09</v>
      </c>
      <c r="J44" s="150">
        <v>607671</v>
      </c>
      <c r="K44" s="148">
        <f t="shared" si="4"/>
        <v>14031123</v>
      </c>
      <c r="L44" s="138"/>
    </row>
    <row r="45" spans="2:12" ht="48" customHeight="1">
      <c r="B45" s="137"/>
      <c r="C45" s="144">
        <v>4</v>
      </c>
      <c r="D45" s="145">
        <v>1.4</v>
      </c>
      <c r="E45" s="17">
        <v>671.1</v>
      </c>
      <c r="F45" s="145"/>
      <c r="G45" s="335" t="s">
        <v>52</v>
      </c>
      <c r="H45" s="11" t="s">
        <v>40</v>
      </c>
      <c r="I45" s="149">
        <f>'5. CASINO'!J17</f>
        <v>15.65</v>
      </c>
      <c r="J45" s="150">
        <v>808897</v>
      </c>
      <c r="K45" s="148">
        <f t="shared" si="4"/>
        <v>12659238</v>
      </c>
      <c r="L45" s="138"/>
    </row>
    <row r="46" spans="2:12" ht="50.45" customHeight="1">
      <c r="B46" s="137"/>
      <c r="C46" s="144">
        <v>5</v>
      </c>
      <c r="D46" s="145">
        <v>1.5</v>
      </c>
      <c r="E46" s="17" t="s">
        <v>57</v>
      </c>
      <c r="F46" s="145"/>
      <c r="G46" s="335" t="s">
        <v>54</v>
      </c>
      <c r="H46" s="11" t="s">
        <v>55</v>
      </c>
      <c r="I46" s="149">
        <f>'5. CASINO'!J18</f>
        <v>2852.1370379091122</v>
      </c>
      <c r="J46" s="150">
        <v>8494</v>
      </c>
      <c r="K46" s="148">
        <f t="shared" si="4"/>
        <v>24226052</v>
      </c>
      <c r="L46" s="138"/>
    </row>
    <row r="47" spans="2:12" ht="30" customHeight="1" thickBot="1">
      <c r="B47" s="137"/>
      <c r="C47" s="151" t="s">
        <v>158</v>
      </c>
      <c r="D47" s="152"/>
      <c r="E47" s="152"/>
      <c r="F47" s="152"/>
      <c r="G47" s="153"/>
      <c r="H47" s="152"/>
      <c r="I47" s="154"/>
      <c r="J47" s="155"/>
      <c r="K47" s="156">
        <f>SUM(K42:K46)</f>
        <v>75180492</v>
      </c>
      <c r="L47" s="138"/>
    </row>
    <row r="48" spans="2:12" s="165" customFormat="1" ht="30" customHeight="1" thickBot="1">
      <c r="B48" s="162"/>
      <c r="C48" s="379" t="s">
        <v>159</v>
      </c>
      <c r="D48" s="380"/>
      <c r="E48" s="380"/>
      <c r="F48" s="380"/>
      <c r="G48" s="380"/>
      <c r="H48" s="380"/>
      <c r="I48" s="380"/>
      <c r="J48" s="381"/>
      <c r="K48" s="163">
        <f>K19+K26+K33+K40+K47</f>
        <v>375932562</v>
      </c>
      <c r="L48" s="164"/>
    </row>
    <row r="49" spans="2:12" s="165" customFormat="1">
      <c r="B49" s="162"/>
      <c r="C49" s="166"/>
      <c r="D49" s="166"/>
      <c r="E49" s="166"/>
      <c r="F49" s="166"/>
      <c r="G49" s="166"/>
      <c r="H49" s="166"/>
      <c r="I49" s="166"/>
      <c r="J49" s="166"/>
      <c r="K49" s="167"/>
      <c r="L49" s="164"/>
    </row>
    <row r="50" spans="2:12" s="165" customFormat="1" ht="30" customHeight="1" thickBot="1">
      <c r="B50" s="162"/>
      <c r="D50" s="168"/>
      <c r="E50" s="168"/>
      <c r="F50" s="168"/>
      <c r="G50" s="382" t="s">
        <v>160</v>
      </c>
      <c r="H50" s="383"/>
      <c r="I50" s="383"/>
      <c r="J50" s="169"/>
      <c r="K50" s="170">
        <f>+K48</f>
        <v>375932562</v>
      </c>
      <c r="L50" s="164"/>
    </row>
    <row r="51" spans="2:12" s="165" customFormat="1" ht="30" customHeight="1">
      <c r="B51" s="162"/>
      <c r="D51" s="171"/>
      <c r="G51" s="384" t="s">
        <v>161</v>
      </c>
      <c r="H51" s="385"/>
      <c r="I51" s="385"/>
      <c r="J51" s="340">
        <f>K61</f>
        <v>0.31559999999999999</v>
      </c>
      <c r="K51" s="172">
        <f>ROUND(K50*J51,0)</f>
        <v>118644317</v>
      </c>
      <c r="L51" s="164"/>
    </row>
    <row r="52" spans="2:12" s="165" customFormat="1" ht="30" customHeight="1">
      <c r="B52" s="162"/>
      <c r="D52" s="171"/>
      <c r="G52" s="386" t="s">
        <v>162</v>
      </c>
      <c r="H52" s="387"/>
      <c r="I52" s="387"/>
      <c r="J52" s="341">
        <f>K62</f>
        <v>1.44E-2</v>
      </c>
      <c r="K52" s="174">
        <f>ROUND(K50*J52,0)</f>
        <v>5413429</v>
      </c>
      <c r="L52" s="164"/>
    </row>
    <row r="53" spans="2:12" s="165" customFormat="1" ht="30" customHeight="1">
      <c r="B53" s="162"/>
      <c r="D53" s="171"/>
      <c r="G53" s="386" t="s">
        <v>163</v>
      </c>
      <c r="H53" s="387"/>
      <c r="I53" s="387"/>
      <c r="J53" s="173">
        <f>K63</f>
        <v>0</v>
      </c>
      <c r="K53" s="174">
        <f>ROUND(K50*J53,0)</f>
        <v>0</v>
      </c>
      <c r="L53" s="164"/>
    </row>
    <row r="54" spans="2:12" s="165" customFormat="1" ht="30" customHeight="1" thickBot="1">
      <c r="B54" s="162"/>
      <c r="D54" s="168"/>
      <c r="E54" s="168"/>
      <c r="F54" s="168"/>
      <c r="G54" s="382" t="s">
        <v>160</v>
      </c>
      <c r="H54" s="383"/>
      <c r="I54" s="383"/>
      <c r="J54" s="175">
        <f>SUM(J51:J53)</f>
        <v>0.33</v>
      </c>
      <c r="K54" s="170"/>
      <c r="L54" s="164"/>
    </row>
    <row r="55" spans="2:12" s="165" customFormat="1" ht="30" customHeight="1" thickBot="1">
      <c r="B55" s="162"/>
      <c r="D55" s="168"/>
      <c r="E55" s="168"/>
      <c r="F55" s="168"/>
      <c r="G55" s="345" t="s">
        <v>61</v>
      </c>
      <c r="H55" s="346"/>
      <c r="I55" s="347"/>
      <c r="J55" s="338"/>
      <c r="K55" s="337">
        <f>SUM(K50:K54)</f>
        <v>499990308</v>
      </c>
      <c r="L55" s="164"/>
    </row>
    <row r="56" spans="2:12" s="165" customFormat="1" ht="30" customHeight="1" thickBot="1">
      <c r="B56" s="162"/>
      <c r="D56" s="168"/>
      <c r="E56" s="168"/>
      <c r="F56" s="168"/>
      <c r="G56" s="348" t="s">
        <v>71</v>
      </c>
      <c r="H56" s="349"/>
      <c r="I56" s="349"/>
      <c r="J56" s="336"/>
      <c r="K56" s="337">
        <v>0</v>
      </c>
      <c r="L56" s="164"/>
    </row>
    <row r="57" spans="2:12" s="165" customFormat="1" ht="30" customHeight="1" thickBot="1">
      <c r="B57" s="162"/>
      <c r="D57" s="171"/>
      <c r="G57" s="348" t="s">
        <v>164</v>
      </c>
      <c r="H57" s="349"/>
      <c r="I57" s="349"/>
      <c r="J57" s="176"/>
      <c r="K57" s="177">
        <f>SUM(K55:K56)</f>
        <v>499990308</v>
      </c>
      <c r="L57" s="164"/>
    </row>
    <row r="58" spans="2:12" s="165" customFormat="1" ht="15" thickBot="1">
      <c r="B58" s="162"/>
      <c r="D58" s="171"/>
      <c r="E58" s="171"/>
      <c r="F58" s="171"/>
      <c r="I58" s="178"/>
      <c r="J58" s="179"/>
      <c r="K58" s="180"/>
      <c r="L58" s="164"/>
    </row>
    <row r="59" spans="2:12" s="165" customFormat="1">
      <c r="B59" s="162"/>
      <c r="C59" s="181"/>
      <c r="D59" s="374"/>
      <c r="E59" s="374"/>
      <c r="F59" s="374"/>
      <c r="G59" s="374"/>
      <c r="H59" s="374"/>
      <c r="I59" s="374"/>
      <c r="J59" s="374"/>
      <c r="K59" s="375"/>
      <c r="L59" s="182"/>
    </row>
    <row r="60" spans="2:12" s="165" customFormat="1" ht="46.5" customHeight="1">
      <c r="B60" s="162"/>
      <c r="C60" s="401" t="s">
        <v>165</v>
      </c>
      <c r="D60" s="402"/>
      <c r="E60" s="402"/>
      <c r="F60" s="402"/>
      <c r="G60" s="402"/>
      <c r="H60" s="403" t="s">
        <v>152</v>
      </c>
      <c r="I60" s="403"/>
      <c r="J60" s="403"/>
      <c r="K60" s="183" t="s">
        <v>166</v>
      </c>
      <c r="L60" s="184"/>
    </row>
    <row r="61" spans="2:12" s="165" customFormat="1" ht="32.25" customHeight="1">
      <c r="B61" s="162"/>
      <c r="C61" s="401" t="s">
        <v>167</v>
      </c>
      <c r="D61" s="402"/>
      <c r="E61" s="402"/>
      <c r="F61" s="402"/>
      <c r="G61" s="402"/>
      <c r="H61" s="398" t="s">
        <v>168</v>
      </c>
      <c r="I61" s="398"/>
      <c r="J61" s="185" t="s">
        <v>169</v>
      </c>
      <c r="K61" s="339">
        <f>'A.I.U'!G62</f>
        <v>0.31559999999999999</v>
      </c>
      <c r="L61" s="184"/>
    </row>
    <row r="62" spans="2:12" s="165" customFormat="1" ht="30" customHeight="1">
      <c r="B62" s="162"/>
      <c r="C62" s="401" t="s">
        <v>170</v>
      </c>
      <c r="D62" s="402"/>
      <c r="E62" s="402"/>
      <c r="F62" s="402"/>
      <c r="G62" s="402"/>
      <c r="H62" s="404" t="s">
        <v>171</v>
      </c>
      <c r="I62" s="405"/>
      <c r="J62" s="185" t="s">
        <v>172</v>
      </c>
      <c r="K62" s="339">
        <f>'A.I.U'!G63</f>
        <v>1.44E-2</v>
      </c>
      <c r="L62" s="184"/>
    </row>
    <row r="63" spans="2:12" s="165" customFormat="1" ht="36" customHeight="1">
      <c r="B63" s="162"/>
      <c r="C63" s="388"/>
      <c r="D63" s="389"/>
      <c r="E63" s="389"/>
      <c r="F63" s="389"/>
      <c r="G63" s="390"/>
      <c r="H63" s="397" t="s">
        <v>173</v>
      </c>
      <c r="I63" s="398"/>
      <c r="J63" s="185" t="s">
        <v>174</v>
      </c>
      <c r="K63" s="186">
        <f>'A.I.U'!G64</f>
        <v>0</v>
      </c>
      <c r="L63" s="164"/>
    </row>
    <row r="64" spans="2:12" ht="39" customHeight="1">
      <c r="B64" s="137"/>
      <c r="C64" s="391"/>
      <c r="D64" s="392"/>
      <c r="E64" s="392"/>
      <c r="F64" s="392"/>
      <c r="G64" s="393"/>
      <c r="H64" s="398" t="s">
        <v>175</v>
      </c>
      <c r="I64" s="398"/>
      <c r="J64" s="185" t="s">
        <v>176</v>
      </c>
      <c r="K64" s="186">
        <f>SUM(K61:K63)</f>
        <v>0.33</v>
      </c>
      <c r="L64" s="138"/>
    </row>
    <row r="65" spans="2:12" ht="18.75" customHeight="1" thickBot="1">
      <c r="B65" s="137"/>
      <c r="C65" s="394"/>
      <c r="D65" s="395"/>
      <c r="E65" s="395"/>
      <c r="F65" s="395"/>
      <c r="G65" s="396"/>
      <c r="H65" s="399"/>
      <c r="I65" s="399"/>
      <c r="J65" s="399"/>
      <c r="K65" s="400"/>
      <c r="L65" s="138"/>
    </row>
    <row r="66" spans="2:12" ht="15" thickBot="1">
      <c r="B66" s="187"/>
      <c r="C66" s="188"/>
      <c r="D66" s="188"/>
      <c r="E66" s="189"/>
      <c r="F66" s="188"/>
      <c r="G66" s="190"/>
      <c r="H66" s="188"/>
      <c r="I66" s="188"/>
      <c r="J66" s="188"/>
      <c r="K66" s="188"/>
      <c r="L66" s="191"/>
    </row>
    <row r="67" spans="2:12" ht="15" thickTop="1"/>
    <row r="72" spans="2:12">
      <c r="G72" s="238" t="s">
        <v>184</v>
      </c>
    </row>
  </sheetData>
  <mergeCells count="41">
    <mergeCell ref="C63:G65"/>
    <mergeCell ref="H63:I63"/>
    <mergeCell ref="H64:I64"/>
    <mergeCell ref="H65:K65"/>
    <mergeCell ref="C60:G60"/>
    <mergeCell ref="H60:J60"/>
    <mergeCell ref="C61:G61"/>
    <mergeCell ref="H61:I61"/>
    <mergeCell ref="C62:G62"/>
    <mergeCell ref="H62:I62"/>
    <mergeCell ref="J11:J12"/>
    <mergeCell ref="K11:K12"/>
    <mergeCell ref="D59:K59"/>
    <mergeCell ref="C13:K13"/>
    <mergeCell ref="C48:J48"/>
    <mergeCell ref="G50:I50"/>
    <mergeCell ref="G51:I51"/>
    <mergeCell ref="G52:I52"/>
    <mergeCell ref="G53:I53"/>
    <mergeCell ref="G54:I54"/>
    <mergeCell ref="G57:I57"/>
    <mergeCell ref="C20:K20"/>
    <mergeCell ref="C27:K27"/>
    <mergeCell ref="C34:K34"/>
    <mergeCell ref="C41:K41"/>
    <mergeCell ref="C7:K8"/>
    <mergeCell ref="G55:I55"/>
    <mergeCell ref="G56:I56"/>
    <mergeCell ref="B1:G1"/>
    <mergeCell ref="B2:E2"/>
    <mergeCell ref="B4:L4"/>
    <mergeCell ref="C5:K5"/>
    <mergeCell ref="C6:K6"/>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32" orientation="portrait" horizontalDpi="1200" verticalDpi="1200" r:id="rId1"/>
  <ignoredErrors>
    <ignoredError sqref="E15:E16 E18"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29A5DE-ED13-456C-81B6-D67CACC38F8B}">
  <dimension ref="B1:L61"/>
  <sheetViews>
    <sheetView showGridLines="0" view="pageBreakPreview" topLeftCell="A33" zoomScale="85" zoomScaleNormal="100" zoomScaleSheetLayoutView="85" zoomScalePageLayoutView="145" workbookViewId="0">
      <selection activeCell="C63" sqref="C63:G65"/>
    </sheetView>
  </sheetViews>
  <sheetFormatPr baseColWidth="10" defaultColWidth="11.42578125" defaultRowHeight="14.25"/>
  <cols>
    <col min="1" max="2" width="2.85546875" style="193" customWidth="1"/>
    <col min="3" max="3" width="11.140625" style="193" customWidth="1"/>
    <col min="4" max="4" width="22.42578125" style="193" customWidth="1"/>
    <col min="5" max="5" width="16.140625" style="242" customWidth="1"/>
    <col min="6" max="6" width="21.5703125" style="193" customWidth="1"/>
    <col min="7" max="7" width="73.28515625" style="193" customWidth="1"/>
    <col min="8" max="8" width="8.7109375" style="193" customWidth="1"/>
    <col min="9" max="9" width="18.85546875" style="193" customWidth="1"/>
    <col min="10" max="10" width="23.85546875" style="193" customWidth="1"/>
    <col min="11" max="11" width="33.140625" style="193" customWidth="1"/>
    <col min="12" max="13" width="2.85546875" style="193" customWidth="1"/>
    <col min="14" max="16384" width="11.42578125" style="193"/>
  </cols>
  <sheetData>
    <row r="1" spans="2:12">
      <c r="B1" s="350" t="s">
        <v>142</v>
      </c>
      <c r="C1" s="350"/>
      <c r="D1" s="350"/>
      <c r="E1" s="350"/>
      <c r="F1" s="350"/>
      <c r="G1" s="350"/>
    </row>
    <row r="2" spans="2:12">
      <c r="B2" s="350" t="s">
        <v>143</v>
      </c>
      <c r="C2" s="350"/>
      <c r="D2" s="350"/>
      <c r="E2" s="350"/>
    </row>
    <row r="3" spans="2:12" ht="15" thickBot="1">
      <c r="C3" s="135"/>
      <c r="D3" s="136"/>
      <c r="E3" s="135"/>
      <c r="F3" s="136"/>
    </row>
    <row r="4" spans="2:12" ht="15.75" thickTop="1" thickBot="1">
      <c r="B4" s="406"/>
      <c r="C4" s="407"/>
      <c r="D4" s="407"/>
      <c r="E4" s="407"/>
      <c r="F4" s="407"/>
      <c r="G4" s="407"/>
      <c r="H4" s="407"/>
      <c r="I4" s="407"/>
      <c r="J4" s="407"/>
      <c r="K4" s="407"/>
      <c r="L4" s="408"/>
    </row>
    <row r="5" spans="2:12" ht="31.5" customHeight="1">
      <c r="B5" s="194"/>
      <c r="C5" s="409" t="s">
        <v>144</v>
      </c>
      <c r="D5" s="410"/>
      <c r="E5" s="410"/>
      <c r="F5" s="410"/>
      <c r="G5" s="410"/>
      <c r="H5" s="410"/>
      <c r="I5" s="410"/>
      <c r="J5" s="410"/>
      <c r="K5" s="411"/>
      <c r="L5" s="195"/>
    </row>
    <row r="6" spans="2:12">
      <c r="B6" s="194"/>
      <c r="C6" s="412" t="s">
        <v>177</v>
      </c>
      <c r="D6" s="413"/>
      <c r="E6" s="413"/>
      <c r="F6" s="413"/>
      <c r="G6" s="413"/>
      <c r="H6" s="413"/>
      <c r="I6" s="413"/>
      <c r="J6" s="413"/>
      <c r="K6" s="414"/>
      <c r="L6" s="195"/>
    </row>
    <row r="7" spans="2:12" s="198" customFormat="1">
      <c r="B7" s="196"/>
      <c r="C7" s="421" t="s">
        <v>178</v>
      </c>
      <c r="D7" s="421"/>
      <c r="E7" s="421"/>
      <c r="F7" s="421"/>
      <c r="G7" s="421"/>
      <c r="H7" s="421"/>
      <c r="I7" s="421"/>
      <c r="J7" s="421"/>
      <c r="K7" s="421"/>
      <c r="L7" s="197"/>
    </row>
    <row r="8" spans="2:12" ht="105.75" customHeight="1">
      <c r="B8" s="194"/>
      <c r="C8" s="421"/>
      <c r="D8" s="421"/>
      <c r="E8" s="421"/>
      <c r="F8" s="421"/>
      <c r="G8" s="421"/>
      <c r="H8" s="421"/>
      <c r="I8" s="421"/>
      <c r="J8" s="421"/>
      <c r="K8" s="421"/>
      <c r="L8" s="195"/>
    </row>
    <row r="9" spans="2:12" ht="34.5" customHeight="1">
      <c r="B9" s="194"/>
      <c r="C9" s="422" t="s">
        <v>179</v>
      </c>
      <c r="D9" s="423"/>
      <c r="E9" s="423"/>
      <c r="F9" s="423"/>
      <c r="G9" s="423"/>
      <c r="H9" s="423"/>
      <c r="I9" s="423"/>
      <c r="J9" s="423"/>
      <c r="K9" s="424"/>
      <c r="L9" s="195"/>
    </row>
    <row r="10" spans="2:12" ht="30" customHeight="1" thickBot="1">
      <c r="B10" s="194"/>
      <c r="C10" s="425"/>
      <c r="D10" s="426"/>
      <c r="E10" s="426"/>
      <c r="F10" s="426"/>
      <c r="G10" s="426"/>
      <c r="H10" s="426"/>
      <c r="I10" s="426"/>
      <c r="J10" s="426"/>
      <c r="K10" s="427"/>
      <c r="L10" s="195"/>
    </row>
    <row r="11" spans="2:12" ht="30" customHeight="1">
      <c r="B11" s="194"/>
      <c r="C11" s="428" t="s">
        <v>180</v>
      </c>
      <c r="D11" s="430" t="s">
        <v>181</v>
      </c>
      <c r="E11" s="369" t="s">
        <v>151</v>
      </c>
      <c r="F11" s="369"/>
      <c r="G11" s="428" t="s">
        <v>152</v>
      </c>
      <c r="H11" s="430" t="s">
        <v>153</v>
      </c>
      <c r="I11" s="430" t="s">
        <v>26</v>
      </c>
      <c r="J11" s="432" t="s">
        <v>154</v>
      </c>
      <c r="K11" s="434" t="s">
        <v>155</v>
      </c>
      <c r="L11" s="195"/>
    </row>
    <row r="12" spans="2:12" ht="30" customHeight="1" thickBot="1">
      <c r="B12" s="194"/>
      <c r="C12" s="429"/>
      <c r="D12" s="431"/>
      <c r="E12" s="143" t="s">
        <v>156</v>
      </c>
      <c r="F12" s="143" t="s">
        <v>157</v>
      </c>
      <c r="G12" s="429"/>
      <c r="H12" s="431"/>
      <c r="I12" s="431"/>
      <c r="J12" s="433"/>
      <c r="K12" s="435"/>
      <c r="L12" s="195"/>
    </row>
    <row r="13" spans="2:12" ht="30" customHeight="1" thickBot="1">
      <c r="B13" s="194"/>
      <c r="C13" s="199"/>
      <c r="D13" s="200"/>
      <c r="E13" s="200"/>
      <c r="F13" s="200"/>
      <c r="G13" s="200"/>
      <c r="H13" s="200"/>
      <c r="I13" s="200"/>
      <c r="J13" s="200"/>
      <c r="K13" s="201"/>
      <c r="L13" s="195"/>
    </row>
    <row r="14" spans="2:12" ht="30" customHeight="1">
      <c r="B14" s="194"/>
      <c r="C14" s="202"/>
      <c r="D14" s="157"/>
      <c r="E14" s="157"/>
      <c r="F14" s="157"/>
      <c r="G14" s="159"/>
      <c r="H14" s="157"/>
      <c r="I14" s="154"/>
      <c r="J14" s="203"/>
      <c r="K14" s="204"/>
      <c r="L14" s="195"/>
    </row>
    <row r="15" spans="2:12" ht="30" customHeight="1" thickBot="1">
      <c r="B15" s="194"/>
      <c r="C15" s="205" t="s">
        <v>158</v>
      </c>
      <c r="D15" s="206"/>
      <c r="E15" s="206"/>
      <c r="F15" s="206"/>
      <c r="G15" s="207"/>
      <c r="H15" s="206"/>
      <c r="I15" s="154"/>
      <c r="J15" s="155"/>
      <c r="K15" s="156"/>
      <c r="L15" s="195"/>
    </row>
    <row r="16" spans="2:12" ht="30" customHeight="1" thickBot="1">
      <c r="B16" s="194"/>
      <c r="C16" s="199"/>
      <c r="D16" s="200"/>
      <c r="E16" s="200"/>
      <c r="F16" s="200"/>
      <c r="G16" s="200"/>
      <c r="H16" s="200"/>
      <c r="I16" s="200"/>
      <c r="J16" s="200"/>
      <c r="K16" s="201"/>
      <c r="L16" s="195"/>
    </row>
    <row r="17" spans="2:12" ht="30" customHeight="1">
      <c r="B17" s="194"/>
      <c r="C17" s="202"/>
      <c r="D17" s="157"/>
      <c r="E17" s="157"/>
      <c r="F17" s="157"/>
      <c r="G17" s="158"/>
      <c r="H17" s="157"/>
      <c r="I17" s="154"/>
      <c r="J17" s="203"/>
      <c r="K17" s="208"/>
      <c r="L17" s="195"/>
    </row>
    <row r="18" spans="2:12" ht="30" customHeight="1">
      <c r="B18" s="194"/>
      <c r="C18" s="202"/>
      <c r="D18" s="157"/>
      <c r="E18" s="157"/>
      <c r="F18" s="157"/>
      <c r="G18" s="158"/>
      <c r="H18" s="157"/>
      <c r="I18" s="154"/>
      <c r="J18" s="203"/>
      <c r="K18" s="208"/>
      <c r="L18" s="195"/>
    </row>
    <row r="19" spans="2:12" ht="30" customHeight="1">
      <c r="B19" s="194"/>
      <c r="C19" s="202"/>
      <c r="D19" s="157"/>
      <c r="E19" s="157"/>
      <c r="F19" s="157"/>
      <c r="G19" s="158"/>
      <c r="H19" s="157"/>
      <c r="I19" s="154"/>
      <c r="J19" s="203"/>
      <c r="K19" s="208"/>
      <c r="L19" s="195"/>
    </row>
    <row r="20" spans="2:12" ht="30" customHeight="1">
      <c r="B20" s="194"/>
      <c r="C20" s="202"/>
      <c r="D20" s="157"/>
      <c r="E20" s="157"/>
      <c r="F20" s="157"/>
      <c r="G20" s="158"/>
      <c r="H20" s="157"/>
      <c r="I20" s="154"/>
      <c r="J20" s="203"/>
      <c r="K20" s="208"/>
      <c r="L20" s="195"/>
    </row>
    <row r="21" spans="2:12" ht="30" customHeight="1" thickBot="1">
      <c r="B21" s="194"/>
      <c r="C21" s="205" t="s">
        <v>158</v>
      </c>
      <c r="D21" s="209"/>
      <c r="E21" s="210"/>
      <c r="F21" s="209"/>
      <c r="G21" s="209"/>
      <c r="H21" s="209"/>
      <c r="I21" s="154"/>
      <c r="J21" s="209"/>
      <c r="K21" s="156"/>
      <c r="L21" s="195"/>
    </row>
    <row r="22" spans="2:12" ht="30" customHeight="1" thickBot="1">
      <c r="B22" s="194"/>
      <c r="C22" s="199"/>
      <c r="D22" s="200"/>
      <c r="E22" s="200"/>
      <c r="F22" s="200"/>
      <c r="G22" s="200"/>
      <c r="H22" s="200"/>
      <c r="I22" s="200"/>
      <c r="J22" s="200"/>
      <c r="K22" s="201"/>
      <c r="L22" s="195"/>
    </row>
    <row r="23" spans="2:12" ht="30" customHeight="1">
      <c r="B23" s="194"/>
      <c r="C23" s="202"/>
      <c r="D23" s="157"/>
      <c r="E23" s="157"/>
      <c r="F23" s="157"/>
      <c r="G23" s="159"/>
      <c r="H23" s="157"/>
      <c r="I23" s="154"/>
      <c r="J23" s="203"/>
      <c r="K23" s="208"/>
      <c r="L23" s="195"/>
    </row>
    <row r="24" spans="2:12" ht="30" customHeight="1">
      <c r="B24" s="194"/>
      <c r="C24" s="202"/>
      <c r="D24" s="145"/>
      <c r="E24" s="145"/>
      <c r="F24" s="145"/>
      <c r="G24" s="159"/>
      <c r="H24" s="157"/>
      <c r="I24" s="154"/>
      <c r="J24" s="203"/>
      <c r="K24" s="208"/>
      <c r="L24" s="195"/>
    </row>
    <row r="25" spans="2:12" ht="30" customHeight="1">
      <c r="B25" s="194"/>
      <c r="C25" s="202"/>
      <c r="D25" s="157"/>
      <c r="E25" s="157"/>
      <c r="F25" s="157"/>
      <c r="G25" s="159"/>
      <c r="H25" s="157"/>
      <c r="I25" s="154"/>
      <c r="J25" s="203"/>
      <c r="K25" s="208"/>
      <c r="L25" s="195"/>
    </row>
    <row r="26" spans="2:12" ht="30" customHeight="1">
      <c r="B26" s="194"/>
      <c r="C26" s="202"/>
      <c r="D26" s="157"/>
      <c r="E26" s="157"/>
      <c r="F26" s="157"/>
      <c r="G26" s="159"/>
      <c r="H26" s="157"/>
      <c r="I26" s="154"/>
      <c r="J26" s="203"/>
      <c r="K26" s="208"/>
      <c r="L26" s="195"/>
    </row>
    <row r="27" spans="2:12" ht="30" customHeight="1">
      <c r="B27" s="194"/>
      <c r="C27" s="202"/>
      <c r="D27" s="157"/>
      <c r="E27" s="157"/>
      <c r="F27" s="157"/>
      <c r="G27" s="159"/>
      <c r="H27" s="157"/>
      <c r="I27" s="154"/>
      <c r="J27" s="211"/>
      <c r="K27" s="208"/>
      <c r="L27" s="195"/>
    </row>
    <row r="28" spans="2:12" ht="30" customHeight="1">
      <c r="B28" s="194"/>
      <c r="C28" s="202"/>
      <c r="D28" s="157"/>
      <c r="E28" s="157"/>
      <c r="F28" s="157"/>
      <c r="G28" s="159"/>
      <c r="H28" s="157"/>
      <c r="I28" s="154"/>
      <c r="J28" s="211"/>
      <c r="K28" s="208"/>
      <c r="L28" s="195"/>
    </row>
    <row r="29" spans="2:12" ht="30" customHeight="1">
      <c r="B29" s="194"/>
      <c r="C29" s="202"/>
      <c r="D29" s="157"/>
      <c r="E29" s="157"/>
      <c r="F29" s="157"/>
      <c r="G29" s="159"/>
      <c r="H29" s="157"/>
      <c r="I29" s="154"/>
      <c r="J29" s="203"/>
      <c r="K29" s="208"/>
      <c r="L29" s="195"/>
    </row>
    <row r="30" spans="2:12" ht="30" customHeight="1">
      <c r="B30" s="194"/>
      <c r="C30" s="202"/>
      <c r="D30" s="157"/>
      <c r="E30" s="157"/>
      <c r="F30" s="157"/>
      <c r="G30" s="159"/>
      <c r="H30" s="212"/>
      <c r="I30" s="154"/>
      <c r="J30" s="203"/>
      <c r="K30" s="208"/>
      <c r="L30" s="195"/>
    </row>
    <row r="31" spans="2:12" ht="30" customHeight="1" thickBot="1">
      <c r="B31" s="194"/>
      <c r="C31" s="213" t="s">
        <v>158</v>
      </c>
      <c r="D31" s="214"/>
      <c r="E31" s="214"/>
      <c r="F31" s="214"/>
      <c r="G31" s="215"/>
      <c r="H31" s="214"/>
      <c r="I31" s="154"/>
      <c r="J31" s="160"/>
      <c r="K31" s="161"/>
      <c r="L31" s="195"/>
    </row>
    <row r="32" spans="2:12" ht="30" customHeight="1" thickBot="1">
      <c r="B32" s="194"/>
      <c r="C32" s="199"/>
      <c r="D32" s="200"/>
      <c r="E32" s="200"/>
      <c r="F32" s="200"/>
      <c r="G32" s="200"/>
      <c r="H32" s="200"/>
      <c r="I32" s="200"/>
      <c r="J32" s="200"/>
      <c r="K32" s="201"/>
      <c r="L32" s="195"/>
    </row>
    <row r="33" spans="2:12" ht="30" customHeight="1">
      <c r="B33" s="194"/>
      <c r="C33" s="202"/>
      <c r="D33" s="157"/>
      <c r="E33" s="157"/>
      <c r="F33" s="157"/>
      <c r="G33" s="159"/>
      <c r="H33" s="157"/>
      <c r="I33" s="154"/>
      <c r="J33" s="203"/>
      <c r="K33" s="208"/>
      <c r="L33" s="195"/>
    </row>
    <row r="34" spans="2:12" ht="30" customHeight="1">
      <c r="B34" s="194"/>
      <c r="C34" s="202"/>
      <c r="D34" s="157"/>
      <c r="E34" s="157"/>
      <c r="F34" s="157"/>
      <c r="G34" s="159"/>
      <c r="H34" s="157"/>
      <c r="I34" s="154"/>
      <c r="J34" s="203"/>
      <c r="K34" s="208"/>
      <c r="L34" s="195"/>
    </row>
    <row r="35" spans="2:12" ht="30" customHeight="1">
      <c r="B35" s="194"/>
      <c r="C35" s="216"/>
      <c r="D35" s="157"/>
      <c r="E35" s="157"/>
      <c r="F35" s="157"/>
      <c r="G35" s="159"/>
      <c r="H35" s="157"/>
      <c r="I35" s="154"/>
      <c r="J35" s="203"/>
      <c r="K35" s="208"/>
      <c r="L35" s="195"/>
    </row>
    <row r="36" spans="2:12" ht="30" customHeight="1" thickBot="1">
      <c r="B36" s="194"/>
      <c r="C36" s="205" t="s">
        <v>158</v>
      </c>
      <c r="D36" s="217"/>
      <c r="E36" s="217"/>
      <c r="F36" s="217"/>
      <c r="G36" s="218"/>
      <c r="H36" s="206"/>
      <c r="I36" s="154"/>
      <c r="J36" s="155"/>
      <c r="K36" s="156"/>
      <c r="L36" s="195"/>
    </row>
    <row r="37" spans="2:12" ht="30" customHeight="1" thickBot="1">
      <c r="B37" s="194"/>
      <c r="C37" s="199"/>
      <c r="D37" s="200"/>
      <c r="E37" s="200"/>
      <c r="F37" s="200"/>
      <c r="G37" s="200"/>
      <c r="H37" s="200"/>
      <c r="I37" s="200"/>
      <c r="J37" s="200"/>
      <c r="K37" s="201"/>
      <c r="L37" s="195"/>
    </row>
    <row r="38" spans="2:12" ht="30" customHeight="1">
      <c r="B38" s="194"/>
      <c r="C38" s="202"/>
      <c r="D38" s="157"/>
      <c r="E38" s="157"/>
      <c r="F38" s="157"/>
      <c r="G38" s="159"/>
      <c r="H38" s="157"/>
      <c r="I38" s="154"/>
      <c r="J38" s="203"/>
      <c r="K38" s="208"/>
      <c r="L38" s="195"/>
    </row>
    <row r="39" spans="2:12" ht="30" customHeight="1" thickBot="1">
      <c r="B39" s="194"/>
      <c r="C39" s="205" t="s">
        <v>158</v>
      </c>
      <c r="D39" s="217"/>
      <c r="E39" s="217"/>
      <c r="F39" s="217"/>
      <c r="G39" s="207"/>
      <c r="H39" s="206"/>
      <c r="I39" s="154"/>
      <c r="J39" s="155"/>
      <c r="K39" s="156"/>
      <c r="L39" s="195"/>
    </row>
    <row r="40" spans="2:12" s="165" customFormat="1" ht="30" customHeight="1" thickBot="1">
      <c r="B40" s="162"/>
      <c r="C40" s="415" t="s">
        <v>159</v>
      </c>
      <c r="D40" s="416"/>
      <c r="E40" s="416"/>
      <c r="F40" s="416"/>
      <c r="G40" s="416"/>
      <c r="H40" s="416"/>
      <c r="I40" s="416"/>
      <c r="J40" s="417"/>
      <c r="K40" s="219"/>
      <c r="L40" s="164"/>
    </row>
    <row r="41" spans="2:12" s="165" customFormat="1" ht="15" thickBot="1">
      <c r="B41" s="162"/>
      <c r="C41" s="166"/>
      <c r="D41" s="166"/>
      <c r="E41" s="166"/>
      <c r="F41" s="166"/>
      <c r="G41" s="166"/>
      <c r="H41" s="166"/>
      <c r="I41" s="166"/>
      <c r="J41" s="166"/>
      <c r="K41" s="167"/>
      <c r="L41" s="164"/>
    </row>
    <row r="42" spans="2:12" s="165" customFormat="1" ht="30" customHeight="1">
      <c r="B42" s="162"/>
      <c r="D42" s="171"/>
      <c r="G42" s="418"/>
      <c r="H42" s="419"/>
      <c r="I42" s="420"/>
      <c r="J42" s="220"/>
      <c r="K42" s="172"/>
      <c r="L42" s="164"/>
    </row>
    <row r="43" spans="2:12" s="165" customFormat="1" ht="30" customHeight="1">
      <c r="B43" s="162"/>
      <c r="D43" s="171"/>
      <c r="G43" s="221"/>
      <c r="H43" s="222"/>
      <c r="I43" s="223"/>
      <c r="J43" s="224"/>
      <c r="K43" s="174"/>
      <c r="L43" s="164"/>
    </row>
    <row r="44" spans="2:12" s="165" customFormat="1" ht="30" customHeight="1">
      <c r="B44" s="162"/>
      <c r="D44" s="168"/>
      <c r="E44" s="168"/>
      <c r="F44" s="168"/>
      <c r="G44" s="221"/>
      <c r="H44" s="225"/>
      <c r="I44" s="226"/>
      <c r="J44" s="227"/>
      <c r="K44" s="174"/>
      <c r="L44" s="164"/>
    </row>
    <row r="45" spans="2:12" s="165" customFormat="1" ht="30" customHeight="1">
      <c r="B45" s="162"/>
      <c r="D45" s="168"/>
      <c r="E45" s="168"/>
      <c r="F45" s="168"/>
      <c r="G45" s="228" t="s">
        <v>182</v>
      </c>
      <c r="H45" s="225"/>
      <c r="I45" s="226"/>
      <c r="J45" s="227"/>
      <c r="K45" s="229"/>
      <c r="L45" s="164"/>
    </row>
    <row r="46" spans="2:12" s="165" customFormat="1" ht="30" customHeight="1">
      <c r="B46" s="162"/>
      <c r="D46" s="171"/>
      <c r="G46" s="230"/>
      <c r="H46" s="225"/>
      <c r="I46" s="226"/>
      <c r="J46" s="231"/>
      <c r="K46" s="174"/>
      <c r="L46" s="164"/>
    </row>
    <row r="47" spans="2:12" s="165" customFormat="1" ht="30" customHeight="1">
      <c r="B47" s="162"/>
      <c r="D47" s="171"/>
      <c r="G47" s="230"/>
      <c r="H47" s="225"/>
      <c r="I47" s="226"/>
      <c r="J47" s="231"/>
      <c r="K47" s="174"/>
      <c r="L47" s="164"/>
    </row>
    <row r="48" spans="2:12" s="165" customFormat="1" ht="30" customHeight="1" thickBot="1">
      <c r="B48" s="162"/>
      <c r="D48" s="171"/>
      <c r="G48" s="232"/>
      <c r="H48" s="225"/>
      <c r="I48" s="226"/>
      <c r="J48" s="231"/>
      <c r="K48" s="229"/>
      <c r="L48" s="164"/>
    </row>
    <row r="49" spans="2:12" s="165" customFormat="1" ht="30" customHeight="1" thickBot="1">
      <c r="B49" s="162"/>
      <c r="D49" s="171"/>
      <c r="G49" s="233" t="s">
        <v>164</v>
      </c>
      <c r="H49" s="234"/>
      <c r="I49" s="235"/>
      <c r="J49" s="236"/>
      <c r="K49" s="219"/>
      <c r="L49" s="164"/>
    </row>
    <row r="50" spans="2:12" s="165" customFormat="1" ht="15" thickBot="1">
      <c r="B50" s="162"/>
      <c r="D50" s="171"/>
      <c r="E50" s="171"/>
      <c r="F50" s="171"/>
      <c r="I50" s="178"/>
      <c r="J50" s="179"/>
      <c r="K50" s="180"/>
      <c r="L50" s="164"/>
    </row>
    <row r="51" spans="2:12" s="165" customFormat="1">
      <c r="B51" s="162"/>
      <c r="C51" s="181"/>
      <c r="D51" s="374"/>
      <c r="E51" s="374"/>
      <c r="F51" s="374"/>
      <c r="G51" s="374"/>
      <c r="H51" s="374"/>
      <c r="I51" s="374"/>
      <c r="J51" s="374"/>
      <c r="K51" s="375"/>
      <c r="L51" s="182"/>
    </row>
    <row r="52" spans="2:12" s="165" customFormat="1" ht="46.5" customHeight="1">
      <c r="B52" s="162"/>
      <c r="C52" s="401" t="s">
        <v>165</v>
      </c>
      <c r="D52" s="402"/>
      <c r="E52" s="402"/>
      <c r="F52" s="402"/>
      <c r="G52" s="402"/>
      <c r="H52" s="403" t="s">
        <v>152</v>
      </c>
      <c r="I52" s="403"/>
      <c r="J52" s="403"/>
      <c r="K52" s="183" t="s">
        <v>166</v>
      </c>
      <c r="L52" s="184"/>
    </row>
    <row r="53" spans="2:12" s="165" customFormat="1" ht="32.25" customHeight="1">
      <c r="B53" s="162"/>
      <c r="C53" s="401" t="s">
        <v>167</v>
      </c>
      <c r="D53" s="402"/>
      <c r="E53" s="402"/>
      <c r="F53" s="402"/>
      <c r="G53" s="402"/>
      <c r="H53" s="398" t="s">
        <v>168</v>
      </c>
      <c r="I53" s="398"/>
      <c r="J53" s="185" t="s">
        <v>169</v>
      </c>
      <c r="K53" s="186" t="s">
        <v>183</v>
      </c>
      <c r="L53" s="184"/>
    </row>
    <row r="54" spans="2:12" s="165" customFormat="1" ht="30" customHeight="1">
      <c r="B54" s="162"/>
      <c r="C54" s="401" t="s">
        <v>170</v>
      </c>
      <c r="D54" s="402"/>
      <c r="E54" s="402"/>
      <c r="F54" s="402"/>
      <c r="G54" s="402"/>
      <c r="H54" s="404" t="s">
        <v>171</v>
      </c>
      <c r="I54" s="405"/>
      <c r="J54" s="185" t="s">
        <v>172</v>
      </c>
      <c r="K54" s="186" t="s">
        <v>183</v>
      </c>
      <c r="L54" s="184"/>
    </row>
    <row r="55" spans="2:12" s="165" customFormat="1" ht="58.5" customHeight="1">
      <c r="B55" s="162"/>
      <c r="C55" s="388"/>
      <c r="D55" s="389"/>
      <c r="E55" s="389"/>
      <c r="F55" s="389"/>
      <c r="G55" s="390"/>
      <c r="H55" s="397" t="s">
        <v>173</v>
      </c>
      <c r="I55" s="398"/>
      <c r="J55" s="185" t="s">
        <v>174</v>
      </c>
      <c r="K55" s="186" t="s">
        <v>183</v>
      </c>
      <c r="L55" s="164"/>
    </row>
    <row r="56" spans="2:12" ht="39" customHeight="1">
      <c r="B56" s="194"/>
      <c r="C56" s="391"/>
      <c r="D56" s="392"/>
      <c r="E56" s="392"/>
      <c r="F56" s="392"/>
      <c r="G56" s="393"/>
      <c r="H56" s="398" t="s">
        <v>175</v>
      </c>
      <c r="I56" s="398"/>
      <c r="J56" s="185" t="s">
        <v>176</v>
      </c>
      <c r="K56" s="186" t="s">
        <v>183</v>
      </c>
      <c r="L56" s="195"/>
    </row>
    <row r="57" spans="2:12" ht="47.25" customHeight="1" thickBot="1">
      <c r="B57" s="194"/>
      <c r="C57" s="394"/>
      <c r="D57" s="395"/>
      <c r="E57" s="395"/>
      <c r="F57" s="395"/>
      <c r="G57" s="396"/>
      <c r="H57" s="399"/>
      <c r="I57" s="399"/>
      <c r="J57" s="399"/>
      <c r="K57" s="400"/>
      <c r="L57" s="195"/>
    </row>
    <row r="58" spans="2:12" ht="47.25" customHeight="1">
      <c r="B58" s="194"/>
      <c r="C58" s="237"/>
      <c r="D58" s="237"/>
      <c r="E58" s="237"/>
      <c r="F58" s="237"/>
      <c r="G58" s="237"/>
      <c r="H58" s="237"/>
      <c r="I58" s="237"/>
      <c r="J58" s="237"/>
      <c r="K58" s="237"/>
      <c r="L58" s="195"/>
    </row>
    <row r="59" spans="2:12" ht="47.25" customHeight="1">
      <c r="B59" s="194"/>
      <c r="C59" s="237"/>
      <c r="D59" s="237"/>
      <c r="E59" s="237"/>
      <c r="F59" s="237"/>
      <c r="G59" s="238" t="s">
        <v>184</v>
      </c>
      <c r="H59" s="237"/>
      <c r="I59" s="237"/>
      <c r="J59" s="237"/>
      <c r="K59" s="237"/>
      <c r="L59" s="195"/>
    </row>
    <row r="60" spans="2:12" ht="15" thickBot="1">
      <c r="B60" s="187"/>
      <c r="C60" s="239"/>
      <c r="D60" s="239"/>
      <c r="E60" s="240"/>
      <c r="F60" s="239"/>
      <c r="G60" s="190"/>
      <c r="H60" s="239"/>
      <c r="I60" s="239"/>
      <c r="J60" s="239"/>
      <c r="K60" s="239"/>
      <c r="L60" s="241"/>
    </row>
    <row r="61" spans="2:12" ht="15" thickTop="1"/>
  </sheetData>
  <mergeCells count="29">
    <mergeCell ref="C53:G53"/>
    <mergeCell ref="H53:I53"/>
    <mergeCell ref="C54:G54"/>
    <mergeCell ref="H54:I54"/>
    <mergeCell ref="C55:G57"/>
    <mergeCell ref="H55:I55"/>
    <mergeCell ref="H56:I56"/>
    <mergeCell ref="H57:K57"/>
    <mergeCell ref="C40:J40"/>
    <mergeCell ref="G42:I42"/>
    <mergeCell ref="D51:K51"/>
    <mergeCell ref="C52:G52"/>
    <mergeCell ref="C7:K8"/>
    <mergeCell ref="C9:K9"/>
    <mergeCell ref="C10:K10"/>
    <mergeCell ref="C11:C12"/>
    <mergeCell ref="D11:D12"/>
    <mergeCell ref="E11:F11"/>
    <mergeCell ref="G11:G12"/>
    <mergeCell ref="H11:H12"/>
    <mergeCell ref="I11:I12"/>
    <mergeCell ref="J11:J12"/>
    <mergeCell ref="K11:K12"/>
    <mergeCell ref="H52:J52"/>
    <mergeCell ref="B1:G1"/>
    <mergeCell ref="B2:E2"/>
    <mergeCell ref="B4:L4"/>
    <mergeCell ref="C5:K5"/>
    <mergeCell ref="C6:K6"/>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47D7C6-3A5C-41AD-95D4-C8A45C5A7E17}">
  <dimension ref="A1:Y44"/>
  <sheetViews>
    <sheetView topLeftCell="A7" zoomScale="50" zoomScaleNormal="50" workbookViewId="0">
      <selection activeCell="H24" sqref="H24"/>
    </sheetView>
  </sheetViews>
  <sheetFormatPr baseColWidth="10" defaultRowHeight="15.75"/>
  <cols>
    <col min="1" max="5" width="13.7109375" style="2" customWidth="1"/>
    <col min="6" max="6" width="15.85546875" style="2" customWidth="1"/>
    <col min="7" max="7" width="13.7109375" style="2" customWidth="1"/>
    <col min="8" max="8" width="69.7109375" style="2" customWidth="1"/>
    <col min="9" max="9" width="12.28515625" style="2" customWidth="1"/>
    <col min="10" max="10" width="16.7109375" style="2" customWidth="1"/>
    <col min="11" max="12" width="11.5703125" style="2"/>
    <col min="13" max="13" width="14.28515625" style="2" customWidth="1"/>
    <col min="14" max="14" width="17.28515625" style="2" customWidth="1"/>
    <col min="15" max="15" width="22.28515625" style="2" customWidth="1"/>
    <col min="16" max="16" width="30.7109375" style="2" customWidth="1"/>
    <col min="17" max="17" width="11.42578125" style="2" customWidth="1"/>
    <col min="18" max="20" width="9.140625" style="2" customWidth="1"/>
    <col min="21" max="21" width="30.140625" style="2" customWidth="1"/>
    <col min="22" max="22" width="11.5703125" style="2"/>
    <col min="23" max="23" width="25.28515625" style="2" customWidth="1"/>
    <col min="24" max="25" width="18.28515625" style="2" customWidth="1"/>
  </cols>
  <sheetData>
    <row r="1" spans="1:25">
      <c r="A1" s="438"/>
      <c r="B1" s="439"/>
      <c r="C1" s="439"/>
      <c r="D1" s="439"/>
      <c r="E1" s="439"/>
      <c r="F1" s="439"/>
      <c r="G1" s="439"/>
      <c r="H1" s="440"/>
      <c r="I1" s="447" t="s">
        <v>0</v>
      </c>
      <c r="J1" s="448"/>
      <c r="K1" s="448"/>
      <c r="L1" s="448"/>
      <c r="M1" s="448"/>
      <c r="N1" s="448"/>
      <c r="O1" s="448"/>
      <c r="P1" s="448"/>
      <c r="Q1" s="448"/>
      <c r="R1" s="449"/>
      <c r="S1" s="474" t="s">
        <v>1</v>
      </c>
      <c r="T1" s="475"/>
      <c r="U1" s="478" t="s">
        <v>2</v>
      </c>
    </row>
    <row r="2" spans="1:25">
      <c r="A2" s="441"/>
      <c r="B2" s="442"/>
      <c r="C2" s="442"/>
      <c r="D2" s="442"/>
      <c r="E2" s="442"/>
      <c r="F2" s="442"/>
      <c r="G2" s="442"/>
      <c r="H2" s="443"/>
      <c r="I2" s="450"/>
      <c r="J2" s="451"/>
      <c r="K2" s="451"/>
      <c r="L2" s="451"/>
      <c r="M2" s="451"/>
      <c r="N2" s="451"/>
      <c r="O2" s="451"/>
      <c r="P2" s="451"/>
      <c r="Q2" s="451"/>
      <c r="R2" s="452"/>
      <c r="S2" s="476"/>
      <c r="T2" s="477"/>
      <c r="U2" s="479"/>
    </row>
    <row r="3" spans="1:25">
      <c r="A3" s="441"/>
      <c r="B3" s="442"/>
      <c r="C3" s="442"/>
      <c r="D3" s="442"/>
      <c r="E3" s="442"/>
      <c r="F3" s="442"/>
      <c r="G3" s="442"/>
      <c r="H3" s="443"/>
      <c r="I3" s="450"/>
      <c r="J3" s="451"/>
      <c r="K3" s="451"/>
      <c r="L3" s="451"/>
      <c r="M3" s="451"/>
      <c r="N3" s="451"/>
      <c r="O3" s="451"/>
      <c r="P3" s="451"/>
      <c r="Q3" s="451"/>
      <c r="R3" s="452"/>
      <c r="S3" s="480" t="s">
        <v>3</v>
      </c>
      <c r="T3" s="481"/>
      <c r="U3" s="482">
        <v>3</v>
      </c>
    </row>
    <row r="4" spans="1:25">
      <c r="A4" s="441"/>
      <c r="B4" s="442"/>
      <c r="C4" s="442"/>
      <c r="D4" s="442"/>
      <c r="E4" s="442"/>
      <c r="F4" s="442"/>
      <c r="G4" s="442"/>
      <c r="H4" s="443"/>
      <c r="I4" s="450" t="s">
        <v>4</v>
      </c>
      <c r="J4" s="451"/>
      <c r="K4" s="451"/>
      <c r="L4" s="451"/>
      <c r="M4" s="451"/>
      <c r="N4" s="451"/>
      <c r="O4" s="451"/>
      <c r="P4" s="451"/>
      <c r="Q4" s="451"/>
      <c r="R4" s="452"/>
      <c r="S4" s="476"/>
      <c r="T4" s="477"/>
      <c r="U4" s="482"/>
    </row>
    <row r="5" spans="1:25">
      <c r="A5" s="441"/>
      <c r="B5" s="442"/>
      <c r="C5" s="442"/>
      <c r="D5" s="442"/>
      <c r="E5" s="442"/>
      <c r="F5" s="442"/>
      <c r="G5" s="442"/>
      <c r="H5" s="443"/>
      <c r="I5" s="450"/>
      <c r="J5" s="451"/>
      <c r="K5" s="451"/>
      <c r="L5" s="451"/>
      <c r="M5" s="451"/>
      <c r="N5" s="451"/>
      <c r="O5" s="451"/>
      <c r="P5" s="451"/>
      <c r="Q5" s="451"/>
      <c r="R5" s="452"/>
      <c r="S5" s="480" t="s">
        <v>5</v>
      </c>
      <c r="T5" s="481"/>
      <c r="U5" s="483">
        <v>45707</v>
      </c>
    </row>
    <row r="6" spans="1:25" ht="42.6" customHeight="1">
      <c r="A6" s="444"/>
      <c r="B6" s="445"/>
      <c r="C6" s="445"/>
      <c r="D6" s="445"/>
      <c r="E6" s="445"/>
      <c r="F6" s="445"/>
      <c r="G6" s="445"/>
      <c r="H6" s="446"/>
      <c r="I6" s="450"/>
      <c r="J6" s="451"/>
      <c r="K6" s="451"/>
      <c r="L6" s="451"/>
      <c r="M6" s="451"/>
      <c r="N6" s="451"/>
      <c r="O6" s="451"/>
      <c r="P6" s="451"/>
      <c r="Q6" s="451"/>
      <c r="R6" s="452"/>
      <c r="S6" s="476"/>
      <c r="T6" s="477"/>
      <c r="U6" s="483"/>
    </row>
    <row r="7" spans="1:25">
      <c r="A7" s="36"/>
      <c r="B7" s="37"/>
      <c r="C7" s="37"/>
      <c r="D7" s="37"/>
      <c r="E7" s="37"/>
      <c r="F7" s="37"/>
      <c r="G7" s="1"/>
      <c r="H7" s="1"/>
      <c r="I7" s="1"/>
      <c r="J7" s="1"/>
      <c r="K7" s="1"/>
      <c r="L7" s="1"/>
      <c r="M7" s="1"/>
      <c r="N7" s="1"/>
      <c r="O7" s="1"/>
      <c r="P7" s="1"/>
      <c r="Q7" s="1"/>
      <c r="R7" s="37"/>
      <c r="S7" s="37"/>
      <c r="T7" s="37"/>
      <c r="U7" s="38"/>
    </row>
    <row r="8" spans="1:25" ht="30">
      <c r="A8" s="458" t="s">
        <v>6</v>
      </c>
      <c r="B8" s="459"/>
      <c r="C8" s="459"/>
      <c r="D8" s="459"/>
      <c r="E8" s="459"/>
      <c r="F8" s="460"/>
      <c r="G8" s="461" t="s">
        <v>7</v>
      </c>
      <c r="H8" s="462"/>
      <c r="I8" s="462"/>
      <c r="J8" s="462"/>
      <c r="K8" s="462"/>
      <c r="L8" s="462"/>
      <c r="M8" s="462"/>
      <c r="N8" s="462"/>
      <c r="O8" s="462"/>
      <c r="P8" s="462"/>
      <c r="Q8" s="462"/>
      <c r="R8" s="462"/>
      <c r="S8" s="462"/>
      <c r="T8" s="462"/>
      <c r="U8" s="463"/>
      <c r="V8" s="3"/>
      <c r="W8" s="3"/>
      <c r="X8" s="3"/>
      <c r="Y8" s="3"/>
    </row>
    <row r="9" spans="1:25" ht="84.6" customHeight="1" thickBot="1">
      <c r="A9" s="464" t="s">
        <v>8</v>
      </c>
      <c r="B9" s="465"/>
      <c r="C9" s="465"/>
      <c r="D9" s="465"/>
      <c r="E9" s="465"/>
      <c r="F9" s="466"/>
      <c r="G9" s="467" t="s">
        <v>245</v>
      </c>
      <c r="H9" s="468"/>
      <c r="I9" s="468"/>
      <c r="J9" s="468"/>
      <c r="K9" s="468"/>
      <c r="L9" s="468"/>
      <c r="M9" s="468"/>
      <c r="N9" s="468"/>
      <c r="O9" s="468"/>
      <c r="P9" s="468"/>
      <c r="Q9" s="468"/>
      <c r="R9" s="468"/>
      <c r="S9" s="468"/>
      <c r="T9" s="468"/>
      <c r="U9" s="469"/>
      <c r="V9" s="3"/>
      <c r="W9" s="3"/>
      <c r="X9" s="3"/>
      <c r="Y9" s="3"/>
    </row>
    <row r="10" spans="1:25" ht="20.25" thickBot="1">
      <c r="A10" s="39"/>
      <c r="B10" s="40"/>
      <c r="C10" s="40"/>
      <c r="D10" s="40"/>
      <c r="E10" s="40"/>
      <c r="F10" s="40"/>
      <c r="G10" s="40"/>
      <c r="H10" s="40"/>
      <c r="I10" s="40"/>
      <c r="J10" s="40"/>
      <c r="K10" s="40"/>
      <c r="L10" s="40"/>
      <c r="M10" s="41"/>
      <c r="N10" s="41"/>
      <c r="O10" s="41"/>
      <c r="P10" s="41"/>
      <c r="Q10" s="42"/>
      <c r="R10" s="42"/>
      <c r="S10" s="42"/>
      <c r="T10" s="42"/>
      <c r="U10" s="43"/>
      <c r="V10" s="3"/>
      <c r="W10" s="484" t="s">
        <v>9</v>
      </c>
      <c r="X10" s="485"/>
      <c r="Y10" s="486"/>
    </row>
    <row r="11" spans="1:25" ht="79.900000000000006" customHeight="1" thickBot="1">
      <c r="A11" s="453" t="s">
        <v>10</v>
      </c>
      <c r="B11" s="455" t="s">
        <v>11</v>
      </c>
      <c r="C11" s="457" t="s">
        <v>12</v>
      </c>
      <c r="D11" s="457" t="s">
        <v>13</v>
      </c>
      <c r="E11" s="457" t="s">
        <v>14</v>
      </c>
      <c r="F11" s="457" t="s">
        <v>15</v>
      </c>
      <c r="G11" s="457" t="s">
        <v>16</v>
      </c>
      <c r="H11" s="495" t="s">
        <v>17</v>
      </c>
      <c r="I11" s="497" t="s">
        <v>18</v>
      </c>
      <c r="J11" s="498"/>
      <c r="K11" s="499" t="s">
        <v>19</v>
      </c>
      <c r="L11" s="499" t="s">
        <v>20</v>
      </c>
      <c r="M11" s="487" t="s">
        <v>21</v>
      </c>
      <c r="N11" s="487"/>
      <c r="O11" s="487"/>
      <c r="P11" s="487"/>
      <c r="Q11" s="488" t="s">
        <v>22</v>
      </c>
      <c r="R11" s="489"/>
      <c r="S11" s="489"/>
      <c r="T11" s="490"/>
      <c r="U11" s="491" t="s">
        <v>23</v>
      </c>
      <c r="V11" s="4"/>
      <c r="W11" s="492" t="s">
        <v>24</v>
      </c>
      <c r="X11" s="493"/>
      <c r="Y11" s="494"/>
    </row>
    <row r="12" spans="1:25" ht="79.900000000000006" customHeight="1" thickBot="1">
      <c r="A12" s="454"/>
      <c r="B12" s="456"/>
      <c r="C12" s="457"/>
      <c r="D12" s="457"/>
      <c r="E12" s="457"/>
      <c r="F12" s="457"/>
      <c r="G12" s="457"/>
      <c r="H12" s="496"/>
      <c r="I12" s="5" t="s">
        <v>25</v>
      </c>
      <c r="J12" s="5" t="s">
        <v>26</v>
      </c>
      <c r="K12" s="500"/>
      <c r="L12" s="500"/>
      <c r="M12" s="6" t="s">
        <v>27</v>
      </c>
      <c r="N12" s="6" t="s">
        <v>28</v>
      </c>
      <c r="O12" s="6" t="s">
        <v>29</v>
      </c>
      <c r="P12" s="6" t="s">
        <v>30</v>
      </c>
      <c r="Q12" s="6" t="s">
        <v>31</v>
      </c>
      <c r="R12" s="6" t="s">
        <v>32</v>
      </c>
      <c r="S12" s="6" t="s">
        <v>33</v>
      </c>
      <c r="T12" s="6" t="s">
        <v>9</v>
      </c>
      <c r="U12" s="491"/>
      <c r="V12" s="7"/>
      <c r="W12" s="492"/>
      <c r="X12" s="493"/>
      <c r="Y12" s="494"/>
    </row>
    <row r="13" spans="1:25" ht="48" customHeight="1">
      <c r="A13" s="470" t="s">
        <v>34</v>
      </c>
      <c r="B13" s="472" t="s">
        <v>35</v>
      </c>
      <c r="C13" s="472" t="s">
        <v>36</v>
      </c>
      <c r="D13" s="472" t="s">
        <v>37</v>
      </c>
      <c r="E13" s="472" t="s">
        <v>38</v>
      </c>
      <c r="F13" s="515" t="s">
        <v>65</v>
      </c>
      <c r="G13" s="472" t="s">
        <v>39</v>
      </c>
      <c r="H13" s="8" t="s">
        <v>43</v>
      </c>
      <c r="I13" s="501"/>
      <c r="J13" s="502"/>
      <c r="K13" s="502"/>
      <c r="L13" s="502"/>
      <c r="M13" s="502"/>
      <c r="N13" s="502"/>
      <c r="O13" s="502"/>
      <c r="P13" s="502"/>
      <c r="Q13" s="502"/>
      <c r="R13" s="502"/>
      <c r="S13" s="502"/>
      <c r="T13" s="502"/>
      <c r="U13" s="503"/>
      <c r="V13" s="16"/>
      <c r="W13" s="16"/>
      <c r="X13" s="16"/>
      <c r="Y13" s="16"/>
    </row>
    <row r="14" spans="1:25" ht="48" customHeight="1">
      <c r="A14" s="470"/>
      <c r="B14" s="472"/>
      <c r="C14" s="472"/>
      <c r="D14" s="472"/>
      <c r="E14" s="472"/>
      <c r="F14" s="515"/>
      <c r="G14" s="472"/>
      <c r="H14" s="9" t="s">
        <v>44</v>
      </c>
      <c r="I14" s="11" t="s">
        <v>40</v>
      </c>
      <c r="J14" s="10"/>
      <c r="K14" s="11" t="s">
        <v>45</v>
      </c>
      <c r="L14" s="12" t="s">
        <v>46</v>
      </c>
      <c r="M14" s="11" t="s">
        <v>40</v>
      </c>
      <c r="N14" s="13">
        <f>J14</f>
        <v>0</v>
      </c>
      <c r="O14" s="14">
        <f>INDEX([143]precios!$B$3:$J$118,MATCH($W$11,[143]precios!$A$3:$A$118,0),4)</f>
        <v>65346</v>
      </c>
      <c r="P14" s="18">
        <f>N14*O14</f>
        <v>0</v>
      </c>
      <c r="Q14" s="15" t="s">
        <v>41</v>
      </c>
      <c r="R14" s="19"/>
      <c r="S14" s="19"/>
      <c r="T14" s="19"/>
      <c r="U14" s="44">
        <f>ROUND(P14,0)</f>
        <v>0</v>
      </c>
      <c r="V14"/>
      <c r="W14"/>
      <c r="X14"/>
      <c r="Y14"/>
    </row>
    <row r="15" spans="1:25" ht="48" customHeight="1">
      <c r="A15" s="470"/>
      <c r="B15" s="472"/>
      <c r="C15" s="472"/>
      <c r="D15" s="472"/>
      <c r="E15" s="472"/>
      <c r="F15" s="515"/>
      <c r="G15" s="472"/>
      <c r="H15" s="9" t="s">
        <v>47</v>
      </c>
      <c r="I15" s="11" t="s">
        <v>40</v>
      </c>
      <c r="J15" s="10"/>
      <c r="K15" s="20" t="s">
        <v>48</v>
      </c>
      <c r="L15" s="17" t="s">
        <v>49</v>
      </c>
      <c r="M15" s="11" t="s">
        <v>40</v>
      </c>
      <c r="N15" s="13">
        <f t="shared" ref="N15:N17" si="0">J15</f>
        <v>0</v>
      </c>
      <c r="O15" s="14">
        <f>INDEX([143]precios!$B$3:$J$118,MATCH($W$11,[143]precios!$A$3:$A$118,0),6)</f>
        <v>898068</v>
      </c>
      <c r="P15" s="18">
        <f t="shared" ref="P15:P17" si="1">N15*O15</f>
        <v>0</v>
      </c>
      <c r="Q15" s="15" t="s">
        <v>41</v>
      </c>
      <c r="R15" s="19"/>
      <c r="S15" s="19"/>
      <c r="T15" s="19"/>
      <c r="U15" s="44">
        <f t="shared" ref="U15:U17" si="2">ROUND(P15,0)</f>
        <v>0</v>
      </c>
      <c r="V15"/>
      <c r="W15"/>
      <c r="X15"/>
      <c r="Y15"/>
    </row>
    <row r="16" spans="1:25" ht="48" customHeight="1">
      <c r="A16" s="470"/>
      <c r="B16" s="472"/>
      <c r="C16" s="472"/>
      <c r="D16" s="472"/>
      <c r="E16" s="472"/>
      <c r="F16" s="515"/>
      <c r="G16" s="472"/>
      <c r="H16" s="9" t="s">
        <v>50</v>
      </c>
      <c r="I16" s="11" t="s">
        <v>40</v>
      </c>
      <c r="J16" s="10"/>
      <c r="K16" s="20" t="s">
        <v>48</v>
      </c>
      <c r="L16" s="17" t="s">
        <v>51</v>
      </c>
      <c r="M16" s="11" t="s">
        <v>40</v>
      </c>
      <c r="N16" s="13">
        <f t="shared" si="0"/>
        <v>0</v>
      </c>
      <c r="O16" s="14">
        <f>INDEX([143]precios!$B$3:$J$118,MATCH($W$11,[143]precios!$A$3:$A$118,0),7)</f>
        <v>607671</v>
      </c>
      <c r="P16" s="18">
        <f t="shared" si="1"/>
        <v>0</v>
      </c>
      <c r="Q16" s="15" t="s">
        <v>41</v>
      </c>
      <c r="R16" s="19"/>
      <c r="S16" s="19"/>
      <c r="T16" s="19"/>
      <c r="U16" s="44">
        <f t="shared" si="2"/>
        <v>0</v>
      </c>
      <c r="V16"/>
      <c r="W16"/>
      <c r="X16"/>
      <c r="Y16"/>
    </row>
    <row r="17" spans="1:25" ht="48" customHeight="1">
      <c r="A17" s="470"/>
      <c r="B17" s="472"/>
      <c r="C17" s="472"/>
      <c r="D17" s="472"/>
      <c r="E17" s="472"/>
      <c r="F17" s="515"/>
      <c r="G17" s="472"/>
      <c r="H17" s="9" t="s">
        <v>52</v>
      </c>
      <c r="I17" s="11" t="s">
        <v>40</v>
      </c>
      <c r="J17" s="10"/>
      <c r="K17" s="20" t="s">
        <v>53</v>
      </c>
      <c r="L17" s="17">
        <v>671.1</v>
      </c>
      <c r="M17" s="11" t="s">
        <v>40</v>
      </c>
      <c r="N17" s="13">
        <f t="shared" si="0"/>
        <v>0</v>
      </c>
      <c r="O17" s="14">
        <f>INDEX([143]precios!$B$3:$J$118,MATCH($W$11,[143]precios!$A$3:$A$118,0),8)</f>
        <v>808897</v>
      </c>
      <c r="P17" s="18">
        <f t="shared" si="1"/>
        <v>0</v>
      </c>
      <c r="Q17" s="15" t="s">
        <v>41</v>
      </c>
      <c r="R17" s="19"/>
      <c r="S17" s="19"/>
      <c r="T17" s="19"/>
      <c r="U17" s="44">
        <f t="shared" si="2"/>
        <v>0</v>
      </c>
      <c r="V17"/>
      <c r="W17"/>
      <c r="X17"/>
      <c r="Y17"/>
    </row>
    <row r="18" spans="1:25" ht="48" customHeight="1">
      <c r="A18" s="470"/>
      <c r="B18" s="472"/>
      <c r="C18" s="472"/>
      <c r="D18" s="472"/>
      <c r="E18" s="472"/>
      <c r="F18" s="515"/>
      <c r="G18" s="472"/>
      <c r="H18" s="9" t="s">
        <v>54</v>
      </c>
      <c r="I18" s="11" t="s">
        <v>55</v>
      </c>
      <c r="J18" s="10"/>
      <c r="K18" s="20" t="s">
        <v>56</v>
      </c>
      <c r="L18" s="17" t="s">
        <v>57</v>
      </c>
      <c r="M18" s="11" t="s">
        <v>55</v>
      </c>
      <c r="N18" s="13">
        <f>J18</f>
        <v>0</v>
      </c>
      <c r="O18" s="14">
        <f>INDEX([143]precios!$B$3:$J$118,MATCH($W$11,[143]precios!$A$3:$A$118,0),9)</f>
        <v>8494</v>
      </c>
      <c r="P18" s="18">
        <f>N18*O18</f>
        <v>0</v>
      </c>
      <c r="Q18" s="15" t="s">
        <v>41</v>
      </c>
      <c r="R18" s="19"/>
      <c r="S18" s="19"/>
      <c r="T18" s="19"/>
      <c r="U18" s="44">
        <f>ROUND(P18,0)</f>
        <v>0</v>
      </c>
      <c r="V18"/>
      <c r="W18"/>
      <c r="X18"/>
      <c r="Y18"/>
    </row>
    <row r="19" spans="1:25" ht="63" customHeight="1">
      <c r="A19" s="471"/>
      <c r="B19" s="473"/>
      <c r="C19" s="473"/>
      <c r="D19" s="473"/>
      <c r="E19" s="473"/>
      <c r="F19" s="516"/>
      <c r="G19" s="473"/>
      <c r="H19" s="21" t="s">
        <v>42</v>
      </c>
      <c r="I19" s="504"/>
      <c r="J19" s="505"/>
      <c r="K19" s="505"/>
      <c r="L19" s="505"/>
      <c r="M19" s="505"/>
      <c r="N19" s="505"/>
      <c r="O19" s="505"/>
      <c r="P19" s="505"/>
      <c r="Q19" s="505"/>
      <c r="R19" s="505"/>
      <c r="S19" s="505"/>
      <c r="T19" s="506"/>
      <c r="U19" s="45">
        <f>SUM(U14:U18)</f>
        <v>0</v>
      </c>
      <c r="V19"/>
      <c r="W19"/>
      <c r="X19"/>
      <c r="Y19"/>
    </row>
    <row r="20" spans="1:25">
      <c r="A20" s="507"/>
      <c r="B20" s="508"/>
      <c r="C20" s="508"/>
      <c r="D20" s="508"/>
      <c r="E20" s="508"/>
      <c r="F20" s="508"/>
      <c r="G20" s="508"/>
      <c r="H20" s="508"/>
      <c r="I20" s="508"/>
      <c r="J20" s="508"/>
      <c r="K20" s="508"/>
      <c r="L20" s="508"/>
      <c r="M20" s="508"/>
      <c r="N20" s="508"/>
      <c r="O20" s="508"/>
      <c r="P20" s="508"/>
      <c r="Q20" s="508"/>
      <c r="R20" s="508"/>
      <c r="S20" s="508"/>
      <c r="T20" s="508"/>
      <c r="U20" s="509"/>
      <c r="V20"/>
      <c r="W20"/>
      <c r="X20"/>
      <c r="Y20"/>
    </row>
    <row r="21" spans="1:25" ht="18">
      <c r="A21" s="510" t="s">
        <v>58</v>
      </c>
      <c r="B21" s="511"/>
      <c r="C21" s="511"/>
      <c r="D21" s="511"/>
      <c r="E21" s="511"/>
      <c r="F21" s="511"/>
      <c r="G21" s="511"/>
      <c r="H21" s="511"/>
      <c r="I21" s="511"/>
      <c r="J21" s="511"/>
      <c r="K21" s="511"/>
      <c r="L21" s="511"/>
      <c r="M21" s="512"/>
      <c r="N21" s="513"/>
      <c r="O21" s="513"/>
      <c r="P21" s="513"/>
      <c r="Q21" s="513"/>
      <c r="R21" s="513"/>
      <c r="S21" s="513"/>
      <c r="T21" s="514"/>
      <c r="U21" s="46">
        <f>ROUND(U19,0)</f>
        <v>0</v>
      </c>
      <c r="V21"/>
      <c r="W21"/>
      <c r="X21"/>
      <c r="Y21"/>
    </row>
    <row r="22" spans="1:25" ht="18">
      <c r="A22" s="510" t="s">
        <v>59</v>
      </c>
      <c r="B22" s="511"/>
      <c r="C22" s="511"/>
      <c r="D22" s="511"/>
      <c r="E22" s="511"/>
      <c r="F22" s="511"/>
      <c r="G22" s="511"/>
      <c r="H22" s="511"/>
      <c r="I22" s="511"/>
      <c r="J22" s="511"/>
      <c r="K22" s="511"/>
      <c r="L22" s="523"/>
      <c r="M22" s="22" t="s">
        <v>60</v>
      </c>
      <c r="N22" s="23">
        <v>0.33</v>
      </c>
      <c r="O22" s="512"/>
      <c r="P22" s="513"/>
      <c r="Q22" s="513"/>
      <c r="R22" s="513"/>
      <c r="S22" s="513"/>
      <c r="T22" s="514"/>
      <c r="U22" s="47">
        <f>ROUND(SUM(U21*N22),0)</f>
        <v>0</v>
      </c>
      <c r="V22"/>
      <c r="W22" s="35"/>
      <c r="X22"/>
      <c r="Y22"/>
    </row>
    <row r="23" spans="1:25" ht="18">
      <c r="A23" s="50"/>
      <c r="B23" s="51"/>
      <c r="C23" s="51"/>
      <c r="D23" s="51"/>
      <c r="E23" s="51"/>
      <c r="F23" s="51"/>
      <c r="G23" s="51"/>
      <c r="H23" s="51"/>
      <c r="I23" s="527" t="s">
        <v>77</v>
      </c>
      <c r="J23" s="527"/>
      <c r="K23" s="527"/>
      <c r="L23" s="527"/>
      <c r="M23" s="22" t="s">
        <v>60</v>
      </c>
      <c r="N23" s="23">
        <v>0.32</v>
      </c>
      <c r="O23" s="52"/>
      <c r="P23" s="52"/>
      <c r="Q23" s="52"/>
      <c r="R23" s="52"/>
      <c r="S23" s="52"/>
      <c r="T23" s="27"/>
      <c r="U23" s="47"/>
      <c r="V23"/>
      <c r="W23" s="35"/>
      <c r="X23"/>
      <c r="Y23"/>
    </row>
    <row r="24" spans="1:25" ht="18">
      <c r="A24" s="50"/>
      <c r="B24" s="51"/>
      <c r="C24" s="51"/>
      <c r="D24" s="51"/>
      <c r="E24" s="51"/>
      <c r="F24" s="51"/>
      <c r="G24" s="51"/>
      <c r="H24" s="51"/>
      <c r="I24" s="527" t="s">
        <v>136</v>
      </c>
      <c r="J24" s="527"/>
      <c r="K24" s="527"/>
      <c r="L24" s="527"/>
      <c r="M24" s="22" t="s">
        <v>60</v>
      </c>
      <c r="N24" s="23">
        <v>0.01</v>
      </c>
      <c r="O24" s="52"/>
      <c r="P24" s="52"/>
      <c r="Q24" s="52"/>
      <c r="R24" s="52"/>
      <c r="S24" s="52"/>
      <c r="T24" s="27"/>
      <c r="U24" s="47"/>
      <c r="V24"/>
      <c r="W24" s="35"/>
      <c r="X24"/>
      <c r="Y24"/>
    </row>
    <row r="25" spans="1:25" ht="18">
      <c r="A25" s="50"/>
      <c r="B25" s="51"/>
      <c r="C25" s="51"/>
      <c r="D25" s="51"/>
      <c r="E25" s="51"/>
      <c r="F25" s="51"/>
      <c r="G25" s="51"/>
      <c r="H25" s="51"/>
      <c r="I25" s="527" t="s">
        <v>137</v>
      </c>
      <c r="J25" s="527"/>
      <c r="K25" s="527"/>
      <c r="L25" s="527"/>
      <c r="M25" s="22" t="s">
        <v>60</v>
      </c>
      <c r="N25" s="23">
        <v>0</v>
      </c>
      <c r="O25" s="52"/>
      <c r="P25" s="52"/>
      <c r="Q25" s="52"/>
      <c r="R25" s="52"/>
      <c r="S25" s="52"/>
      <c r="T25" s="27"/>
      <c r="U25" s="47"/>
      <c r="V25"/>
      <c r="W25" s="35"/>
      <c r="X25"/>
      <c r="Y25"/>
    </row>
    <row r="26" spans="1:25" ht="18">
      <c r="A26" s="510" t="s">
        <v>61</v>
      </c>
      <c r="B26" s="511"/>
      <c r="C26" s="511"/>
      <c r="D26" s="511"/>
      <c r="E26" s="511"/>
      <c r="F26" s="511"/>
      <c r="G26" s="511"/>
      <c r="H26" s="511"/>
      <c r="I26" s="511"/>
      <c r="J26" s="511"/>
      <c r="K26" s="511"/>
      <c r="L26" s="511"/>
      <c r="M26" s="512"/>
      <c r="N26" s="513"/>
      <c r="O26" s="513"/>
      <c r="P26" s="513"/>
      <c r="Q26" s="513"/>
      <c r="R26" s="513"/>
      <c r="S26" s="513"/>
      <c r="T26" s="514"/>
      <c r="U26" s="49">
        <f>ROUND(SUM(U21:U22),0)</f>
        <v>0</v>
      </c>
      <c r="V26"/>
      <c r="W26" s="35"/>
      <c r="X26"/>
      <c r="Y26"/>
    </row>
    <row r="27" spans="1:25" ht="18">
      <c r="A27" s="510" t="s">
        <v>62</v>
      </c>
      <c r="B27" s="511"/>
      <c r="C27" s="511"/>
      <c r="D27" s="511"/>
      <c r="E27" s="511"/>
      <c r="F27" s="511"/>
      <c r="G27" s="511"/>
      <c r="H27" s="511"/>
      <c r="I27" s="511"/>
      <c r="J27" s="511"/>
      <c r="K27" s="511"/>
      <c r="L27" s="523"/>
      <c r="M27" s="22" t="s">
        <v>60</v>
      </c>
      <c r="N27" s="23">
        <v>0</v>
      </c>
      <c r="O27" s="24"/>
      <c r="P27" s="25"/>
      <c r="Q27" s="26"/>
      <c r="R27" s="26"/>
      <c r="S27" s="27"/>
      <c r="T27" s="28" t="s">
        <v>41</v>
      </c>
      <c r="U27" s="47">
        <f>ROUND(U26*N27,0)</f>
        <v>0</v>
      </c>
      <c r="V27"/>
      <c r="W27" s="35"/>
      <c r="X27"/>
      <c r="Y27"/>
    </row>
    <row r="28" spans="1:25" ht="16.5">
      <c r="A28" s="524"/>
      <c r="B28" s="525"/>
      <c r="C28" s="525"/>
      <c r="D28" s="525"/>
      <c r="E28" s="525"/>
      <c r="F28" s="525"/>
      <c r="G28" s="525"/>
      <c r="H28" s="525"/>
      <c r="I28" s="525"/>
      <c r="J28" s="525"/>
      <c r="K28" s="525"/>
      <c r="L28" s="525"/>
      <c r="M28" s="525"/>
      <c r="N28" s="525"/>
      <c r="O28" s="525"/>
      <c r="P28" s="525"/>
      <c r="Q28" s="525"/>
      <c r="R28" s="525"/>
      <c r="S28" s="525"/>
      <c r="T28" s="525"/>
      <c r="U28" s="526"/>
      <c r="V28"/>
      <c r="W28" s="35"/>
      <c r="X28"/>
      <c r="Y28"/>
    </row>
    <row r="29" spans="1:25" ht="16.5">
      <c r="A29" s="517" t="s">
        <v>71</v>
      </c>
      <c r="B29" s="517"/>
      <c r="C29" s="517"/>
      <c r="D29" s="517"/>
      <c r="E29" s="517"/>
      <c r="F29" s="517"/>
      <c r="G29" s="517"/>
      <c r="H29" s="517"/>
      <c r="I29" s="517"/>
      <c r="J29" s="517"/>
      <c r="K29" s="517"/>
      <c r="L29" s="517"/>
      <c r="M29" s="517"/>
      <c r="N29" s="517"/>
      <c r="O29" s="517"/>
      <c r="P29" s="517"/>
      <c r="Q29" s="517"/>
      <c r="R29" s="517"/>
      <c r="S29" s="517"/>
      <c r="T29" s="517"/>
      <c r="U29" s="53">
        <v>-322</v>
      </c>
      <c r="V29"/>
      <c r="W29" s="35"/>
      <c r="X29"/>
      <c r="Y29"/>
    </row>
    <row r="30" spans="1:25" ht="18.75" thickBot="1">
      <c r="A30" s="518" t="s">
        <v>63</v>
      </c>
      <c r="B30" s="519"/>
      <c r="C30" s="519"/>
      <c r="D30" s="519"/>
      <c r="E30" s="519"/>
      <c r="F30" s="519"/>
      <c r="G30" s="519"/>
      <c r="H30" s="519"/>
      <c r="I30" s="519"/>
      <c r="J30" s="519"/>
      <c r="K30" s="519"/>
      <c r="L30" s="519"/>
      <c r="M30" s="520"/>
      <c r="N30" s="521"/>
      <c r="O30" s="521"/>
      <c r="P30" s="521"/>
      <c r="Q30" s="521"/>
      <c r="R30" s="521"/>
      <c r="S30" s="521"/>
      <c r="T30" s="522"/>
      <c r="U30" s="48">
        <f>SUM(U26:U29)</f>
        <v>-322</v>
      </c>
      <c r="V30"/>
      <c r="W30" s="35"/>
      <c r="X30"/>
      <c r="Y30"/>
    </row>
    <row r="31" spans="1:25" ht="17.25">
      <c r="A31" s="31" t="s">
        <v>64</v>
      </c>
      <c r="B31" s="30"/>
      <c r="C31" s="34"/>
      <c r="D31" s="34"/>
      <c r="E31" s="32"/>
      <c r="F31" s="32"/>
      <c r="G31" s="32"/>
      <c r="H31" s="32"/>
      <c r="I31" s="32"/>
      <c r="J31" s="32"/>
      <c r="K31" s="3"/>
      <c r="L31" s="3"/>
      <c r="M31" s="3"/>
      <c r="N31" s="3"/>
      <c r="O31" s="3"/>
      <c r="P31" s="3"/>
      <c r="Q31" s="3"/>
      <c r="R31" s="3"/>
      <c r="S31" s="3"/>
      <c r="T31" s="3"/>
      <c r="U31" s="3"/>
      <c r="V31"/>
      <c r="W31" s="35"/>
      <c r="X31"/>
      <c r="Y31"/>
    </row>
    <row r="32" spans="1:25" ht="17.25">
      <c r="A32" s="114"/>
      <c r="B32" s="115"/>
      <c r="C32" s="116"/>
      <c r="D32" s="116"/>
      <c r="E32" s="117"/>
      <c r="F32" s="117"/>
      <c r="G32" s="117"/>
      <c r="H32" s="117"/>
      <c r="I32" s="32"/>
      <c r="J32" s="32"/>
      <c r="K32" s="3"/>
      <c r="L32" s="3"/>
      <c r="M32" s="3"/>
      <c r="N32" s="3"/>
      <c r="O32" s="3"/>
      <c r="P32" s="3"/>
      <c r="Q32" s="3"/>
      <c r="R32" s="3"/>
      <c r="S32" s="3"/>
      <c r="T32" s="3"/>
      <c r="U32" s="3"/>
      <c r="V32"/>
      <c r="W32" s="35"/>
      <c r="X32"/>
      <c r="Y32"/>
    </row>
    <row r="33" spans="1:25" ht="25.15" customHeight="1">
      <c r="A33" s="436" t="s">
        <v>66</v>
      </c>
      <c r="B33" s="436"/>
      <c r="C33" s="436"/>
      <c r="D33" s="436"/>
      <c r="E33" s="436"/>
      <c r="F33" s="436"/>
      <c r="G33" s="436"/>
      <c r="H33" s="436"/>
      <c r="I33" s="32"/>
      <c r="J33" s="32"/>
      <c r="K33" s="3"/>
      <c r="L33" s="3"/>
      <c r="M33" s="3"/>
      <c r="N33" s="3"/>
      <c r="O33" s="3"/>
      <c r="P33" s="3"/>
      <c r="Q33" s="3"/>
      <c r="R33" s="3"/>
      <c r="S33" s="3"/>
      <c r="T33" s="3"/>
      <c r="U33" s="3"/>
      <c r="V33"/>
      <c r="W33"/>
      <c r="X33"/>
      <c r="Y33"/>
    </row>
    <row r="34" spans="1:25" ht="16.5">
      <c r="A34" s="437" t="s">
        <v>139</v>
      </c>
      <c r="B34" s="437"/>
      <c r="C34" s="437"/>
      <c r="D34" s="437"/>
      <c r="E34" s="437"/>
      <c r="F34" s="437"/>
      <c r="G34" s="437"/>
      <c r="H34" s="437"/>
      <c r="I34" s="3"/>
      <c r="J34" s="3"/>
      <c r="K34" s="16"/>
      <c r="L34" s="16"/>
      <c r="M34" s="16"/>
      <c r="N34" s="16"/>
      <c r="O34" s="16"/>
      <c r="P34" s="16"/>
      <c r="Q34" s="16"/>
      <c r="R34" s="16"/>
      <c r="S34" s="16"/>
      <c r="T34" s="16"/>
      <c r="U34" s="16"/>
      <c r="V34" s="16"/>
      <c r="W34" s="35"/>
      <c r="X34" s="35"/>
      <c r="Y34" s="35"/>
    </row>
    <row r="35" spans="1:25">
      <c r="A35" s="437" t="s">
        <v>140</v>
      </c>
      <c r="B35" s="437"/>
      <c r="C35" s="437"/>
      <c r="D35" s="437"/>
      <c r="E35" s="437"/>
      <c r="F35" s="437"/>
      <c r="G35" s="437"/>
      <c r="H35" s="437"/>
      <c r="I35" s="16"/>
      <c r="J35" s="16"/>
      <c r="K35" s="16"/>
      <c r="L35" s="16"/>
      <c r="M35" s="16"/>
      <c r="N35" s="16"/>
      <c r="O35" s="16"/>
      <c r="P35" s="16"/>
      <c r="Q35" s="16"/>
      <c r="R35" s="16"/>
      <c r="S35" s="16"/>
      <c r="T35" s="16"/>
      <c r="U35" s="16"/>
      <c r="V35" s="16"/>
    </row>
    <row r="36" spans="1:25">
      <c r="I36" s="16"/>
      <c r="J36" s="16"/>
      <c r="K36" s="16"/>
      <c r="L36" s="16"/>
      <c r="M36" s="16"/>
      <c r="N36" s="16"/>
      <c r="P36" s="16"/>
      <c r="Q36" s="16"/>
      <c r="R36" s="16"/>
      <c r="S36" s="16"/>
      <c r="T36" s="16"/>
      <c r="U36" s="16"/>
      <c r="V36" s="16"/>
    </row>
    <row r="37" spans="1:25">
      <c r="I37" s="16"/>
      <c r="J37" s="16"/>
      <c r="K37" s="16"/>
      <c r="L37" s="16"/>
      <c r="M37" s="16"/>
      <c r="N37" s="16"/>
      <c r="O37" s="16"/>
      <c r="P37" s="16"/>
      <c r="Q37" s="16"/>
      <c r="R37" s="16"/>
      <c r="S37" s="16"/>
      <c r="T37" s="16"/>
      <c r="U37" s="16"/>
      <c r="V37" s="16"/>
      <c r="W37" s="3"/>
      <c r="X37" s="3"/>
      <c r="Y37" s="3"/>
    </row>
    <row r="38" spans="1:25">
      <c r="I38" s="16"/>
      <c r="J38" s="16"/>
      <c r="K38" s="16"/>
      <c r="L38" s="16"/>
      <c r="M38" s="16"/>
      <c r="N38" s="16"/>
      <c r="O38" s="16"/>
      <c r="P38" s="16"/>
      <c r="Q38" s="16"/>
      <c r="R38" s="16"/>
      <c r="S38" s="16"/>
      <c r="T38" s="16"/>
      <c r="U38" s="16"/>
      <c r="W38" s="3"/>
      <c r="X38" s="3"/>
      <c r="Y38" s="3"/>
    </row>
    <row r="39" spans="1:25">
      <c r="W39" s="3"/>
      <c r="X39" s="3"/>
      <c r="Y39" s="3"/>
    </row>
    <row r="40" spans="1:25">
      <c r="W40" s="16"/>
      <c r="X40" s="16"/>
      <c r="Y40" s="16"/>
    </row>
    <row r="41" spans="1:25">
      <c r="W41" s="16"/>
      <c r="X41" s="16"/>
      <c r="Y41" s="16"/>
    </row>
    <row r="42" spans="1:25" ht="15.6" customHeight="1">
      <c r="W42" s="16"/>
      <c r="X42" s="16"/>
      <c r="Y42" s="16"/>
    </row>
    <row r="43" spans="1:25">
      <c r="W43" s="16"/>
      <c r="X43" s="16"/>
      <c r="Y43" s="16"/>
    </row>
    <row r="44" spans="1:25">
      <c r="W44" s="16"/>
      <c r="X44" s="16"/>
      <c r="Y44" s="16"/>
    </row>
  </sheetData>
  <mergeCells count="57">
    <mergeCell ref="A29:L29"/>
    <mergeCell ref="M29:T29"/>
    <mergeCell ref="A30:L30"/>
    <mergeCell ref="M30:T30"/>
    <mergeCell ref="A22:L22"/>
    <mergeCell ref="O22:T22"/>
    <mergeCell ref="A26:L26"/>
    <mergeCell ref="M26:T26"/>
    <mergeCell ref="A27:L27"/>
    <mergeCell ref="A28:U28"/>
    <mergeCell ref="I23:L23"/>
    <mergeCell ref="I24:L24"/>
    <mergeCell ref="I25:L25"/>
    <mergeCell ref="G13:G19"/>
    <mergeCell ref="I13:U13"/>
    <mergeCell ref="I19:T19"/>
    <mergeCell ref="A20:U20"/>
    <mergeCell ref="A21:L21"/>
    <mergeCell ref="M21:T21"/>
    <mergeCell ref="C13:C19"/>
    <mergeCell ref="D13:D19"/>
    <mergeCell ref="E13:E19"/>
    <mergeCell ref="F13:F19"/>
    <mergeCell ref="F11:F12"/>
    <mergeCell ref="W10:Y10"/>
    <mergeCell ref="M11:P11"/>
    <mergeCell ref="Q11:T11"/>
    <mergeCell ref="U11:U12"/>
    <mergeCell ref="W11:Y12"/>
    <mergeCell ref="G11:G12"/>
    <mergeCell ref="H11:H12"/>
    <mergeCell ref="I11:J11"/>
    <mergeCell ref="K11:K12"/>
    <mergeCell ref="L11:L12"/>
    <mergeCell ref="S1:T2"/>
    <mergeCell ref="U1:U2"/>
    <mergeCell ref="S3:T4"/>
    <mergeCell ref="U3:U4"/>
    <mergeCell ref="I4:R6"/>
    <mergeCell ref="S5:T6"/>
    <mergeCell ref="U5:U6"/>
    <mergeCell ref="A33:H33"/>
    <mergeCell ref="A34:H34"/>
    <mergeCell ref="A35:H35"/>
    <mergeCell ref="A1:H6"/>
    <mergeCell ref="I1:R3"/>
    <mergeCell ref="A11:A12"/>
    <mergeCell ref="B11:B12"/>
    <mergeCell ref="C11:C12"/>
    <mergeCell ref="D11:D12"/>
    <mergeCell ref="E11:E12"/>
    <mergeCell ref="A8:F8"/>
    <mergeCell ref="G8:U8"/>
    <mergeCell ref="A9:F9"/>
    <mergeCell ref="G9:U9"/>
    <mergeCell ref="A13:A19"/>
    <mergeCell ref="B13:B19"/>
  </mergeCells>
  <pageMargins left="0.7" right="0.7" top="0.75" bottom="0.75" header="0.3" footer="0.3"/>
  <pageSetup paperSize="9"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95EBA1-4DCB-41BD-8E2D-56CC9B9FE512}">
  <dimension ref="B1:P93"/>
  <sheetViews>
    <sheetView showGridLines="0" view="pageBreakPreview" topLeftCell="A3" zoomScale="40" zoomScaleNormal="80" zoomScaleSheetLayoutView="40" zoomScalePageLayoutView="85" workbookViewId="0">
      <selection activeCell="C63" sqref="C63:G65"/>
    </sheetView>
  </sheetViews>
  <sheetFormatPr baseColWidth="10" defaultColWidth="11.42578125" defaultRowHeight="14.25"/>
  <cols>
    <col min="1" max="2" width="3.140625" style="243" customWidth="1"/>
    <col min="3" max="3" width="14.7109375" style="243" customWidth="1"/>
    <col min="4" max="4" width="13" style="243" customWidth="1"/>
    <col min="5" max="11" width="11.42578125" style="243"/>
    <col min="12" max="12" width="12.85546875" style="243" customWidth="1"/>
    <col min="13" max="14" width="11.42578125" style="243"/>
    <col min="15" max="15" width="18.7109375" style="243" customWidth="1"/>
    <col min="16" max="17" width="3.140625" style="243" customWidth="1"/>
    <col min="18" max="16384" width="11.42578125" style="243"/>
  </cols>
  <sheetData>
    <row r="1" spans="2:16">
      <c r="B1" s="350" t="s">
        <v>185</v>
      </c>
      <c r="C1" s="350"/>
      <c r="D1" s="350"/>
      <c r="E1" s="350"/>
      <c r="F1" s="350"/>
      <c r="G1" s="350"/>
      <c r="H1" s="350"/>
      <c r="I1" s="350"/>
      <c r="J1" s="350"/>
      <c r="K1" s="350"/>
      <c r="L1" s="350"/>
    </row>
    <row r="2" spans="2:16">
      <c r="B2" s="350" t="s">
        <v>143</v>
      </c>
      <c r="C2" s="350"/>
      <c r="D2" s="350"/>
      <c r="E2" s="350"/>
    </row>
    <row r="3" spans="2:16" ht="15" thickBot="1"/>
    <row r="4" spans="2:16" ht="25.5" customHeight="1" thickTop="1">
      <c r="B4" s="528"/>
      <c r="C4" s="529"/>
      <c r="D4" s="529"/>
      <c r="E4" s="529"/>
      <c r="F4" s="529"/>
      <c r="G4" s="529"/>
      <c r="H4" s="529"/>
      <c r="I4" s="529"/>
      <c r="J4" s="529"/>
      <c r="K4" s="529"/>
      <c r="L4" s="529"/>
      <c r="M4" s="529"/>
      <c r="N4" s="529"/>
      <c r="O4" s="529"/>
      <c r="P4" s="530"/>
    </row>
    <row r="5" spans="2:16" ht="36.75" customHeight="1">
      <c r="B5" s="244"/>
      <c r="C5" s="531" t="s">
        <v>186</v>
      </c>
      <c r="D5" s="531"/>
      <c r="E5" s="531"/>
      <c r="F5" s="531"/>
      <c r="G5" s="531"/>
      <c r="H5" s="531"/>
      <c r="I5" s="531"/>
      <c r="J5" s="531"/>
      <c r="K5" s="531"/>
      <c r="L5" s="531"/>
      <c r="M5" s="531"/>
      <c r="N5" s="531"/>
      <c r="O5" s="531"/>
      <c r="P5" s="245"/>
    </row>
    <row r="6" spans="2:16" ht="15" thickBot="1">
      <c r="B6" s="244"/>
      <c r="P6" s="245"/>
    </row>
    <row r="7" spans="2:16">
      <c r="B7" s="244"/>
      <c r="C7" s="532"/>
      <c r="D7" s="534"/>
      <c r="E7" s="535"/>
      <c r="F7" s="535"/>
      <c r="G7" s="535"/>
      <c r="H7" s="535"/>
      <c r="I7" s="535"/>
      <c r="J7" s="535"/>
      <c r="K7" s="536"/>
      <c r="L7" s="537"/>
      <c r="M7" s="538"/>
      <c r="N7" s="538"/>
      <c r="O7" s="539"/>
      <c r="P7" s="245"/>
    </row>
    <row r="8" spans="2:16">
      <c r="B8" s="244"/>
      <c r="C8" s="533"/>
      <c r="D8" s="543" t="s">
        <v>187</v>
      </c>
      <c r="E8" s="544"/>
      <c r="F8" s="544"/>
      <c r="G8" s="544"/>
      <c r="H8" s="544"/>
      <c r="I8" s="544"/>
      <c r="J8" s="544"/>
      <c r="K8" s="545"/>
      <c r="L8" s="540"/>
      <c r="M8" s="541"/>
      <c r="N8" s="541"/>
      <c r="O8" s="542"/>
      <c r="P8" s="245"/>
    </row>
    <row r="9" spans="2:16">
      <c r="B9" s="244"/>
      <c r="C9" s="533"/>
      <c r="D9" s="543"/>
      <c r="E9" s="544"/>
      <c r="F9" s="544"/>
      <c r="G9" s="544"/>
      <c r="H9" s="544"/>
      <c r="I9" s="544"/>
      <c r="J9" s="544"/>
      <c r="K9" s="545"/>
      <c r="L9" s="546" t="s">
        <v>188</v>
      </c>
      <c r="M9" s="548">
        <v>1</v>
      </c>
      <c r="N9" s="549"/>
      <c r="O9" s="550"/>
      <c r="P9" s="245"/>
    </row>
    <row r="10" spans="2:16" ht="29.25" customHeight="1">
      <c r="B10" s="244"/>
      <c r="C10" s="533"/>
      <c r="D10" s="554" t="s">
        <v>148</v>
      </c>
      <c r="E10" s="555"/>
      <c r="F10" s="555"/>
      <c r="G10" s="555"/>
      <c r="H10" s="555"/>
      <c r="I10" s="555"/>
      <c r="J10" s="555"/>
      <c r="K10" s="556"/>
      <c r="L10" s="547"/>
      <c r="M10" s="551"/>
      <c r="N10" s="552"/>
      <c r="O10" s="553"/>
      <c r="P10" s="245"/>
    </row>
    <row r="11" spans="2:16" ht="12.75" customHeight="1">
      <c r="B11" s="244"/>
      <c r="C11" s="533"/>
      <c r="D11" s="557"/>
      <c r="E11" s="558"/>
      <c r="F11" s="558"/>
      <c r="G11" s="558"/>
      <c r="H11" s="558"/>
      <c r="I11" s="558"/>
      <c r="J11" s="558"/>
      <c r="K11" s="559"/>
      <c r="L11" s="546" t="s">
        <v>189</v>
      </c>
      <c r="M11" s="546">
        <v>1</v>
      </c>
      <c r="N11" s="546" t="s">
        <v>190</v>
      </c>
      <c r="O11" s="561">
        <v>1</v>
      </c>
      <c r="P11" s="245"/>
    </row>
    <row r="12" spans="2:16" ht="6.75" customHeight="1">
      <c r="B12" s="244"/>
      <c r="C12" s="533"/>
      <c r="D12" s="557"/>
      <c r="E12" s="558"/>
      <c r="F12" s="558"/>
      <c r="G12" s="558"/>
      <c r="H12" s="558"/>
      <c r="I12" s="558"/>
      <c r="J12" s="558"/>
      <c r="K12" s="559"/>
      <c r="L12" s="560"/>
      <c r="M12" s="560"/>
      <c r="N12" s="560"/>
      <c r="O12" s="562"/>
      <c r="P12" s="245"/>
    </row>
    <row r="13" spans="2:16">
      <c r="B13" s="244"/>
      <c r="C13" s="533"/>
      <c r="D13" s="543" t="s">
        <v>191</v>
      </c>
      <c r="E13" s="544"/>
      <c r="F13" s="544"/>
      <c r="G13" s="544"/>
      <c r="H13" s="544"/>
      <c r="I13" s="544"/>
      <c r="J13" s="544"/>
      <c r="K13" s="545"/>
      <c r="L13" s="560"/>
      <c r="M13" s="560"/>
      <c r="N13" s="560"/>
      <c r="O13" s="562"/>
      <c r="P13" s="245"/>
    </row>
    <row r="14" spans="2:16" ht="15" thickBot="1">
      <c r="B14" s="244"/>
      <c r="C14" s="246"/>
      <c r="D14" s="247"/>
      <c r="E14" s="247"/>
      <c r="F14" s="247"/>
      <c r="G14" s="247"/>
      <c r="H14" s="247"/>
      <c r="I14" s="247"/>
      <c r="J14" s="247"/>
      <c r="K14" s="247"/>
      <c r="L14" s="247"/>
      <c r="M14" s="248"/>
      <c r="N14" s="248"/>
      <c r="O14" s="249"/>
      <c r="P14" s="245"/>
    </row>
    <row r="15" spans="2:16">
      <c r="B15" s="244"/>
      <c r="C15" s="250"/>
      <c r="D15" s="251"/>
      <c r="E15" s="251"/>
      <c r="F15" s="251"/>
      <c r="G15" s="251"/>
      <c r="H15" s="251"/>
      <c r="I15" s="251"/>
      <c r="J15" s="251"/>
      <c r="K15" s="251"/>
      <c r="L15" s="252" t="s">
        <v>192</v>
      </c>
      <c r="M15" s="253" t="s">
        <v>193</v>
      </c>
      <c r="N15" s="253" t="s">
        <v>194</v>
      </c>
      <c r="O15" s="254" t="s">
        <v>195</v>
      </c>
      <c r="P15" s="245"/>
    </row>
    <row r="16" spans="2:16">
      <c r="B16" s="244"/>
      <c r="C16" s="255"/>
      <c r="D16" s="256"/>
      <c r="E16" s="256"/>
      <c r="F16" s="256"/>
      <c r="G16" s="256"/>
      <c r="H16" s="256"/>
      <c r="I16" s="256"/>
      <c r="J16" s="256"/>
      <c r="K16" s="256"/>
      <c r="L16" s="257"/>
      <c r="M16" s="258"/>
      <c r="N16" s="258"/>
      <c r="O16" s="259"/>
      <c r="P16" s="245"/>
    </row>
    <row r="17" spans="2:16" ht="18" customHeight="1">
      <c r="B17" s="244"/>
      <c r="C17" s="569" t="s">
        <v>196</v>
      </c>
      <c r="D17" s="570"/>
      <c r="E17" s="570"/>
      <c r="F17" s="570"/>
      <c r="G17" s="256"/>
      <c r="H17" s="256"/>
      <c r="I17" s="256" t="s">
        <v>197</v>
      </c>
      <c r="K17" s="256"/>
      <c r="L17" s="257"/>
      <c r="O17" s="260"/>
      <c r="P17" s="245"/>
    </row>
    <row r="18" spans="2:16">
      <c r="B18" s="244"/>
      <c r="C18" s="261"/>
      <c r="D18" s="262"/>
      <c r="E18" s="262"/>
      <c r="F18" s="262"/>
      <c r="G18" s="262"/>
      <c r="H18" s="262"/>
      <c r="I18" s="262"/>
      <c r="J18" s="262"/>
      <c r="K18" s="262"/>
      <c r="L18" s="262"/>
      <c r="M18" s="262"/>
      <c r="N18" s="262"/>
      <c r="O18" s="263"/>
      <c r="P18" s="245"/>
    </row>
    <row r="19" spans="2:16" ht="15" thickBot="1">
      <c r="B19" s="244"/>
      <c r="C19" s="264"/>
      <c r="D19" s="265"/>
      <c r="E19" s="265"/>
      <c r="F19" s="265"/>
      <c r="G19" s="265"/>
      <c r="H19" s="265"/>
      <c r="I19" s="265"/>
      <c r="J19" s="265"/>
      <c r="K19" s="265"/>
      <c r="L19" s="265"/>
      <c r="M19" s="265"/>
      <c r="N19" s="265"/>
      <c r="O19" s="266"/>
      <c r="P19" s="245"/>
    </row>
    <row r="20" spans="2:16" ht="15" thickBot="1">
      <c r="B20" s="244"/>
      <c r="C20" s="267"/>
      <c r="D20" s="268"/>
      <c r="E20" s="268"/>
      <c r="F20" s="268"/>
      <c r="G20" s="268"/>
      <c r="H20" s="268"/>
      <c r="K20" s="268"/>
      <c r="L20" s="268"/>
      <c r="M20" s="268"/>
      <c r="N20" s="268"/>
      <c r="O20" s="269"/>
      <c r="P20" s="245"/>
    </row>
    <row r="21" spans="2:16">
      <c r="B21" s="244"/>
      <c r="C21" s="571" t="s">
        <v>198</v>
      </c>
      <c r="D21" s="572"/>
      <c r="E21" s="572"/>
      <c r="F21" s="572"/>
      <c r="G21" s="572"/>
      <c r="H21" s="572"/>
      <c r="I21" s="572"/>
      <c r="J21" s="572"/>
      <c r="K21" s="572"/>
      <c r="L21" s="572"/>
      <c r="M21" s="572"/>
      <c r="N21" s="572"/>
      <c r="O21" s="573"/>
      <c r="P21" s="245"/>
    </row>
    <row r="22" spans="2:16" ht="15" thickBot="1">
      <c r="B22" s="244"/>
      <c r="C22" s="270"/>
      <c r="O22" s="271"/>
      <c r="P22" s="245"/>
    </row>
    <row r="23" spans="2:16">
      <c r="B23" s="244"/>
      <c r="C23" s="272" t="s">
        <v>199</v>
      </c>
      <c r="D23" s="574" t="s">
        <v>109</v>
      </c>
      <c r="E23" s="575"/>
      <c r="F23" s="575"/>
      <c r="G23" s="575"/>
      <c r="H23" s="575"/>
      <c r="I23" s="575"/>
      <c r="J23" s="575"/>
      <c r="K23" s="575"/>
      <c r="L23" s="576"/>
      <c r="M23" s="577" t="s">
        <v>200</v>
      </c>
      <c r="N23" s="578"/>
      <c r="O23" s="272" t="s">
        <v>26</v>
      </c>
      <c r="P23" s="245"/>
    </row>
    <row r="24" spans="2:16" ht="15" thickBot="1">
      <c r="B24" s="244"/>
      <c r="C24" s="273"/>
      <c r="D24" s="579"/>
      <c r="E24" s="580"/>
      <c r="F24" s="580"/>
      <c r="G24" s="580"/>
      <c r="H24" s="580"/>
      <c r="I24" s="580"/>
      <c r="J24" s="580"/>
      <c r="K24" s="580"/>
      <c r="L24" s="581"/>
      <c r="M24" s="579"/>
      <c r="N24" s="581"/>
      <c r="O24" s="274"/>
      <c r="P24" s="245"/>
    </row>
    <row r="25" spans="2:16">
      <c r="B25" s="244"/>
      <c r="C25" s="582" t="s">
        <v>201</v>
      </c>
      <c r="D25" s="583"/>
      <c r="E25" s="583"/>
      <c r="F25" s="583"/>
      <c r="G25" s="583"/>
      <c r="H25" s="583"/>
      <c r="I25" s="583"/>
      <c r="J25" s="583"/>
      <c r="K25" s="583"/>
      <c r="L25" s="583"/>
      <c r="M25" s="583"/>
      <c r="N25" s="583"/>
      <c r="O25" s="584"/>
      <c r="P25" s="245"/>
    </row>
    <row r="26" spans="2:16">
      <c r="B26" s="244"/>
      <c r="C26" s="585"/>
      <c r="D26" s="586"/>
      <c r="E26" s="586"/>
      <c r="F26" s="586"/>
      <c r="G26" s="586"/>
      <c r="H26" s="586"/>
      <c r="I26" s="586"/>
      <c r="J26" s="586"/>
      <c r="K26" s="586"/>
      <c r="L26" s="586"/>
      <c r="M26" s="586"/>
      <c r="N26" s="586"/>
      <c r="O26" s="587"/>
      <c r="P26" s="245"/>
    </row>
    <row r="27" spans="2:16" ht="15" thickBot="1">
      <c r="B27" s="244"/>
      <c r="C27" s="588"/>
      <c r="D27" s="589"/>
      <c r="E27" s="589"/>
      <c r="F27" s="589"/>
      <c r="G27" s="589"/>
      <c r="H27" s="589"/>
      <c r="I27" s="589"/>
      <c r="J27" s="589"/>
      <c r="K27" s="589"/>
      <c r="L27" s="589"/>
      <c r="M27" s="589"/>
      <c r="N27" s="589"/>
      <c r="O27" s="590"/>
      <c r="P27" s="245"/>
    </row>
    <row r="28" spans="2:16">
      <c r="B28" s="244"/>
      <c r="C28" s="591" t="s">
        <v>109</v>
      </c>
      <c r="D28" s="592"/>
      <c r="E28" s="592"/>
      <c r="F28" s="592"/>
      <c r="G28" s="593"/>
      <c r="H28" s="594" t="s">
        <v>202</v>
      </c>
      <c r="I28" s="592"/>
      <c r="J28" s="595" t="s">
        <v>203</v>
      </c>
      <c r="K28" s="596"/>
      <c r="L28" s="275" t="s">
        <v>204</v>
      </c>
      <c r="M28" s="594" t="s">
        <v>205</v>
      </c>
      <c r="N28" s="597"/>
      <c r="O28" s="276" t="s">
        <v>206</v>
      </c>
      <c r="P28" s="245"/>
    </row>
    <row r="29" spans="2:16">
      <c r="B29" s="244"/>
      <c r="C29" s="563"/>
      <c r="D29" s="564"/>
      <c r="E29" s="564"/>
      <c r="F29" s="564"/>
      <c r="G29" s="565"/>
      <c r="H29" s="566"/>
      <c r="I29" s="565"/>
      <c r="J29" s="566"/>
      <c r="K29" s="565"/>
      <c r="L29" s="277"/>
      <c r="M29" s="567"/>
      <c r="N29" s="568"/>
      <c r="O29" s="278"/>
      <c r="P29" s="245"/>
    </row>
    <row r="30" spans="2:16">
      <c r="B30" s="244"/>
      <c r="C30" s="279"/>
      <c r="D30" s="280"/>
      <c r="E30" s="280"/>
      <c r="F30" s="280"/>
      <c r="G30" s="281"/>
      <c r="H30" s="282"/>
      <c r="I30" s="281"/>
      <c r="J30" s="282"/>
      <c r="K30" s="281"/>
      <c r="L30" s="277"/>
      <c r="M30" s="567"/>
      <c r="N30" s="568"/>
      <c r="O30" s="278"/>
      <c r="P30" s="245"/>
    </row>
    <row r="31" spans="2:16" ht="15" thickBot="1">
      <c r="B31" s="244"/>
      <c r="C31" s="598"/>
      <c r="D31" s="599"/>
      <c r="E31" s="599"/>
      <c r="F31" s="599"/>
      <c r="G31" s="600"/>
      <c r="H31" s="603"/>
      <c r="I31" s="600"/>
      <c r="J31" s="603"/>
      <c r="K31" s="600"/>
      <c r="L31" s="283"/>
      <c r="M31" s="604"/>
      <c r="N31" s="605"/>
      <c r="O31" s="278"/>
      <c r="P31" s="245"/>
    </row>
    <row r="32" spans="2:16" ht="15" thickBot="1">
      <c r="B32" s="244"/>
      <c r="C32" s="606" t="s">
        <v>207</v>
      </c>
      <c r="D32" s="607"/>
      <c r="E32" s="607"/>
      <c r="F32" s="607"/>
      <c r="G32" s="607"/>
      <c r="H32" s="607"/>
      <c r="I32" s="607"/>
      <c r="J32" s="607"/>
      <c r="K32" s="607"/>
      <c r="L32" s="607"/>
      <c r="M32" s="607"/>
      <c r="N32" s="608"/>
      <c r="O32" s="284"/>
      <c r="P32" s="245"/>
    </row>
    <row r="33" spans="2:16" ht="13.5" customHeight="1">
      <c r="B33" s="244"/>
      <c r="C33" s="582" t="s">
        <v>208</v>
      </c>
      <c r="D33" s="583"/>
      <c r="E33" s="583"/>
      <c r="F33" s="583"/>
      <c r="G33" s="583"/>
      <c r="H33" s="583"/>
      <c r="I33" s="583"/>
      <c r="J33" s="583"/>
      <c r="K33" s="583"/>
      <c r="L33" s="583"/>
      <c r="M33" s="583"/>
      <c r="N33" s="583"/>
      <c r="O33" s="584"/>
      <c r="P33" s="245"/>
    </row>
    <row r="34" spans="2:16">
      <c r="B34" s="244"/>
      <c r="C34" s="585"/>
      <c r="D34" s="586"/>
      <c r="E34" s="586"/>
      <c r="F34" s="586"/>
      <c r="G34" s="586"/>
      <c r="H34" s="586"/>
      <c r="I34" s="586"/>
      <c r="J34" s="586"/>
      <c r="K34" s="586"/>
      <c r="L34" s="586"/>
      <c r="M34" s="586"/>
      <c r="N34" s="586"/>
      <c r="O34" s="587"/>
      <c r="P34" s="245"/>
    </row>
    <row r="35" spans="2:16" ht="15" thickBot="1">
      <c r="B35" s="244"/>
      <c r="C35" s="588"/>
      <c r="D35" s="589"/>
      <c r="E35" s="589"/>
      <c r="F35" s="589"/>
      <c r="G35" s="589"/>
      <c r="H35" s="589"/>
      <c r="I35" s="589"/>
      <c r="J35" s="589"/>
      <c r="K35" s="589"/>
      <c r="L35" s="589"/>
      <c r="M35" s="589"/>
      <c r="N35" s="589"/>
      <c r="O35" s="590"/>
      <c r="P35" s="245"/>
    </row>
    <row r="36" spans="2:16">
      <c r="B36" s="244"/>
      <c r="C36" s="591" t="s">
        <v>109</v>
      </c>
      <c r="D36" s="609"/>
      <c r="E36" s="609"/>
      <c r="F36" s="609"/>
      <c r="G36" s="609"/>
      <c r="H36" s="609"/>
      <c r="I36" s="609"/>
      <c r="J36" s="597"/>
      <c r="K36" s="285" t="s">
        <v>200</v>
      </c>
      <c r="L36" s="275" t="s">
        <v>26</v>
      </c>
      <c r="M36" s="594" t="s">
        <v>209</v>
      </c>
      <c r="N36" s="597"/>
      <c r="O36" s="276" t="s">
        <v>206</v>
      </c>
      <c r="P36" s="245"/>
    </row>
    <row r="37" spans="2:16">
      <c r="B37" s="244"/>
      <c r="C37" s="563"/>
      <c r="D37" s="564"/>
      <c r="E37" s="564"/>
      <c r="F37" s="564"/>
      <c r="G37" s="564"/>
      <c r="H37" s="564"/>
      <c r="I37" s="564"/>
      <c r="J37" s="565"/>
      <c r="K37" s="286"/>
      <c r="L37" s="287"/>
      <c r="M37" s="610"/>
      <c r="N37" s="611"/>
      <c r="O37" s="278"/>
      <c r="P37" s="245"/>
    </row>
    <row r="38" spans="2:16" ht="15" thickBot="1">
      <c r="B38" s="244"/>
      <c r="C38" s="598"/>
      <c r="D38" s="599"/>
      <c r="E38" s="599"/>
      <c r="F38" s="599"/>
      <c r="G38" s="599"/>
      <c r="H38" s="599"/>
      <c r="I38" s="599"/>
      <c r="J38" s="600"/>
      <c r="K38" s="280"/>
      <c r="L38" s="288"/>
      <c r="M38" s="601"/>
      <c r="N38" s="602"/>
      <c r="O38" s="289"/>
      <c r="P38" s="245"/>
    </row>
    <row r="39" spans="2:16" ht="15" thickBot="1">
      <c r="B39" s="244"/>
      <c r="C39" s="606" t="s">
        <v>207</v>
      </c>
      <c r="D39" s="607"/>
      <c r="E39" s="607"/>
      <c r="F39" s="607"/>
      <c r="G39" s="607"/>
      <c r="H39" s="607"/>
      <c r="I39" s="607"/>
      <c r="J39" s="607"/>
      <c r="K39" s="607"/>
      <c r="L39" s="607"/>
      <c r="M39" s="607"/>
      <c r="N39" s="608"/>
      <c r="O39" s="290">
        <v>0</v>
      </c>
      <c r="P39" s="245"/>
    </row>
    <row r="40" spans="2:16">
      <c r="B40" s="244"/>
      <c r="C40" s="582" t="s">
        <v>210</v>
      </c>
      <c r="D40" s="583"/>
      <c r="E40" s="583"/>
      <c r="F40" s="583"/>
      <c r="G40" s="583"/>
      <c r="H40" s="583"/>
      <c r="I40" s="583"/>
      <c r="J40" s="583"/>
      <c r="K40" s="583"/>
      <c r="L40" s="583"/>
      <c r="M40" s="583"/>
      <c r="N40" s="583"/>
      <c r="O40" s="584"/>
      <c r="P40" s="245"/>
    </row>
    <row r="41" spans="2:16">
      <c r="B41" s="244"/>
      <c r="C41" s="585"/>
      <c r="D41" s="586"/>
      <c r="E41" s="586"/>
      <c r="F41" s="586"/>
      <c r="G41" s="586"/>
      <c r="H41" s="586"/>
      <c r="I41" s="586"/>
      <c r="J41" s="586"/>
      <c r="K41" s="586"/>
      <c r="L41" s="586"/>
      <c r="M41" s="586"/>
      <c r="N41" s="586"/>
      <c r="O41" s="587"/>
      <c r="P41" s="245"/>
    </row>
    <row r="42" spans="2:16" ht="15" thickBot="1">
      <c r="B42" s="244"/>
      <c r="C42" s="588"/>
      <c r="D42" s="589"/>
      <c r="E42" s="589"/>
      <c r="F42" s="589"/>
      <c r="G42" s="589"/>
      <c r="H42" s="589"/>
      <c r="I42" s="589"/>
      <c r="J42" s="589"/>
      <c r="K42" s="589"/>
      <c r="L42" s="589"/>
      <c r="M42" s="589"/>
      <c r="N42" s="589"/>
      <c r="O42" s="590"/>
      <c r="P42" s="245"/>
    </row>
    <row r="43" spans="2:16" ht="15.75">
      <c r="B43" s="244"/>
      <c r="C43" s="591" t="s">
        <v>211</v>
      </c>
      <c r="D43" s="609"/>
      <c r="E43" s="609"/>
      <c r="F43" s="609"/>
      <c r="G43" s="609"/>
      <c r="H43" s="609"/>
      <c r="I43" s="609"/>
      <c r="J43" s="275" t="s">
        <v>212</v>
      </c>
      <c r="K43" s="291" t="s">
        <v>213</v>
      </c>
      <c r="L43" s="292" t="s">
        <v>214</v>
      </c>
      <c r="M43" s="594" t="s">
        <v>215</v>
      </c>
      <c r="N43" s="597"/>
      <c r="O43" s="276" t="s">
        <v>206</v>
      </c>
      <c r="P43" s="245"/>
    </row>
    <row r="44" spans="2:16">
      <c r="B44" s="244"/>
      <c r="C44" s="563"/>
      <c r="D44" s="564"/>
      <c r="E44" s="564"/>
      <c r="F44" s="564"/>
      <c r="G44" s="564"/>
      <c r="H44" s="564"/>
      <c r="I44" s="564"/>
      <c r="J44" s="293"/>
      <c r="K44" s="294"/>
      <c r="L44" s="293"/>
      <c r="M44" s="612"/>
      <c r="N44" s="613"/>
      <c r="O44" s="278"/>
      <c r="P44" s="245"/>
    </row>
    <row r="45" spans="2:16" ht="15" thickBot="1">
      <c r="B45" s="244"/>
      <c r="C45" s="598"/>
      <c r="D45" s="599"/>
      <c r="E45" s="599"/>
      <c r="F45" s="599"/>
      <c r="G45" s="599"/>
      <c r="H45" s="599"/>
      <c r="I45" s="599"/>
      <c r="J45" s="295"/>
      <c r="K45" s="296"/>
      <c r="L45" s="295"/>
      <c r="M45" s="601"/>
      <c r="N45" s="602"/>
      <c r="O45" s="297"/>
      <c r="P45" s="245"/>
    </row>
    <row r="46" spans="2:16" ht="15" thickBot="1">
      <c r="B46" s="244"/>
      <c r="C46" s="606" t="s">
        <v>207</v>
      </c>
      <c r="D46" s="607"/>
      <c r="E46" s="607"/>
      <c r="F46" s="607"/>
      <c r="G46" s="607"/>
      <c r="H46" s="607"/>
      <c r="I46" s="607"/>
      <c r="J46" s="607"/>
      <c r="K46" s="607"/>
      <c r="L46" s="607"/>
      <c r="M46" s="607"/>
      <c r="N46" s="608"/>
      <c r="O46" s="284"/>
      <c r="P46" s="245"/>
    </row>
    <row r="47" spans="2:16">
      <c r="B47" s="244"/>
      <c r="C47" s="582" t="s">
        <v>216</v>
      </c>
      <c r="D47" s="583"/>
      <c r="E47" s="583"/>
      <c r="F47" s="583"/>
      <c r="G47" s="583"/>
      <c r="H47" s="583"/>
      <c r="I47" s="583"/>
      <c r="J47" s="583"/>
      <c r="K47" s="583"/>
      <c r="L47" s="583"/>
      <c r="M47" s="583"/>
      <c r="N47" s="583"/>
      <c r="O47" s="584"/>
      <c r="P47" s="245"/>
    </row>
    <row r="48" spans="2:16">
      <c r="B48" s="244"/>
      <c r="C48" s="585"/>
      <c r="D48" s="586"/>
      <c r="E48" s="586"/>
      <c r="F48" s="586"/>
      <c r="G48" s="586"/>
      <c r="H48" s="586"/>
      <c r="I48" s="586"/>
      <c r="J48" s="586"/>
      <c r="K48" s="586"/>
      <c r="L48" s="586"/>
      <c r="M48" s="586"/>
      <c r="N48" s="586"/>
      <c r="O48" s="587"/>
      <c r="P48" s="245"/>
    </row>
    <row r="49" spans="2:16" ht="15" thickBot="1">
      <c r="B49" s="244"/>
      <c r="C49" s="588"/>
      <c r="D49" s="589"/>
      <c r="E49" s="589"/>
      <c r="F49" s="589"/>
      <c r="G49" s="589"/>
      <c r="H49" s="589"/>
      <c r="I49" s="589"/>
      <c r="J49" s="589"/>
      <c r="K49" s="589"/>
      <c r="L49" s="589"/>
      <c r="M49" s="589"/>
      <c r="N49" s="589"/>
      <c r="O49" s="590"/>
      <c r="P49" s="245"/>
    </row>
    <row r="50" spans="2:16" ht="31.5" customHeight="1">
      <c r="B50" s="244"/>
      <c r="C50" s="591" t="s">
        <v>217</v>
      </c>
      <c r="D50" s="609"/>
      <c r="E50" s="609"/>
      <c r="F50" s="609"/>
      <c r="G50" s="609"/>
      <c r="H50" s="609"/>
      <c r="I50" s="609"/>
      <c r="J50" s="275" t="s">
        <v>218</v>
      </c>
      <c r="K50" s="298" t="s">
        <v>219</v>
      </c>
      <c r="L50" s="299" t="s">
        <v>220</v>
      </c>
      <c r="M50" s="614" t="s">
        <v>205</v>
      </c>
      <c r="N50" s="615"/>
      <c r="O50" s="300" t="s">
        <v>206</v>
      </c>
      <c r="P50" s="245"/>
    </row>
    <row r="51" spans="2:16">
      <c r="B51" s="244"/>
      <c r="C51" s="301"/>
      <c r="D51" s="302"/>
      <c r="E51" s="302"/>
      <c r="F51" s="302"/>
      <c r="G51" s="302"/>
      <c r="H51" s="302"/>
      <c r="I51" s="302"/>
      <c r="J51" s="303"/>
      <c r="K51" s="304"/>
      <c r="L51" s="305"/>
      <c r="M51" s="616"/>
      <c r="N51" s="617"/>
      <c r="O51" s="306"/>
      <c r="P51" s="245"/>
    </row>
    <row r="52" spans="2:16">
      <c r="B52" s="244"/>
      <c r="C52" s="301"/>
      <c r="D52" s="302"/>
      <c r="E52" s="302"/>
      <c r="F52" s="302"/>
      <c r="G52" s="302"/>
      <c r="H52" s="302"/>
      <c r="I52" s="302"/>
      <c r="J52" s="303"/>
      <c r="K52" s="304"/>
      <c r="L52" s="305"/>
      <c r="M52" s="616"/>
      <c r="N52" s="617"/>
      <c r="O52" s="306"/>
      <c r="P52" s="245"/>
    </row>
    <row r="53" spans="2:16">
      <c r="B53" s="244"/>
      <c r="C53" s="301"/>
      <c r="D53" s="302"/>
      <c r="E53" s="302"/>
      <c r="F53" s="302"/>
      <c r="G53" s="302"/>
      <c r="H53" s="302"/>
      <c r="I53" s="302"/>
      <c r="J53" s="303"/>
      <c r="K53" s="304"/>
      <c r="L53" s="305"/>
      <c r="M53" s="612"/>
      <c r="N53" s="613"/>
      <c r="O53" s="306"/>
      <c r="P53" s="245"/>
    </row>
    <row r="54" spans="2:16" ht="15" thickBot="1">
      <c r="B54" s="244"/>
      <c r="C54" s="598"/>
      <c r="D54" s="599"/>
      <c r="E54" s="599"/>
      <c r="F54" s="599"/>
      <c r="G54" s="599"/>
      <c r="H54" s="599"/>
      <c r="I54" s="599"/>
      <c r="J54" s="295"/>
      <c r="K54" s="296"/>
      <c r="L54" s="295"/>
      <c r="M54" s="601"/>
      <c r="N54" s="602"/>
      <c r="O54" s="297"/>
      <c r="P54" s="245"/>
    </row>
    <row r="55" spans="2:16" ht="15" thickBot="1">
      <c r="B55" s="244"/>
      <c r="C55" s="606" t="s">
        <v>207</v>
      </c>
      <c r="D55" s="607"/>
      <c r="E55" s="607"/>
      <c r="F55" s="607"/>
      <c r="G55" s="607"/>
      <c r="H55" s="607"/>
      <c r="I55" s="607"/>
      <c r="J55" s="607"/>
      <c r="K55" s="607"/>
      <c r="L55" s="607"/>
      <c r="M55" s="607"/>
      <c r="N55" s="608"/>
      <c r="O55" s="290"/>
      <c r="P55" s="245"/>
    </row>
    <row r="56" spans="2:16" ht="15" thickBot="1">
      <c r="B56" s="244"/>
      <c r="C56" s="270"/>
      <c r="O56" s="271"/>
      <c r="P56" s="245"/>
    </row>
    <row r="57" spans="2:16" ht="15" thickBot="1">
      <c r="B57" s="244"/>
      <c r="C57" s="618" t="s">
        <v>221</v>
      </c>
      <c r="D57" s="619"/>
      <c r="E57" s="619"/>
      <c r="F57" s="619"/>
      <c r="G57" s="619"/>
      <c r="H57" s="619"/>
      <c r="I57" s="619"/>
      <c r="J57" s="619"/>
      <c r="K57" s="619"/>
      <c r="L57" s="619"/>
      <c r="M57" s="619"/>
      <c r="N57" s="620"/>
      <c r="O57" s="307"/>
      <c r="P57" s="245"/>
    </row>
    <row r="58" spans="2:16">
      <c r="B58" s="244"/>
      <c r="C58" s="582" t="s">
        <v>222</v>
      </c>
      <c r="D58" s="583"/>
      <c r="E58" s="583"/>
      <c r="F58" s="583"/>
      <c r="G58" s="583"/>
      <c r="H58" s="583"/>
      <c r="I58" s="583"/>
      <c r="J58" s="583"/>
      <c r="K58" s="583"/>
      <c r="L58" s="583"/>
      <c r="M58" s="583"/>
      <c r="N58" s="583"/>
      <c r="O58" s="584"/>
      <c r="P58" s="245"/>
    </row>
    <row r="59" spans="2:16">
      <c r="B59" s="244"/>
      <c r="C59" s="585"/>
      <c r="D59" s="586"/>
      <c r="E59" s="586"/>
      <c r="F59" s="586"/>
      <c r="G59" s="586"/>
      <c r="H59" s="586"/>
      <c r="I59" s="586"/>
      <c r="J59" s="586"/>
      <c r="K59" s="586"/>
      <c r="L59" s="586"/>
      <c r="M59" s="586"/>
      <c r="N59" s="586"/>
      <c r="O59" s="587"/>
      <c r="P59" s="245"/>
    </row>
    <row r="60" spans="2:16" ht="15" thickBot="1">
      <c r="B60" s="244"/>
      <c r="C60" s="588"/>
      <c r="D60" s="589"/>
      <c r="E60" s="589"/>
      <c r="F60" s="589"/>
      <c r="G60" s="589"/>
      <c r="H60" s="589"/>
      <c r="I60" s="589"/>
      <c r="J60" s="589"/>
      <c r="K60" s="589"/>
      <c r="L60" s="589"/>
      <c r="M60" s="589"/>
      <c r="N60" s="589"/>
      <c r="O60" s="590"/>
      <c r="P60" s="245"/>
    </row>
    <row r="61" spans="2:16" ht="28.5">
      <c r="B61" s="244"/>
      <c r="C61" s="591" t="s">
        <v>223</v>
      </c>
      <c r="D61" s="609"/>
      <c r="E61" s="609"/>
      <c r="F61" s="609"/>
      <c r="G61" s="609"/>
      <c r="H61" s="609"/>
      <c r="I61" s="609"/>
      <c r="J61" s="291"/>
      <c r="K61" s="308"/>
      <c r="L61" s="299" t="s">
        <v>224</v>
      </c>
      <c r="M61" s="614" t="s">
        <v>225</v>
      </c>
      <c r="N61" s="615"/>
      <c r="O61" s="300"/>
      <c r="P61" s="245"/>
    </row>
    <row r="62" spans="2:16">
      <c r="B62" s="244"/>
      <c r="C62" s="563" t="s">
        <v>168</v>
      </c>
      <c r="D62" s="564"/>
      <c r="E62" s="564"/>
      <c r="F62" s="564"/>
      <c r="G62" s="564"/>
      <c r="H62" s="564"/>
      <c r="I62" s="564"/>
      <c r="J62" s="309"/>
      <c r="K62" s="310"/>
      <c r="L62" s="311"/>
      <c r="M62" s="621"/>
      <c r="N62" s="622"/>
      <c r="O62" s="312"/>
      <c r="P62" s="245"/>
    </row>
    <row r="63" spans="2:16">
      <c r="B63" s="244"/>
      <c r="C63" s="279" t="s">
        <v>226</v>
      </c>
      <c r="D63" s="280"/>
      <c r="E63" s="280"/>
      <c r="F63" s="280"/>
      <c r="G63" s="280"/>
      <c r="H63" s="280"/>
      <c r="I63" s="280"/>
      <c r="J63" s="309"/>
      <c r="K63" s="310"/>
      <c r="L63" s="311"/>
      <c r="M63" s="621"/>
      <c r="N63" s="622"/>
      <c r="O63" s="312"/>
      <c r="P63" s="245"/>
    </row>
    <row r="64" spans="2:16" ht="15" thickBot="1">
      <c r="B64" s="244"/>
      <c r="C64" s="264" t="s">
        <v>163</v>
      </c>
      <c r="D64" s="265"/>
      <c r="E64" s="265"/>
      <c r="F64" s="265"/>
      <c r="G64" s="265"/>
      <c r="H64" s="265"/>
      <c r="I64" s="265"/>
      <c r="J64" s="313"/>
      <c r="K64" s="314"/>
      <c r="L64" s="311"/>
      <c r="M64" s="632"/>
      <c r="N64" s="633"/>
      <c r="O64" s="312"/>
      <c r="P64" s="245"/>
    </row>
    <row r="65" spans="2:16" ht="15" thickBot="1">
      <c r="B65" s="244"/>
      <c r="C65" s="606" t="s">
        <v>207</v>
      </c>
      <c r="D65" s="607"/>
      <c r="E65" s="607"/>
      <c r="F65" s="607"/>
      <c r="G65" s="607"/>
      <c r="H65" s="607"/>
      <c r="I65" s="607"/>
      <c r="J65" s="607"/>
      <c r="K65" s="607"/>
      <c r="L65" s="607"/>
      <c r="M65" s="607"/>
      <c r="N65" s="608"/>
      <c r="O65" s="315"/>
      <c r="P65" s="245"/>
    </row>
    <row r="66" spans="2:16" ht="15" thickBot="1">
      <c r="B66" s="244"/>
      <c r="C66" s="270"/>
      <c r="O66" s="271"/>
      <c r="P66" s="245"/>
    </row>
    <row r="67" spans="2:16" ht="15" thickBot="1">
      <c r="B67" s="244"/>
      <c r="C67" s="618" t="s">
        <v>227</v>
      </c>
      <c r="D67" s="619"/>
      <c r="E67" s="619"/>
      <c r="F67" s="619"/>
      <c r="G67" s="619"/>
      <c r="H67" s="619"/>
      <c r="I67" s="619"/>
      <c r="J67" s="619"/>
      <c r="K67" s="619"/>
      <c r="L67" s="619"/>
      <c r="M67" s="619"/>
      <c r="N67" s="620"/>
      <c r="O67" s="316"/>
      <c r="P67" s="245"/>
    </row>
    <row r="68" spans="2:16">
      <c r="B68" s="244"/>
      <c r="C68" s="267"/>
      <c r="D68" s="268"/>
      <c r="E68" s="268"/>
      <c r="F68" s="268"/>
      <c r="G68" s="268"/>
      <c r="H68" s="268"/>
      <c r="I68" s="268"/>
      <c r="J68" s="268"/>
      <c r="K68" s="268"/>
      <c r="L68" s="268"/>
      <c r="M68" s="268"/>
      <c r="N68" s="268"/>
      <c r="O68" s="269"/>
      <c r="P68" s="245"/>
    </row>
    <row r="69" spans="2:16">
      <c r="B69" s="244"/>
      <c r="C69" s="270"/>
      <c r="O69" s="271"/>
      <c r="P69" s="245"/>
    </row>
    <row r="70" spans="2:16">
      <c r="B70" s="244"/>
      <c r="C70" s="270"/>
      <c r="O70" s="271"/>
      <c r="P70" s="245"/>
    </row>
    <row r="71" spans="2:16">
      <c r="B71" s="244"/>
      <c r="C71" s="270"/>
      <c r="H71" s="317" t="s">
        <v>228</v>
      </c>
      <c r="I71" s="317"/>
      <c r="J71" s="317"/>
      <c r="K71" s="317"/>
      <c r="O71" s="271"/>
      <c r="P71" s="245"/>
    </row>
    <row r="72" spans="2:16">
      <c r="B72" s="244"/>
      <c r="C72" s="270"/>
      <c r="H72" s="317" t="s">
        <v>229</v>
      </c>
      <c r="O72" s="271"/>
      <c r="P72" s="245"/>
    </row>
    <row r="73" spans="2:16">
      <c r="B73" s="244"/>
      <c r="C73" s="270"/>
      <c r="H73" s="317" t="s">
        <v>230</v>
      </c>
      <c r="O73" s="271"/>
      <c r="P73" s="245"/>
    </row>
    <row r="74" spans="2:16">
      <c r="B74" s="244"/>
      <c r="C74" s="255"/>
      <c r="D74" s="318"/>
      <c r="E74" s="318"/>
      <c r="F74" s="318"/>
      <c r="G74" s="318"/>
      <c r="H74" s="317" t="s">
        <v>231</v>
      </c>
      <c r="I74" s="318"/>
      <c r="J74" s="318"/>
      <c r="K74" s="318"/>
      <c r="L74" s="318"/>
      <c r="M74" s="318"/>
      <c r="N74" s="318"/>
      <c r="O74" s="319"/>
      <c r="P74" s="245"/>
    </row>
    <row r="75" spans="2:16">
      <c r="B75" s="244"/>
      <c r="C75" s="270"/>
      <c r="H75" s="243" t="s">
        <v>232</v>
      </c>
      <c r="O75" s="271"/>
      <c r="P75" s="245"/>
    </row>
    <row r="76" spans="2:16">
      <c r="B76" s="244"/>
      <c r="C76" s="320" t="s">
        <v>233</v>
      </c>
      <c r="D76" s="321"/>
      <c r="E76" s="321"/>
      <c r="F76" s="321"/>
      <c r="G76" s="321"/>
      <c r="H76" s="321"/>
      <c r="I76" s="321"/>
      <c r="J76" s="321"/>
      <c r="K76" s="321"/>
      <c r="L76" s="321"/>
      <c r="M76" s="321"/>
      <c r="N76" s="321"/>
      <c r="O76" s="322"/>
      <c r="P76" s="245"/>
    </row>
    <row r="77" spans="2:16">
      <c r="B77" s="244"/>
      <c r="C77" s="634"/>
      <c r="D77" s="635"/>
      <c r="E77" s="635"/>
      <c r="F77" s="635"/>
      <c r="G77" s="635"/>
      <c r="H77" s="635"/>
      <c r="I77" s="635"/>
      <c r="J77" s="635"/>
      <c r="K77" s="635"/>
      <c r="L77" s="635"/>
      <c r="M77" s="635"/>
      <c r="N77" s="635"/>
      <c r="O77" s="636"/>
      <c r="P77" s="245"/>
    </row>
    <row r="78" spans="2:16">
      <c r="B78" s="244"/>
      <c r="C78" s="634"/>
      <c r="D78" s="635"/>
      <c r="E78" s="635"/>
      <c r="F78" s="635"/>
      <c r="G78" s="635"/>
      <c r="H78" s="635"/>
      <c r="I78" s="635"/>
      <c r="J78" s="635"/>
      <c r="K78" s="635"/>
      <c r="L78" s="635"/>
      <c r="M78" s="635"/>
      <c r="N78" s="635"/>
      <c r="O78" s="636"/>
      <c r="P78" s="245"/>
    </row>
    <row r="79" spans="2:16">
      <c r="B79" s="244"/>
      <c r="C79" s="255"/>
      <c r="D79" s="318"/>
      <c r="E79" s="318"/>
      <c r="F79" s="318"/>
      <c r="G79" s="318"/>
      <c r="H79" s="318"/>
      <c r="I79" s="318"/>
      <c r="J79" s="318"/>
      <c r="K79" s="318"/>
      <c r="L79" s="318"/>
      <c r="M79" s="318"/>
      <c r="N79" s="318"/>
      <c r="O79" s="319"/>
      <c r="P79" s="245"/>
    </row>
    <row r="80" spans="2:16">
      <c r="B80" s="244"/>
      <c r="C80" s="323" t="s">
        <v>234</v>
      </c>
      <c r="D80" s="318"/>
      <c r="E80" s="318"/>
      <c r="F80" s="318"/>
      <c r="G80" s="318"/>
      <c r="H80" s="318"/>
      <c r="I80" s="318"/>
      <c r="J80" s="318"/>
      <c r="K80" s="318"/>
      <c r="L80" s="318"/>
      <c r="M80" s="318"/>
      <c r="N80" s="318"/>
      <c r="O80" s="319"/>
      <c r="P80" s="245"/>
    </row>
    <row r="81" spans="2:16" ht="12.75" customHeight="1">
      <c r="B81" s="244"/>
      <c r="C81" s="623" t="s">
        <v>235</v>
      </c>
      <c r="D81" s="624"/>
      <c r="E81" s="624"/>
      <c r="F81" s="624"/>
      <c r="G81" s="624"/>
      <c r="H81" s="624"/>
      <c r="I81" s="624"/>
      <c r="J81" s="624"/>
      <c r="K81" s="624"/>
      <c r="L81" s="624"/>
      <c r="M81" s="624"/>
      <c r="N81" s="624"/>
      <c r="O81" s="625"/>
      <c r="P81" s="245"/>
    </row>
    <row r="82" spans="2:16">
      <c r="B82" s="244"/>
      <c r="C82" s="623"/>
      <c r="D82" s="624"/>
      <c r="E82" s="624"/>
      <c r="F82" s="624"/>
      <c r="G82" s="624"/>
      <c r="H82" s="624"/>
      <c r="I82" s="624"/>
      <c r="J82" s="624"/>
      <c r="K82" s="624"/>
      <c r="L82" s="624"/>
      <c r="M82" s="624"/>
      <c r="N82" s="624"/>
      <c r="O82" s="625"/>
      <c r="P82" s="245"/>
    </row>
    <row r="83" spans="2:16" ht="12.95" customHeight="1">
      <c r="B83" s="244"/>
      <c r="C83" s="623" t="s">
        <v>236</v>
      </c>
      <c r="D83" s="624"/>
      <c r="E83" s="624"/>
      <c r="F83" s="624"/>
      <c r="G83" s="624"/>
      <c r="H83" s="624"/>
      <c r="I83" s="624"/>
      <c r="J83" s="624"/>
      <c r="K83" s="624"/>
      <c r="L83" s="624"/>
      <c r="M83" s="624"/>
      <c r="N83" s="624"/>
      <c r="O83" s="625"/>
      <c r="P83" s="245"/>
    </row>
    <row r="84" spans="2:16">
      <c r="B84" s="244"/>
      <c r="C84" s="623"/>
      <c r="D84" s="624"/>
      <c r="E84" s="624"/>
      <c r="F84" s="624"/>
      <c r="G84" s="624"/>
      <c r="H84" s="624"/>
      <c r="I84" s="624"/>
      <c r="J84" s="624"/>
      <c r="K84" s="624"/>
      <c r="L84" s="624"/>
      <c r="M84" s="624"/>
      <c r="N84" s="624"/>
      <c r="O84" s="625"/>
      <c r="P84" s="245"/>
    </row>
    <row r="85" spans="2:16">
      <c r="B85" s="244"/>
      <c r="C85" s="255"/>
      <c r="D85" s="318"/>
      <c r="E85" s="318"/>
      <c r="F85" s="318"/>
      <c r="G85" s="318"/>
      <c r="H85" s="318"/>
      <c r="I85" s="318"/>
      <c r="J85" s="318"/>
      <c r="K85" s="318"/>
      <c r="L85" s="318"/>
      <c r="M85" s="318"/>
      <c r="N85" s="318"/>
      <c r="O85" s="319"/>
      <c r="P85" s="245"/>
    </row>
    <row r="86" spans="2:16">
      <c r="B86" s="244"/>
      <c r="C86" s="270"/>
      <c r="H86" s="317" t="s">
        <v>228</v>
      </c>
      <c r="O86" s="271"/>
      <c r="P86" s="245"/>
    </row>
    <row r="87" spans="2:16">
      <c r="B87" s="244"/>
      <c r="C87" s="270"/>
      <c r="H87" s="243" t="s">
        <v>229</v>
      </c>
      <c r="I87" s="280"/>
      <c r="J87" s="280"/>
      <c r="K87" s="280"/>
      <c r="O87" s="271"/>
      <c r="P87" s="245"/>
    </row>
    <row r="88" spans="2:16">
      <c r="B88" s="244"/>
      <c r="C88" s="270"/>
      <c r="H88" s="243" t="s">
        <v>237</v>
      </c>
      <c r="I88" s="324"/>
      <c r="J88" s="324"/>
      <c r="K88" s="324"/>
      <c r="O88" s="271"/>
      <c r="P88" s="245"/>
    </row>
    <row r="89" spans="2:16">
      <c r="B89" s="244"/>
      <c r="C89" s="325"/>
      <c r="D89" s="318"/>
      <c r="E89" s="318"/>
      <c r="F89" s="318"/>
      <c r="G89" s="318"/>
      <c r="H89" s="243" t="s">
        <v>231</v>
      </c>
      <c r="L89" s="318"/>
      <c r="M89" s="318"/>
      <c r="N89" s="318"/>
      <c r="O89" s="319"/>
      <c r="P89" s="245"/>
    </row>
    <row r="90" spans="2:16" ht="17.25" customHeight="1">
      <c r="B90" s="244"/>
      <c r="C90" s="325"/>
      <c r="D90" s="324"/>
      <c r="E90" s="324"/>
      <c r="K90" s="626"/>
      <c r="L90" s="626"/>
      <c r="M90" s="626"/>
      <c r="N90" s="626"/>
      <c r="O90" s="627"/>
      <c r="P90" s="245"/>
    </row>
    <row r="91" spans="2:16" ht="18.75" customHeight="1" thickBot="1">
      <c r="B91" s="244"/>
      <c r="C91" s="630"/>
      <c r="D91" s="631"/>
      <c r="E91" s="631"/>
      <c r="F91" s="296"/>
      <c r="G91" s="296"/>
      <c r="H91" s="296"/>
      <c r="I91" s="296"/>
      <c r="J91" s="296"/>
      <c r="K91" s="628"/>
      <c r="L91" s="628"/>
      <c r="M91" s="628"/>
      <c r="N91" s="628"/>
      <c r="O91" s="629"/>
      <c r="P91" s="245"/>
    </row>
    <row r="92" spans="2:16" ht="15" thickBot="1">
      <c r="B92" s="326"/>
      <c r="C92" s="327"/>
      <c r="D92" s="327"/>
      <c r="E92" s="327"/>
      <c r="F92" s="327"/>
      <c r="G92" s="327"/>
      <c r="H92" s="327"/>
      <c r="I92" s="327"/>
      <c r="J92" s="327"/>
      <c r="K92" s="327"/>
      <c r="L92" s="327"/>
      <c r="M92" s="327"/>
      <c r="N92" s="327"/>
      <c r="O92" s="327"/>
      <c r="P92" s="328"/>
    </row>
    <row r="93" spans="2:16" ht="15" thickTop="1"/>
  </sheetData>
  <mergeCells count="80">
    <mergeCell ref="C81:O82"/>
    <mergeCell ref="C83:O84"/>
    <mergeCell ref="K90:O91"/>
    <mergeCell ref="C91:E91"/>
    <mergeCell ref="M63:N63"/>
    <mergeCell ref="M64:N64"/>
    <mergeCell ref="C65:N65"/>
    <mergeCell ref="C67:N67"/>
    <mergeCell ref="C77:O77"/>
    <mergeCell ref="C78:O78"/>
    <mergeCell ref="C57:N57"/>
    <mergeCell ref="C58:O60"/>
    <mergeCell ref="C61:I61"/>
    <mergeCell ref="M61:N61"/>
    <mergeCell ref="C62:I62"/>
    <mergeCell ref="M62:N62"/>
    <mergeCell ref="C55:N55"/>
    <mergeCell ref="C45:I45"/>
    <mergeCell ref="M45:N45"/>
    <mergeCell ref="C46:N46"/>
    <mergeCell ref="C47:O49"/>
    <mergeCell ref="C50:I50"/>
    <mergeCell ref="M50:N50"/>
    <mergeCell ref="M51:N51"/>
    <mergeCell ref="M52:N52"/>
    <mergeCell ref="M53:N53"/>
    <mergeCell ref="C54:I54"/>
    <mergeCell ref="M54:N54"/>
    <mergeCell ref="C39:N39"/>
    <mergeCell ref="C40:O42"/>
    <mergeCell ref="C43:I43"/>
    <mergeCell ref="M43:N43"/>
    <mergeCell ref="C44:I44"/>
    <mergeCell ref="M44:N44"/>
    <mergeCell ref="M28:N28"/>
    <mergeCell ref="C38:J38"/>
    <mergeCell ref="M38:N38"/>
    <mergeCell ref="M30:N30"/>
    <mergeCell ref="C31:G31"/>
    <mergeCell ref="H31:I31"/>
    <mergeCell ref="J31:K31"/>
    <mergeCell ref="M31:N31"/>
    <mergeCell ref="C32:N32"/>
    <mergeCell ref="C33:O35"/>
    <mergeCell ref="C36:J36"/>
    <mergeCell ref="M36:N36"/>
    <mergeCell ref="C37:J37"/>
    <mergeCell ref="M37:N37"/>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14CD7-95B0-4723-A536-E044F89FC5E6}">
  <dimension ref="A1:J73"/>
  <sheetViews>
    <sheetView topLeftCell="A4" zoomScale="130" zoomScaleNormal="130" workbookViewId="0">
      <selection activeCell="C63" sqref="C63:G65"/>
    </sheetView>
  </sheetViews>
  <sheetFormatPr baseColWidth="10" defaultColWidth="11.5703125" defaultRowHeight="15"/>
  <cols>
    <col min="1" max="1" width="42.7109375" style="54" customWidth="1"/>
    <col min="2" max="2" width="23.7109375" style="54" customWidth="1"/>
    <col min="3" max="3" width="18.28515625" style="54" customWidth="1"/>
    <col min="4" max="4" width="11.7109375" style="54" bestFit="1" customWidth="1"/>
    <col min="5" max="5" width="17.7109375" style="54" customWidth="1"/>
    <col min="6" max="6" width="16.28515625" style="54" customWidth="1"/>
    <col min="7" max="7" width="17" style="54" bestFit="1" customWidth="1"/>
    <col min="8" max="16384" width="11.5703125" style="54"/>
  </cols>
  <sheetData>
    <row r="1" spans="1:10">
      <c r="A1" s="718"/>
      <c r="B1" s="719"/>
      <c r="C1" s="719"/>
      <c r="D1" s="719"/>
      <c r="E1" s="719"/>
      <c r="F1" s="719"/>
      <c r="G1" s="720"/>
    </row>
    <row r="2" spans="1:10" ht="18.75">
      <c r="A2" s="721" t="s">
        <v>72</v>
      </c>
      <c r="B2" s="722"/>
      <c r="C2" s="722"/>
      <c r="D2" s="722"/>
      <c r="E2" s="722"/>
      <c r="F2" s="722"/>
      <c r="G2" s="723"/>
    </row>
    <row r="3" spans="1:10" ht="13.9" customHeight="1" thickBot="1">
      <c r="A3" s="103"/>
      <c r="B3" s="104"/>
      <c r="C3" s="104"/>
      <c r="D3" s="104"/>
      <c r="E3" s="104"/>
      <c r="F3" s="104"/>
      <c r="G3" s="105"/>
    </row>
    <row r="4" spans="1:10" ht="97.15" customHeight="1" thickBot="1">
      <c r="A4" s="724" t="s">
        <v>245</v>
      </c>
      <c r="B4" s="725"/>
      <c r="C4" s="725"/>
      <c r="D4" s="725"/>
      <c r="E4" s="725"/>
      <c r="F4" s="725"/>
      <c r="G4" s="726"/>
    </row>
    <row r="5" spans="1:10" ht="15.75" thickBot="1">
      <c r="A5" s="727"/>
      <c r="B5" s="728"/>
      <c r="C5" s="728"/>
      <c r="D5" s="728"/>
      <c r="E5" s="728"/>
      <c r="F5" s="728"/>
      <c r="G5" s="729"/>
    </row>
    <row r="6" spans="1:10" ht="15.75" thickBot="1">
      <c r="A6" s="730" t="s">
        <v>73</v>
      </c>
      <c r="B6" s="731"/>
      <c r="C6" s="113">
        <v>4</v>
      </c>
      <c r="D6" s="732" t="s">
        <v>74</v>
      </c>
      <c r="E6" s="733"/>
      <c r="F6" s="733"/>
      <c r="G6" s="734"/>
    </row>
    <row r="7" spans="1:10" ht="15.75" thickBot="1">
      <c r="A7" s="106"/>
      <c r="B7" s="107"/>
      <c r="C7" s="108"/>
      <c r="D7" s="107"/>
      <c r="E7" s="107"/>
      <c r="F7" s="107"/>
      <c r="G7" s="109"/>
    </row>
    <row r="8" spans="1:10" ht="15.75" thickBot="1">
      <c r="A8" s="735" t="s">
        <v>75</v>
      </c>
      <c r="B8" s="736"/>
      <c r="C8" s="737"/>
      <c r="D8" s="738">
        <v>500000000</v>
      </c>
      <c r="E8" s="738"/>
      <c r="F8" s="55"/>
      <c r="G8" s="56"/>
    </row>
    <row r="9" spans="1:10" ht="15.75" thickBot="1">
      <c r="A9" s="739"/>
      <c r="B9" s="740"/>
      <c r="C9" s="740"/>
      <c r="D9" s="740"/>
      <c r="E9" s="740"/>
      <c r="F9" s="740"/>
      <c r="G9" s="741"/>
    </row>
    <row r="10" spans="1:10" ht="18.75" thickBot="1">
      <c r="A10" s="742" t="s">
        <v>76</v>
      </c>
      <c r="B10" s="743"/>
      <c r="C10" s="743"/>
      <c r="D10" s="743"/>
      <c r="E10" s="743"/>
      <c r="F10" s="743"/>
      <c r="G10" s="744"/>
    </row>
    <row r="11" spans="1:10" ht="15.75" thickBot="1">
      <c r="A11" s="110"/>
      <c r="B11" s="111"/>
      <c r="C11" s="111"/>
      <c r="D11" s="111"/>
      <c r="E11" s="111"/>
      <c r="F11" s="111"/>
      <c r="G11" s="112"/>
    </row>
    <row r="12" spans="1:10">
      <c r="A12" s="745" t="s">
        <v>77</v>
      </c>
      <c r="B12" s="746"/>
      <c r="C12" s="746"/>
      <c r="D12" s="746"/>
      <c r="E12" s="746"/>
      <c r="F12" s="746"/>
      <c r="G12" s="747"/>
    </row>
    <row r="13" spans="1:10" ht="15.75" thickBot="1">
      <c r="A13" s="716" t="s">
        <v>78</v>
      </c>
      <c r="B13" s="717"/>
      <c r="C13" s="717"/>
      <c r="D13" s="717"/>
      <c r="E13" s="717"/>
      <c r="F13" s="717"/>
      <c r="G13" s="57"/>
    </row>
    <row r="14" spans="1:10" ht="30" customHeight="1">
      <c r="A14" s="58" t="s">
        <v>79</v>
      </c>
      <c r="B14" s="705" t="s">
        <v>80</v>
      </c>
      <c r="C14" s="705" t="s">
        <v>81</v>
      </c>
      <c r="D14" s="59" t="s">
        <v>82</v>
      </c>
      <c r="E14" s="59" t="s">
        <v>83</v>
      </c>
      <c r="F14" s="59" t="s">
        <v>84</v>
      </c>
      <c r="G14" s="60" t="s">
        <v>85</v>
      </c>
      <c r="J14" s="102"/>
    </row>
    <row r="15" spans="1:10">
      <c r="A15" s="61" t="s">
        <v>86</v>
      </c>
      <c r="B15" s="706"/>
      <c r="C15" s="706"/>
      <c r="D15" s="62" t="s">
        <v>87</v>
      </c>
      <c r="E15" s="62" t="s">
        <v>88</v>
      </c>
      <c r="F15" s="62" t="s">
        <v>89</v>
      </c>
      <c r="G15" s="63" t="s">
        <v>90</v>
      </c>
    </row>
    <row r="16" spans="1:10">
      <c r="A16" s="707" t="s">
        <v>91</v>
      </c>
      <c r="B16" s="708"/>
      <c r="C16" s="708"/>
      <c r="D16" s="708"/>
      <c r="E16" s="708"/>
      <c r="F16" s="708"/>
      <c r="G16" s="709"/>
    </row>
    <row r="17" spans="1:7">
      <c r="A17" s="64">
        <v>1</v>
      </c>
      <c r="B17" s="330" t="s">
        <v>92</v>
      </c>
      <c r="C17" s="331">
        <v>4</v>
      </c>
      <c r="D17" s="65">
        <v>0.5</v>
      </c>
      <c r="E17" s="332">
        <v>3100000</v>
      </c>
      <c r="F17" s="66">
        <v>1</v>
      </c>
      <c r="G17" s="67">
        <f>ROUND(A17*D17*E17*F17,0)</f>
        <v>1550000</v>
      </c>
    </row>
    <row r="18" spans="1:7">
      <c r="A18" s="64">
        <v>2</v>
      </c>
      <c r="B18" s="330" t="s">
        <v>241</v>
      </c>
      <c r="C18" s="331">
        <v>6</v>
      </c>
      <c r="D18" s="65">
        <v>0.8</v>
      </c>
      <c r="E18" s="332">
        <v>2500000</v>
      </c>
      <c r="F18" s="66">
        <v>1</v>
      </c>
      <c r="G18" s="67">
        <f>ROUND(A18*D18*E18*F18,0)</f>
        <v>4000000</v>
      </c>
    </row>
    <row r="19" spans="1:7" ht="22.5">
      <c r="A19" s="64">
        <v>1</v>
      </c>
      <c r="B19" s="333" t="s">
        <v>242</v>
      </c>
      <c r="C19" s="331">
        <v>6</v>
      </c>
      <c r="D19" s="65">
        <v>0.8</v>
      </c>
      <c r="E19" s="332">
        <v>2100000</v>
      </c>
      <c r="F19" s="66">
        <v>1</v>
      </c>
      <c r="G19" s="67">
        <f>ROUND(A19*D19*E19*F19,0)</f>
        <v>1680000</v>
      </c>
    </row>
    <row r="20" spans="1:7">
      <c r="A20" s="710" t="s">
        <v>93</v>
      </c>
      <c r="B20" s="711"/>
      <c r="C20" s="711"/>
      <c r="D20" s="711"/>
      <c r="E20" s="711"/>
      <c r="F20" s="711"/>
      <c r="G20" s="712"/>
    </row>
    <row r="21" spans="1:7">
      <c r="A21" s="64">
        <v>1</v>
      </c>
      <c r="B21" s="334" t="s">
        <v>94</v>
      </c>
      <c r="C21" s="331">
        <v>6</v>
      </c>
      <c r="D21" s="65">
        <v>1</v>
      </c>
      <c r="E21" s="332">
        <v>2000000</v>
      </c>
      <c r="F21" s="66">
        <v>1</v>
      </c>
      <c r="G21" s="67">
        <f>ROUND(A21*D21*E21*F21,0)</f>
        <v>2000000</v>
      </c>
    </row>
    <row r="22" spans="1:7" ht="15.75" thickBot="1">
      <c r="A22" s="713" t="s">
        <v>95</v>
      </c>
      <c r="B22" s="714"/>
      <c r="C22" s="714"/>
      <c r="D22" s="714"/>
      <c r="E22" s="714"/>
      <c r="F22" s="715"/>
      <c r="G22" s="68">
        <f>SUM(G17:G21)</f>
        <v>9230000</v>
      </c>
    </row>
    <row r="23" spans="1:7" ht="15.75" thickBot="1">
      <c r="A23" s="683"/>
      <c r="B23" s="684"/>
      <c r="C23" s="684"/>
      <c r="D23" s="684"/>
      <c r="E23" s="684"/>
      <c r="F23" s="684"/>
      <c r="G23" s="685"/>
    </row>
    <row r="24" spans="1:7" ht="22.5">
      <c r="A24" s="686" t="s">
        <v>96</v>
      </c>
      <c r="B24" s="687"/>
      <c r="C24" s="69" t="s">
        <v>97</v>
      </c>
      <c r="D24" s="69" t="s">
        <v>98</v>
      </c>
      <c r="E24" s="69" t="s">
        <v>99</v>
      </c>
      <c r="F24" s="69" t="s">
        <v>100</v>
      </c>
      <c r="G24" s="70" t="s">
        <v>101</v>
      </c>
    </row>
    <row r="25" spans="1:7" ht="19.899999999999999" customHeight="1">
      <c r="A25" s="688" t="s">
        <v>102</v>
      </c>
      <c r="B25" s="689"/>
      <c r="C25" s="71">
        <v>10</v>
      </c>
      <c r="D25" s="72">
        <v>1</v>
      </c>
      <c r="E25" s="66">
        <v>10</v>
      </c>
      <c r="F25" s="73">
        <v>100000</v>
      </c>
      <c r="G25" s="67">
        <f>ROUND(F25*E25,0)</f>
        <v>1000000</v>
      </c>
    </row>
    <row r="26" spans="1:7">
      <c r="A26" s="690" t="s">
        <v>103</v>
      </c>
      <c r="B26" s="691"/>
      <c r="C26" s="691"/>
      <c r="D26" s="691"/>
      <c r="E26" s="691"/>
      <c r="F26" s="691"/>
      <c r="G26" s="74">
        <v>100000</v>
      </c>
    </row>
    <row r="27" spans="1:7">
      <c r="A27" s="64"/>
      <c r="B27" s="691"/>
      <c r="C27" s="691"/>
      <c r="D27" s="75"/>
      <c r="E27" s="692"/>
      <c r="F27" s="692"/>
      <c r="G27" s="67"/>
    </row>
    <row r="28" spans="1:7">
      <c r="A28" s="693" t="s">
        <v>104</v>
      </c>
      <c r="B28" s="694"/>
      <c r="C28" s="694"/>
      <c r="D28" s="694"/>
      <c r="E28" s="694"/>
      <c r="F28" s="695"/>
      <c r="G28" s="76">
        <f>SUM(G25:G27)</f>
        <v>1100000</v>
      </c>
    </row>
    <row r="29" spans="1:7">
      <c r="A29" s="696"/>
      <c r="B29" s="697"/>
      <c r="C29" s="697"/>
      <c r="D29" s="697"/>
      <c r="E29" s="697"/>
      <c r="F29" s="697"/>
      <c r="G29" s="698"/>
    </row>
    <row r="30" spans="1:7">
      <c r="A30" s="699" t="s">
        <v>105</v>
      </c>
      <c r="B30" s="700"/>
      <c r="C30" s="700"/>
      <c r="D30" s="700"/>
      <c r="E30" s="700"/>
      <c r="F30" s="701"/>
      <c r="G30" s="77">
        <f>C6*(G22+G28)</f>
        <v>41320000</v>
      </c>
    </row>
    <row r="31" spans="1:7">
      <c r="A31" s="699" t="s">
        <v>106</v>
      </c>
      <c r="B31" s="700"/>
      <c r="C31" s="700"/>
      <c r="D31" s="700"/>
      <c r="E31" s="700"/>
      <c r="F31" s="701"/>
      <c r="G31" s="78">
        <f>ROUND(G30/D8,2)</f>
        <v>0.08</v>
      </c>
    </row>
    <row r="32" spans="1:7">
      <c r="A32" s="702"/>
      <c r="B32" s="703"/>
      <c r="C32" s="703"/>
      <c r="D32" s="703"/>
      <c r="E32" s="703"/>
      <c r="F32" s="703"/>
      <c r="G32" s="704"/>
    </row>
    <row r="33" spans="1:9">
      <c r="A33" s="665" t="s">
        <v>107</v>
      </c>
      <c r="B33" s="666"/>
      <c r="C33" s="666"/>
      <c r="D33" s="666"/>
      <c r="E33" s="666"/>
      <c r="F33" s="666"/>
      <c r="G33" s="667"/>
    </row>
    <row r="34" spans="1:9">
      <c r="A34" s="672" t="s">
        <v>108</v>
      </c>
      <c r="B34" s="673"/>
      <c r="C34" s="673"/>
      <c r="D34" s="673"/>
      <c r="E34" s="673"/>
      <c r="F34" s="673"/>
      <c r="G34" s="674"/>
    </row>
    <row r="35" spans="1:9">
      <c r="A35" s="668" t="s">
        <v>109</v>
      </c>
      <c r="B35" s="669"/>
      <c r="C35" s="79"/>
      <c r="D35" s="79"/>
      <c r="E35" s="79"/>
      <c r="F35" s="79"/>
      <c r="G35" s="80" t="s">
        <v>110</v>
      </c>
    </row>
    <row r="36" spans="1:9">
      <c r="A36" s="675" t="s">
        <v>111</v>
      </c>
      <c r="B36" s="676"/>
      <c r="C36" s="81"/>
      <c r="D36" s="81"/>
      <c r="E36" s="81"/>
      <c r="F36" s="81"/>
      <c r="G36" s="82">
        <v>0.02</v>
      </c>
    </row>
    <row r="37" spans="1:9">
      <c r="A37" s="675" t="s">
        <v>112</v>
      </c>
      <c r="B37" s="676"/>
      <c r="C37" s="81"/>
      <c r="D37" s="81"/>
      <c r="E37" s="81"/>
      <c r="F37" s="81"/>
      <c r="G37" s="82">
        <v>0.02</v>
      </c>
    </row>
    <row r="38" spans="1:9">
      <c r="A38" s="675" t="s">
        <v>113</v>
      </c>
      <c r="B38" s="676"/>
      <c r="C38" s="83"/>
      <c r="D38" s="83"/>
      <c r="E38" s="83"/>
      <c r="F38" s="83"/>
      <c r="G38" s="84">
        <v>0.02</v>
      </c>
    </row>
    <row r="39" spans="1:9">
      <c r="A39" s="675" t="s">
        <v>114</v>
      </c>
      <c r="B39" s="676"/>
      <c r="C39" s="83"/>
      <c r="D39" s="83"/>
      <c r="E39" s="83"/>
      <c r="F39" s="83"/>
      <c r="G39" s="84">
        <v>1.4999999999999999E-2</v>
      </c>
    </row>
    <row r="40" spans="1:9">
      <c r="A40" s="675" t="s">
        <v>115</v>
      </c>
      <c r="B40" s="676"/>
      <c r="C40" s="83"/>
      <c r="D40" s="83"/>
      <c r="E40" s="83"/>
      <c r="F40" s="83"/>
      <c r="G40" s="84">
        <v>0.01</v>
      </c>
    </row>
    <row r="41" spans="1:9">
      <c r="A41" s="675" t="s">
        <v>116</v>
      </c>
      <c r="B41" s="676"/>
      <c r="C41" s="83"/>
      <c r="D41" s="83"/>
      <c r="E41" s="83"/>
      <c r="F41" s="83"/>
      <c r="G41" s="84">
        <v>0.04</v>
      </c>
    </row>
    <row r="42" spans="1:9">
      <c r="A42" s="675" t="s">
        <v>117</v>
      </c>
      <c r="B42" s="676"/>
      <c r="C42" s="83"/>
      <c r="D42" s="83"/>
      <c r="E42" s="83"/>
      <c r="F42" s="83"/>
      <c r="G42" s="84">
        <v>0.05</v>
      </c>
    </row>
    <row r="43" spans="1:9" ht="15.75" thickBot="1">
      <c r="A43" s="677" t="s">
        <v>118</v>
      </c>
      <c r="B43" s="678"/>
      <c r="C43" s="678"/>
      <c r="D43" s="678"/>
      <c r="E43" s="678"/>
      <c r="F43" s="679"/>
      <c r="G43" s="78">
        <f>SUM(G36:G42)</f>
        <v>0.17499999999999999</v>
      </c>
    </row>
    <row r="44" spans="1:9" ht="15.75" thickBot="1">
      <c r="A44" s="680" t="s">
        <v>119</v>
      </c>
      <c r="B44" s="681"/>
      <c r="C44" s="681"/>
      <c r="D44" s="681"/>
      <c r="E44" s="681"/>
      <c r="F44" s="681"/>
      <c r="G44" s="682"/>
    </row>
    <row r="45" spans="1:9" ht="31.15" customHeight="1">
      <c r="A45" s="670" t="s">
        <v>109</v>
      </c>
      <c r="B45" s="671"/>
      <c r="C45" s="123" t="s">
        <v>120</v>
      </c>
      <c r="D45" s="123" t="s">
        <v>121</v>
      </c>
      <c r="E45" s="124" t="s">
        <v>141</v>
      </c>
      <c r="F45" s="125" t="s">
        <v>122</v>
      </c>
      <c r="G45" s="126" t="s">
        <v>101</v>
      </c>
    </row>
    <row r="46" spans="1:9" ht="22.5">
      <c r="A46" s="655" t="s">
        <v>123</v>
      </c>
      <c r="B46" s="127" t="s">
        <v>124</v>
      </c>
      <c r="C46" s="128">
        <f>D8*D46</f>
        <v>150000000</v>
      </c>
      <c r="D46" s="129">
        <v>0.3</v>
      </c>
      <c r="E46" s="329" t="s">
        <v>238</v>
      </c>
      <c r="F46" s="129">
        <v>3.0000000000000001E-3</v>
      </c>
      <c r="G46" s="130">
        <f>(C46*D46)/C6</f>
        <v>11250000</v>
      </c>
      <c r="I46" s="102"/>
    </row>
    <row r="47" spans="1:9" ht="25.9" customHeight="1">
      <c r="A47" s="656"/>
      <c r="B47" s="127" t="s">
        <v>125</v>
      </c>
      <c r="C47" s="128">
        <f>D8*D47</f>
        <v>150000000</v>
      </c>
      <c r="D47" s="129">
        <v>0.3</v>
      </c>
      <c r="E47" s="329" t="s">
        <v>239</v>
      </c>
      <c r="F47" s="129">
        <v>3.0000000000000001E-3</v>
      </c>
      <c r="G47" s="130">
        <f>(C47*D47)/C6</f>
        <v>11250000</v>
      </c>
    </row>
    <row r="48" spans="1:9" ht="37.9" customHeight="1">
      <c r="A48" s="656"/>
      <c r="B48" s="127" t="s">
        <v>126</v>
      </c>
      <c r="C48" s="128">
        <f>D8*D48</f>
        <v>150000000</v>
      </c>
      <c r="D48" s="129">
        <v>0.3</v>
      </c>
      <c r="E48" s="329" t="s">
        <v>240</v>
      </c>
      <c r="F48" s="129">
        <v>3.0000000000000001E-3</v>
      </c>
      <c r="G48" s="130">
        <f>(C48*D48)/C6</f>
        <v>11250000</v>
      </c>
    </row>
    <row r="49" spans="1:9" ht="23.25" thickBot="1">
      <c r="A49" s="131" t="s">
        <v>127</v>
      </c>
      <c r="B49" s="127" t="s">
        <v>128</v>
      </c>
      <c r="C49" s="128">
        <f>D49*F49</f>
        <v>350181000</v>
      </c>
      <c r="D49" s="133">
        <v>200</v>
      </c>
      <c r="E49" s="329" t="s">
        <v>243</v>
      </c>
      <c r="F49" s="132">
        <v>1750905</v>
      </c>
      <c r="G49" s="130">
        <f>C49/C6</f>
        <v>87545250</v>
      </c>
    </row>
    <row r="50" spans="1:9" ht="15.75" thickBot="1">
      <c r="A50" s="657" t="s">
        <v>129</v>
      </c>
      <c r="B50" s="658"/>
      <c r="C50" s="658"/>
      <c r="D50" s="658"/>
      <c r="E50" s="658"/>
      <c r="F50" s="658"/>
      <c r="G50" s="85">
        <f>SUM(G46:G49)</f>
        <v>121295250</v>
      </c>
    </row>
    <row r="51" spans="1:9" ht="15.75" thickBot="1">
      <c r="A51" s="86"/>
      <c r="B51" s="87"/>
      <c r="C51" s="87"/>
      <c r="D51" s="87"/>
      <c r="E51" s="658" t="s">
        <v>130</v>
      </c>
      <c r="F51" s="658"/>
      <c r="G51" s="88">
        <f>G50/C6</f>
        <v>30323812.5</v>
      </c>
    </row>
    <row r="52" spans="1:9" ht="15.75" thickBot="1">
      <c r="A52" s="657" t="s">
        <v>129</v>
      </c>
      <c r="B52" s="658"/>
      <c r="C52" s="658"/>
      <c r="D52" s="658"/>
      <c r="E52" s="658"/>
      <c r="F52" s="658"/>
      <c r="G52" s="89">
        <f>ROUND(G51/D8,4)</f>
        <v>6.0600000000000001E-2</v>
      </c>
    </row>
    <row r="53" spans="1:9">
      <c r="A53" s="659"/>
      <c r="B53" s="660"/>
      <c r="C53" s="660"/>
      <c r="D53" s="660"/>
      <c r="E53" s="660"/>
      <c r="F53" s="661"/>
      <c r="G53" s="90"/>
    </row>
    <row r="54" spans="1:9" ht="15.75" thickBot="1">
      <c r="A54" s="662" t="s">
        <v>131</v>
      </c>
      <c r="B54" s="663"/>
      <c r="C54" s="663"/>
      <c r="D54" s="663"/>
      <c r="E54" s="663"/>
      <c r="F54" s="664"/>
      <c r="G54" s="91">
        <f>G52</f>
        <v>6.0600000000000001E-2</v>
      </c>
    </row>
    <row r="55" spans="1:9">
      <c r="A55" s="665" t="s">
        <v>132</v>
      </c>
      <c r="B55" s="666"/>
      <c r="C55" s="666"/>
      <c r="D55" s="666"/>
      <c r="E55" s="666"/>
      <c r="F55" s="666"/>
      <c r="G55" s="667"/>
    </row>
    <row r="56" spans="1:9" ht="15.75" thickBot="1">
      <c r="A56" s="668" t="s">
        <v>109</v>
      </c>
      <c r="B56" s="669"/>
      <c r="C56" s="79"/>
      <c r="D56" s="79"/>
      <c r="E56" s="79"/>
      <c r="F56" s="79"/>
      <c r="G56" s="80" t="s">
        <v>110</v>
      </c>
    </row>
    <row r="57" spans="1:9" ht="24.6" customHeight="1" thickBot="1">
      <c r="A57" s="653" t="s">
        <v>133</v>
      </c>
      <c r="B57" s="654"/>
      <c r="C57" s="654"/>
      <c r="D57" s="654"/>
      <c r="E57" s="654"/>
      <c r="F57" s="654"/>
      <c r="G57" s="92">
        <v>1.44E-2</v>
      </c>
    </row>
    <row r="58" spans="1:9">
      <c r="A58" s="665" t="s">
        <v>134</v>
      </c>
      <c r="B58" s="666"/>
      <c r="C58" s="666"/>
      <c r="D58" s="666"/>
      <c r="E58" s="666"/>
      <c r="F58" s="666"/>
      <c r="G58" s="667"/>
    </row>
    <row r="59" spans="1:9" ht="15.75" thickBot="1">
      <c r="A59" s="668" t="s">
        <v>109</v>
      </c>
      <c r="B59" s="669"/>
      <c r="C59" s="79"/>
      <c r="D59" s="79"/>
      <c r="E59" s="79"/>
      <c r="F59" s="79"/>
      <c r="G59" s="80" t="s">
        <v>110</v>
      </c>
      <c r="I59" s="102"/>
    </row>
    <row r="60" spans="1:9" ht="27.6" customHeight="1" thickBot="1">
      <c r="A60" s="653" t="s">
        <v>135</v>
      </c>
      <c r="B60" s="654"/>
      <c r="C60" s="654"/>
      <c r="D60" s="654"/>
      <c r="E60" s="654"/>
      <c r="F60" s="654"/>
      <c r="G60" s="92">
        <v>0</v>
      </c>
    </row>
    <row r="61" spans="1:9" ht="15.75" thickBot="1">
      <c r="A61" s="643"/>
      <c r="B61" s="644"/>
      <c r="C61" s="644"/>
      <c r="D61" s="644"/>
      <c r="E61" s="644"/>
      <c r="F61" s="644"/>
      <c r="G61" s="645"/>
    </row>
    <row r="62" spans="1:9" ht="16.5" thickBot="1">
      <c r="A62" s="646" t="s">
        <v>77</v>
      </c>
      <c r="B62" s="647"/>
      <c r="C62" s="647"/>
      <c r="D62" s="647"/>
      <c r="E62" s="647"/>
      <c r="F62" s="647"/>
      <c r="G62" s="93">
        <f>(G54+G31+G43)</f>
        <v>0.31559999999999999</v>
      </c>
    </row>
    <row r="63" spans="1:9" ht="16.5" thickBot="1">
      <c r="A63" s="646" t="s">
        <v>136</v>
      </c>
      <c r="B63" s="647"/>
      <c r="C63" s="647"/>
      <c r="D63" s="647"/>
      <c r="E63" s="647"/>
      <c r="F63" s="647"/>
      <c r="G63" s="94">
        <f>G57</f>
        <v>1.44E-2</v>
      </c>
    </row>
    <row r="64" spans="1:9" ht="16.5" thickBot="1">
      <c r="A64" s="646" t="s">
        <v>137</v>
      </c>
      <c r="B64" s="647"/>
      <c r="C64" s="647"/>
      <c r="D64" s="647"/>
      <c r="E64" s="647"/>
      <c r="F64" s="647"/>
      <c r="G64" s="95">
        <f>G60</f>
        <v>0</v>
      </c>
    </row>
    <row r="65" spans="1:8" ht="15.75" thickBot="1">
      <c r="A65" s="648"/>
      <c r="B65" s="649"/>
      <c r="C65" s="649"/>
      <c r="D65" s="649"/>
      <c r="E65" s="649"/>
      <c r="F65" s="649"/>
      <c r="G65" s="650"/>
    </row>
    <row r="66" spans="1:8" ht="16.5" thickBot="1">
      <c r="A66" s="651" t="s">
        <v>138</v>
      </c>
      <c r="B66" s="652"/>
      <c r="C66" s="652"/>
      <c r="D66" s="652"/>
      <c r="E66" s="652"/>
      <c r="F66" s="652"/>
      <c r="G66" s="94">
        <f>ROUND(G62+G63+G64,4)</f>
        <v>0.33</v>
      </c>
    </row>
    <row r="67" spans="1:8">
      <c r="A67" s="96"/>
      <c r="B67" s="97"/>
      <c r="C67" s="97"/>
      <c r="D67" s="97"/>
      <c r="E67" s="97"/>
      <c r="F67" s="97"/>
      <c r="G67" s="98"/>
    </row>
    <row r="68" spans="1:8" ht="17.25">
      <c r="A68" s="119" t="s">
        <v>64</v>
      </c>
      <c r="B68" s="30"/>
      <c r="C68" s="34"/>
      <c r="D68" s="34"/>
      <c r="E68" s="32"/>
      <c r="F68" s="32"/>
      <c r="G68" s="120"/>
      <c r="H68" s="32"/>
    </row>
    <row r="69" spans="1:8" ht="17.25">
      <c r="A69" s="121"/>
      <c r="B69" s="115"/>
      <c r="C69" s="116"/>
      <c r="D69" s="116"/>
      <c r="E69" s="117"/>
      <c r="F69" s="117"/>
      <c r="G69" s="122"/>
    </row>
    <row r="70" spans="1:8" ht="15.75">
      <c r="A70" s="637" t="s">
        <v>66</v>
      </c>
      <c r="B70" s="638"/>
      <c r="C70" s="638"/>
      <c r="D70" s="638"/>
      <c r="E70" s="638"/>
      <c r="F70" s="638"/>
      <c r="G70" s="639"/>
      <c r="H70" s="118"/>
    </row>
    <row r="71" spans="1:8" ht="15.75">
      <c r="A71" s="640" t="s">
        <v>139</v>
      </c>
      <c r="B71" s="641"/>
      <c r="C71" s="641"/>
      <c r="D71" s="641"/>
      <c r="E71" s="641"/>
      <c r="F71" s="641"/>
      <c r="G71" s="642"/>
      <c r="H71" s="2"/>
    </row>
    <row r="72" spans="1:8" ht="15.75">
      <c r="A72" s="640" t="s">
        <v>140</v>
      </c>
      <c r="B72" s="641"/>
      <c r="C72" s="641"/>
      <c r="D72" s="641"/>
      <c r="E72" s="641"/>
      <c r="F72" s="641"/>
      <c r="G72" s="642"/>
      <c r="H72" s="2"/>
    </row>
    <row r="73" spans="1:8" ht="15.75" thickBot="1">
      <c r="A73" s="99"/>
      <c r="B73" s="100"/>
      <c r="C73" s="100"/>
      <c r="D73" s="100"/>
      <c r="E73" s="100"/>
      <c r="F73" s="100"/>
      <c r="G73" s="101"/>
    </row>
  </sheetData>
  <mergeCells count="62">
    <mergeCell ref="A13:F13"/>
    <mergeCell ref="A1:G1"/>
    <mergeCell ref="A2:G2"/>
    <mergeCell ref="A4:G4"/>
    <mergeCell ref="A5:G5"/>
    <mergeCell ref="A6:B6"/>
    <mergeCell ref="D6:G6"/>
    <mergeCell ref="A8:C8"/>
    <mergeCell ref="D8:E8"/>
    <mergeCell ref="A9:G9"/>
    <mergeCell ref="A10:G10"/>
    <mergeCell ref="A12:G12"/>
    <mergeCell ref="B14:B15"/>
    <mergeCell ref="C14:C15"/>
    <mergeCell ref="A16:G16"/>
    <mergeCell ref="A20:G20"/>
    <mergeCell ref="A22:F22"/>
    <mergeCell ref="A33:G33"/>
    <mergeCell ref="A23:G23"/>
    <mergeCell ref="A24:B24"/>
    <mergeCell ref="A25:B25"/>
    <mergeCell ref="A26:F26"/>
    <mergeCell ref="B27:C27"/>
    <mergeCell ref="E27:F27"/>
    <mergeCell ref="A28:F28"/>
    <mergeCell ref="A29:G29"/>
    <mergeCell ref="A30:F30"/>
    <mergeCell ref="A31:F31"/>
    <mergeCell ref="A32:G32"/>
    <mergeCell ref="A45:B45"/>
    <mergeCell ref="A34:G34"/>
    <mergeCell ref="A35:B35"/>
    <mergeCell ref="A36:B36"/>
    <mergeCell ref="A37:B37"/>
    <mergeCell ref="A38:B38"/>
    <mergeCell ref="A39:B39"/>
    <mergeCell ref="A40:B40"/>
    <mergeCell ref="A41:B41"/>
    <mergeCell ref="A42:B42"/>
    <mergeCell ref="A43:F43"/>
    <mergeCell ref="A44:G44"/>
    <mergeCell ref="A60:F60"/>
    <mergeCell ref="A46:A48"/>
    <mergeCell ref="A50:F50"/>
    <mergeCell ref="E51:F51"/>
    <mergeCell ref="A52:F52"/>
    <mergeCell ref="A53:F53"/>
    <mergeCell ref="A54:F54"/>
    <mergeCell ref="A55:G55"/>
    <mergeCell ref="A56:B56"/>
    <mergeCell ref="A57:F57"/>
    <mergeCell ref="A58:G58"/>
    <mergeCell ref="A59:B59"/>
    <mergeCell ref="A70:G70"/>
    <mergeCell ref="A71:G71"/>
    <mergeCell ref="A72:G72"/>
    <mergeCell ref="A61:G61"/>
    <mergeCell ref="A62:F62"/>
    <mergeCell ref="A63:F63"/>
    <mergeCell ref="A64:F64"/>
    <mergeCell ref="A65:G65"/>
    <mergeCell ref="A66:F6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6345F1-F3A2-43EE-83A7-90027E81FB34}">
  <dimension ref="A1"/>
  <sheetViews>
    <sheetView view="pageBreakPreview" zoomScaleNormal="100" zoomScaleSheetLayoutView="100" workbookViewId="0">
      <selection activeCell="C63" sqref="C63:G65"/>
    </sheetView>
  </sheetViews>
  <sheetFormatPr baseColWidth="10" defaultRowHeight="15"/>
  <cols>
    <col min="7" max="7" width="47.140625" customWidth="1"/>
    <col min="8" max="8" width="46.85546875" customWidth="1"/>
  </cols>
  <sheetData/>
  <pageMargins left="0.7" right="0.7" top="0.75" bottom="0.75" header="0.3" footer="0.3"/>
  <pageSetup paperSize="9" scale="75" orientation="portrait" r:id="rId1"/>
  <rowBreaks count="3" manualBreakCount="3">
    <brk id="52" max="16383" man="1"/>
    <brk id="99" max="16383" man="1"/>
    <brk id="146" max="16383" man="1"/>
  </rowBreaks>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C924EE-C17B-40D0-A769-E82CE65EE177}">
  <dimension ref="A1:Y41"/>
  <sheetViews>
    <sheetView topLeftCell="A4" zoomScale="55" zoomScaleNormal="55" workbookViewId="0">
      <selection activeCell="C63" sqref="C63:G65"/>
    </sheetView>
  </sheetViews>
  <sheetFormatPr baseColWidth="10" defaultRowHeight="15.75"/>
  <cols>
    <col min="1" max="5" width="13.7109375" style="2" customWidth="1"/>
    <col min="6" max="6" width="15.85546875" style="2" customWidth="1"/>
    <col min="7" max="7" width="13.7109375" style="2" customWidth="1"/>
    <col min="8" max="8" width="69.7109375" style="2" customWidth="1"/>
    <col min="9" max="9" width="12.28515625" style="2" customWidth="1"/>
    <col min="10" max="10" width="16.7109375" style="2" customWidth="1"/>
    <col min="11" max="12" width="11.5703125" style="2"/>
    <col min="13" max="13" width="10.7109375" style="2" customWidth="1"/>
    <col min="14" max="14" width="17.28515625" style="2" customWidth="1"/>
    <col min="15" max="15" width="22.28515625" style="2" customWidth="1"/>
    <col min="16" max="16" width="30.7109375" style="2" customWidth="1"/>
    <col min="17" max="17" width="11.42578125" style="2" customWidth="1"/>
    <col min="18" max="20" width="9.140625" style="2" customWidth="1"/>
    <col min="21" max="21" width="30.140625" style="2" customWidth="1"/>
    <col min="22" max="22" width="11.5703125" style="2"/>
    <col min="23" max="25" width="18.28515625" style="2" customWidth="1"/>
  </cols>
  <sheetData>
    <row r="1" spans="1:25">
      <c r="A1" s="438"/>
      <c r="B1" s="439"/>
      <c r="C1" s="439"/>
      <c r="D1" s="439"/>
      <c r="E1" s="439"/>
      <c r="F1" s="439"/>
      <c r="G1" s="439"/>
      <c r="H1" s="440"/>
      <c r="I1" s="447" t="s">
        <v>0</v>
      </c>
      <c r="J1" s="448"/>
      <c r="K1" s="448"/>
      <c r="L1" s="448"/>
      <c r="M1" s="448"/>
      <c r="N1" s="448"/>
      <c r="O1" s="448"/>
      <c r="P1" s="448"/>
      <c r="Q1" s="448"/>
      <c r="R1" s="449"/>
      <c r="S1" s="474" t="s">
        <v>1</v>
      </c>
      <c r="T1" s="475"/>
      <c r="U1" s="478" t="s">
        <v>2</v>
      </c>
    </row>
    <row r="2" spans="1:25">
      <c r="A2" s="441"/>
      <c r="B2" s="442"/>
      <c r="C2" s="442"/>
      <c r="D2" s="442"/>
      <c r="E2" s="442"/>
      <c r="F2" s="442"/>
      <c r="G2" s="442"/>
      <c r="H2" s="443"/>
      <c r="I2" s="450"/>
      <c r="J2" s="451"/>
      <c r="K2" s="451"/>
      <c r="L2" s="451"/>
      <c r="M2" s="451"/>
      <c r="N2" s="451"/>
      <c r="O2" s="451"/>
      <c r="P2" s="451"/>
      <c r="Q2" s="451"/>
      <c r="R2" s="452"/>
      <c r="S2" s="476"/>
      <c r="T2" s="477"/>
      <c r="U2" s="479"/>
    </row>
    <row r="3" spans="1:25">
      <c r="A3" s="441"/>
      <c r="B3" s="442"/>
      <c r="C3" s="442"/>
      <c r="D3" s="442"/>
      <c r="E3" s="442"/>
      <c r="F3" s="442"/>
      <c r="G3" s="442"/>
      <c r="H3" s="443"/>
      <c r="I3" s="450"/>
      <c r="J3" s="451"/>
      <c r="K3" s="451"/>
      <c r="L3" s="451"/>
      <c r="M3" s="451"/>
      <c r="N3" s="451"/>
      <c r="O3" s="451"/>
      <c r="P3" s="451"/>
      <c r="Q3" s="451"/>
      <c r="R3" s="452"/>
      <c r="S3" s="480" t="s">
        <v>3</v>
      </c>
      <c r="T3" s="481"/>
      <c r="U3" s="482">
        <v>3</v>
      </c>
    </row>
    <row r="4" spans="1:25">
      <c r="A4" s="441"/>
      <c r="B4" s="442"/>
      <c r="C4" s="442"/>
      <c r="D4" s="442"/>
      <c r="E4" s="442"/>
      <c r="F4" s="442"/>
      <c r="G4" s="442"/>
      <c r="H4" s="443"/>
      <c r="I4" s="450" t="s">
        <v>4</v>
      </c>
      <c r="J4" s="451"/>
      <c r="K4" s="451"/>
      <c r="L4" s="451"/>
      <c r="M4" s="451"/>
      <c r="N4" s="451"/>
      <c r="O4" s="451"/>
      <c r="P4" s="451"/>
      <c r="Q4" s="451"/>
      <c r="R4" s="452"/>
      <c r="S4" s="476"/>
      <c r="T4" s="477"/>
      <c r="U4" s="482"/>
    </row>
    <row r="5" spans="1:25">
      <c r="A5" s="441"/>
      <c r="B5" s="442"/>
      <c r="C5" s="442"/>
      <c r="D5" s="442"/>
      <c r="E5" s="442"/>
      <c r="F5" s="442"/>
      <c r="G5" s="442"/>
      <c r="H5" s="443"/>
      <c r="I5" s="450"/>
      <c r="J5" s="451"/>
      <c r="K5" s="451"/>
      <c r="L5" s="451"/>
      <c r="M5" s="451"/>
      <c r="N5" s="451"/>
      <c r="O5" s="451"/>
      <c r="P5" s="451"/>
      <c r="Q5" s="451"/>
      <c r="R5" s="452"/>
      <c r="S5" s="480" t="s">
        <v>5</v>
      </c>
      <c r="T5" s="481"/>
      <c r="U5" s="483">
        <v>45707</v>
      </c>
    </row>
    <row r="6" spans="1:25" ht="42.6" customHeight="1">
      <c r="A6" s="444"/>
      <c r="B6" s="445"/>
      <c r="C6" s="445"/>
      <c r="D6" s="445"/>
      <c r="E6" s="445"/>
      <c r="F6" s="445"/>
      <c r="G6" s="445"/>
      <c r="H6" s="446"/>
      <c r="I6" s="450"/>
      <c r="J6" s="451"/>
      <c r="K6" s="451"/>
      <c r="L6" s="451"/>
      <c r="M6" s="451"/>
      <c r="N6" s="451"/>
      <c r="O6" s="451"/>
      <c r="P6" s="451"/>
      <c r="Q6" s="451"/>
      <c r="R6" s="452"/>
      <c r="S6" s="476"/>
      <c r="T6" s="477"/>
      <c r="U6" s="483"/>
    </row>
    <row r="7" spans="1:25">
      <c r="A7" s="36"/>
      <c r="B7" s="37"/>
      <c r="C7" s="37"/>
      <c r="D7" s="37"/>
      <c r="E7" s="37"/>
      <c r="F7" s="37"/>
      <c r="G7" s="1"/>
      <c r="H7" s="1"/>
      <c r="I7" s="1"/>
      <c r="J7" s="1"/>
      <c r="K7" s="1"/>
      <c r="L7" s="1"/>
      <c r="M7" s="1"/>
      <c r="N7" s="1"/>
      <c r="O7" s="1"/>
      <c r="P7" s="1"/>
      <c r="Q7" s="1"/>
      <c r="R7" s="37"/>
      <c r="S7" s="37"/>
      <c r="T7" s="37"/>
      <c r="U7" s="38"/>
    </row>
    <row r="8" spans="1:25" ht="30">
      <c r="A8" s="458" t="s">
        <v>6</v>
      </c>
      <c r="B8" s="459"/>
      <c r="C8" s="459"/>
      <c r="D8" s="459"/>
      <c r="E8" s="459"/>
      <c r="F8" s="460"/>
      <c r="G8" s="461" t="s">
        <v>7</v>
      </c>
      <c r="H8" s="462"/>
      <c r="I8" s="462"/>
      <c r="J8" s="462"/>
      <c r="K8" s="462"/>
      <c r="L8" s="462"/>
      <c r="M8" s="462"/>
      <c r="N8" s="462"/>
      <c r="O8" s="462"/>
      <c r="P8" s="462"/>
      <c r="Q8" s="462"/>
      <c r="R8" s="462"/>
      <c r="S8" s="462"/>
      <c r="T8" s="462"/>
      <c r="U8" s="463"/>
      <c r="V8" s="3"/>
      <c r="W8" s="3"/>
      <c r="X8" s="3"/>
      <c r="Y8" s="3"/>
    </row>
    <row r="9" spans="1:25" ht="21" thickBot="1">
      <c r="A9" s="464" t="s">
        <v>8</v>
      </c>
      <c r="B9" s="465"/>
      <c r="C9" s="465"/>
      <c r="D9" s="465"/>
      <c r="E9" s="465"/>
      <c r="F9" s="466"/>
      <c r="G9" s="748" t="s">
        <v>68</v>
      </c>
      <c r="H9" s="749"/>
      <c r="I9" s="749"/>
      <c r="J9" s="749"/>
      <c r="K9" s="749"/>
      <c r="L9" s="749"/>
      <c r="M9" s="749"/>
      <c r="N9" s="749"/>
      <c r="O9" s="749"/>
      <c r="P9" s="749"/>
      <c r="Q9" s="749"/>
      <c r="R9" s="749"/>
      <c r="S9" s="749"/>
      <c r="T9" s="749"/>
      <c r="U9" s="750"/>
      <c r="V9" s="3"/>
      <c r="W9" s="3"/>
      <c r="X9" s="3"/>
      <c r="Y9" s="3"/>
    </row>
    <row r="10" spans="1:25" ht="20.25" thickBot="1">
      <c r="A10" s="39"/>
      <c r="B10" s="40"/>
      <c r="C10" s="40"/>
      <c r="D10" s="40"/>
      <c r="E10" s="40"/>
      <c r="F10" s="40"/>
      <c r="G10" s="40"/>
      <c r="H10" s="40"/>
      <c r="I10" s="40"/>
      <c r="J10" s="40"/>
      <c r="K10" s="40"/>
      <c r="L10" s="40"/>
      <c r="M10" s="41"/>
      <c r="N10" s="41"/>
      <c r="O10" s="41"/>
      <c r="P10" s="41"/>
      <c r="Q10" s="42"/>
      <c r="R10" s="42"/>
      <c r="S10" s="42"/>
      <c r="T10" s="42"/>
      <c r="U10" s="43"/>
      <c r="V10" s="3"/>
      <c r="W10" s="484" t="s">
        <v>9</v>
      </c>
      <c r="X10" s="485"/>
      <c r="Y10" s="486"/>
    </row>
    <row r="11" spans="1:25" ht="79.900000000000006" customHeight="1" thickBot="1">
      <c r="A11" s="453" t="s">
        <v>10</v>
      </c>
      <c r="B11" s="455" t="s">
        <v>11</v>
      </c>
      <c r="C11" s="457" t="s">
        <v>12</v>
      </c>
      <c r="D11" s="457" t="s">
        <v>13</v>
      </c>
      <c r="E11" s="457" t="s">
        <v>14</v>
      </c>
      <c r="F11" s="457" t="s">
        <v>15</v>
      </c>
      <c r="G11" s="457" t="s">
        <v>16</v>
      </c>
      <c r="H11" s="495" t="s">
        <v>17</v>
      </c>
      <c r="I11" s="497" t="s">
        <v>18</v>
      </c>
      <c r="J11" s="498"/>
      <c r="K11" s="499" t="s">
        <v>19</v>
      </c>
      <c r="L11" s="499" t="s">
        <v>20</v>
      </c>
      <c r="M11" s="487" t="s">
        <v>21</v>
      </c>
      <c r="N11" s="487"/>
      <c r="O11" s="487"/>
      <c r="P11" s="487"/>
      <c r="Q11" s="488" t="s">
        <v>22</v>
      </c>
      <c r="R11" s="489"/>
      <c r="S11" s="489"/>
      <c r="T11" s="490"/>
      <c r="U11" s="491" t="s">
        <v>23</v>
      </c>
      <c r="V11" s="4"/>
      <c r="W11" s="492" t="s">
        <v>24</v>
      </c>
      <c r="X11" s="493"/>
      <c r="Y11" s="494"/>
    </row>
    <row r="12" spans="1:25" ht="79.900000000000006" customHeight="1" thickBot="1">
      <c r="A12" s="454"/>
      <c r="B12" s="456"/>
      <c r="C12" s="457"/>
      <c r="D12" s="457"/>
      <c r="E12" s="457"/>
      <c r="F12" s="457"/>
      <c r="G12" s="457"/>
      <c r="H12" s="496"/>
      <c r="I12" s="5" t="s">
        <v>25</v>
      </c>
      <c r="J12" s="5" t="s">
        <v>26</v>
      </c>
      <c r="K12" s="500"/>
      <c r="L12" s="500"/>
      <c r="M12" s="6" t="s">
        <v>27</v>
      </c>
      <c r="N12" s="6" t="s">
        <v>28</v>
      </c>
      <c r="O12" s="6" t="s">
        <v>29</v>
      </c>
      <c r="P12" s="6" t="s">
        <v>30</v>
      </c>
      <c r="Q12" s="6" t="s">
        <v>31</v>
      </c>
      <c r="R12" s="6" t="s">
        <v>32</v>
      </c>
      <c r="S12" s="6" t="s">
        <v>33</v>
      </c>
      <c r="T12" s="6" t="s">
        <v>9</v>
      </c>
      <c r="U12" s="491"/>
      <c r="V12" s="7"/>
      <c r="W12" s="492"/>
      <c r="X12" s="493"/>
      <c r="Y12" s="494"/>
    </row>
    <row r="13" spans="1:25" ht="48" customHeight="1">
      <c r="A13" s="470" t="s">
        <v>34</v>
      </c>
      <c r="B13" s="472" t="s">
        <v>35</v>
      </c>
      <c r="C13" s="472" t="s">
        <v>36</v>
      </c>
      <c r="D13" s="472" t="s">
        <v>37</v>
      </c>
      <c r="E13" s="472" t="s">
        <v>38</v>
      </c>
      <c r="F13" s="515" t="s">
        <v>65</v>
      </c>
      <c r="G13" s="472" t="s">
        <v>39</v>
      </c>
      <c r="H13" s="8" t="s">
        <v>43</v>
      </c>
      <c r="I13" s="501"/>
      <c r="J13" s="502"/>
      <c r="K13" s="502"/>
      <c r="L13" s="502"/>
      <c r="M13" s="502"/>
      <c r="N13" s="502"/>
      <c r="O13" s="502"/>
      <c r="P13" s="502"/>
      <c r="Q13" s="502"/>
      <c r="R13" s="502"/>
      <c r="S13" s="502"/>
      <c r="T13" s="502"/>
      <c r="U13" s="503"/>
      <c r="V13" s="16"/>
      <c r="W13" s="16"/>
      <c r="X13" s="16"/>
      <c r="Y13" s="16"/>
    </row>
    <row r="14" spans="1:25" ht="48" customHeight="1">
      <c r="A14" s="470"/>
      <c r="B14" s="472"/>
      <c r="C14" s="472"/>
      <c r="D14" s="472"/>
      <c r="E14" s="472"/>
      <c r="F14" s="515"/>
      <c r="G14" s="472"/>
      <c r="H14" s="9" t="s">
        <v>44</v>
      </c>
      <c r="I14" s="11" t="s">
        <v>40</v>
      </c>
      <c r="J14" s="10">
        <v>7.64</v>
      </c>
      <c r="K14" s="11" t="s">
        <v>45</v>
      </c>
      <c r="L14" s="12" t="s">
        <v>46</v>
      </c>
      <c r="M14" s="11" t="s">
        <v>40</v>
      </c>
      <c r="N14" s="13">
        <f>J14</f>
        <v>7.64</v>
      </c>
      <c r="O14" s="14">
        <f>INDEX([143]precios!$B$3:$J$118,MATCH($W$11,[143]precios!$A$3:$A$118,0),4)</f>
        <v>65346</v>
      </c>
      <c r="P14" s="18">
        <f t="shared" ref="P14:P17" si="0">N14*O14</f>
        <v>499243.44</v>
      </c>
      <c r="Q14" s="15" t="s">
        <v>41</v>
      </c>
      <c r="R14" s="19"/>
      <c r="S14" s="19"/>
      <c r="T14" s="19"/>
      <c r="U14" s="44">
        <f>ROUND(P14,0)</f>
        <v>499243</v>
      </c>
      <c r="V14"/>
      <c r="W14"/>
      <c r="X14"/>
      <c r="Y14"/>
    </row>
    <row r="15" spans="1:25" ht="48" customHeight="1">
      <c r="A15" s="470"/>
      <c r="B15" s="472"/>
      <c r="C15" s="472"/>
      <c r="D15" s="472"/>
      <c r="E15" s="472"/>
      <c r="F15" s="515"/>
      <c r="G15" s="472"/>
      <c r="H15" s="9" t="s">
        <v>47</v>
      </c>
      <c r="I15" s="11" t="s">
        <v>40</v>
      </c>
      <c r="J15" s="10">
        <v>27.52</v>
      </c>
      <c r="K15" s="20" t="s">
        <v>48</v>
      </c>
      <c r="L15" s="17" t="s">
        <v>49</v>
      </c>
      <c r="M15" s="11" t="s">
        <v>40</v>
      </c>
      <c r="N15" s="13">
        <f t="shared" ref="N15:N18" si="1">J15</f>
        <v>27.52</v>
      </c>
      <c r="O15" s="14">
        <f>INDEX([143]precios!$B$3:$J$118,MATCH($W$11,[143]precios!$A$3:$A$118,0),6)</f>
        <v>898068</v>
      </c>
      <c r="P15" s="18">
        <f t="shared" si="0"/>
        <v>24714831.359999999</v>
      </c>
      <c r="Q15" s="15" t="s">
        <v>41</v>
      </c>
      <c r="R15" s="19"/>
      <c r="S15" s="19"/>
      <c r="T15" s="19"/>
      <c r="U15" s="44">
        <f t="shared" ref="U15:U18" si="2">ROUND(P15,0)</f>
        <v>24714831</v>
      </c>
      <c r="V15"/>
      <c r="W15"/>
      <c r="X15"/>
      <c r="Y15"/>
    </row>
    <row r="16" spans="1:25" ht="48" customHeight="1">
      <c r="A16" s="470"/>
      <c r="B16" s="472"/>
      <c r="C16" s="472"/>
      <c r="D16" s="472"/>
      <c r="E16" s="472"/>
      <c r="F16" s="515"/>
      <c r="G16" s="472"/>
      <c r="H16" s="9" t="s">
        <v>50</v>
      </c>
      <c r="I16" s="11" t="s">
        <v>40</v>
      </c>
      <c r="J16" s="10">
        <v>18.600000000000001</v>
      </c>
      <c r="K16" s="20" t="s">
        <v>48</v>
      </c>
      <c r="L16" s="17" t="s">
        <v>51</v>
      </c>
      <c r="M16" s="11" t="s">
        <v>40</v>
      </c>
      <c r="N16" s="13">
        <f t="shared" si="1"/>
        <v>18.600000000000001</v>
      </c>
      <c r="O16" s="14">
        <f>INDEX([143]precios!$B$3:$J$118,MATCH($W$11,[143]precios!$A$3:$A$118,0),7)</f>
        <v>607671</v>
      </c>
      <c r="P16" s="18">
        <f t="shared" si="0"/>
        <v>11302680.600000001</v>
      </c>
      <c r="Q16" s="15" t="s">
        <v>41</v>
      </c>
      <c r="R16" s="19"/>
      <c r="S16" s="19"/>
      <c r="T16" s="19"/>
      <c r="U16" s="44">
        <f t="shared" si="2"/>
        <v>11302681</v>
      </c>
      <c r="V16"/>
      <c r="W16"/>
      <c r="X16"/>
      <c r="Y16"/>
    </row>
    <row r="17" spans="1:25" ht="48" customHeight="1">
      <c r="A17" s="470"/>
      <c r="B17" s="472"/>
      <c r="C17" s="472"/>
      <c r="D17" s="472"/>
      <c r="E17" s="472"/>
      <c r="F17" s="515"/>
      <c r="G17" s="472"/>
      <c r="H17" s="9" t="s">
        <v>52</v>
      </c>
      <c r="I17" s="11" t="s">
        <v>40</v>
      </c>
      <c r="J17" s="10">
        <v>16.77</v>
      </c>
      <c r="K17" s="20" t="s">
        <v>53</v>
      </c>
      <c r="L17" s="17">
        <v>671.1</v>
      </c>
      <c r="M17" s="11" t="s">
        <v>40</v>
      </c>
      <c r="N17" s="13">
        <f t="shared" si="1"/>
        <v>16.77</v>
      </c>
      <c r="O17" s="14">
        <f>INDEX([143]precios!$B$3:$J$118,MATCH($W$11,[143]precios!$A$3:$A$118,0),8)</f>
        <v>808897</v>
      </c>
      <c r="P17" s="18">
        <f t="shared" si="0"/>
        <v>13565202.689999999</v>
      </c>
      <c r="Q17" s="15" t="s">
        <v>41</v>
      </c>
      <c r="R17" s="19"/>
      <c r="S17" s="19"/>
      <c r="T17" s="19"/>
      <c r="U17" s="44">
        <f t="shared" si="2"/>
        <v>13565203</v>
      </c>
      <c r="V17"/>
      <c r="W17"/>
      <c r="X17"/>
      <c r="Y17"/>
    </row>
    <row r="18" spans="1:25" ht="48" customHeight="1">
      <c r="A18" s="470"/>
      <c r="B18" s="472"/>
      <c r="C18" s="472"/>
      <c r="D18" s="472"/>
      <c r="E18" s="472"/>
      <c r="F18" s="515"/>
      <c r="G18" s="472"/>
      <c r="H18" s="9" t="s">
        <v>54</v>
      </c>
      <c r="I18" s="11" t="s">
        <v>55</v>
      </c>
      <c r="J18" s="10">
        <v>2955.74</v>
      </c>
      <c r="K18" s="20" t="s">
        <v>56</v>
      </c>
      <c r="L18" s="17" t="s">
        <v>57</v>
      </c>
      <c r="M18" s="11" t="s">
        <v>55</v>
      </c>
      <c r="N18" s="13">
        <f t="shared" si="1"/>
        <v>2955.74</v>
      </c>
      <c r="O18" s="14">
        <f>INDEX([143]precios!$B$3:$J$118,MATCH($W$11,[143]precios!$A$3:$A$118,0),9)</f>
        <v>8494</v>
      </c>
      <c r="P18" s="18">
        <f>N18*O18</f>
        <v>25106055.559999999</v>
      </c>
      <c r="Q18" s="15" t="s">
        <v>41</v>
      </c>
      <c r="R18" s="19"/>
      <c r="S18" s="19"/>
      <c r="T18" s="19"/>
      <c r="U18" s="44">
        <f t="shared" si="2"/>
        <v>25106056</v>
      </c>
      <c r="V18"/>
      <c r="W18"/>
      <c r="X18"/>
      <c r="Y18"/>
    </row>
    <row r="19" spans="1:25" ht="63" customHeight="1">
      <c r="A19" s="471"/>
      <c r="B19" s="473"/>
      <c r="C19" s="473"/>
      <c r="D19" s="473"/>
      <c r="E19" s="473"/>
      <c r="F19" s="516"/>
      <c r="G19" s="473"/>
      <c r="H19" s="21" t="s">
        <v>42</v>
      </c>
      <c r="I19" s="504"/>
      <c r="J19" s="505"/>
      <c r="K19" s="505"/>
      <c r="L19" s="505"/>
      <c r="M19" s="505"/>
      <c r="N19" s="505"/>
      <c r="O19" s="505"/>
      <c r="P19" s="505"/>
      <c r="Q19" s="505"/>
      <c r="R19" s="505"/>
      <c r="S19" s="505"/>
      <c r="T19" s="506"/>
      <c r="U19" s="45">
        <f>SUM(U14:U18)</f>
        <v>75188014</v>
      </c>
      <c r="V19"/>
      <c r="W19"/>
      <c r="X19"/>
      <c r="Y19"/>
    </row>
    <row r="20" spans="1:25">
      <c r="A20" s="507"/>
      <c r="B20" s="508"/>
      <c r="C20" s="508"/>
      <c r="D20" s="508"/>
      <c r="E20" s="508"/>
      <c r="F20" s="508"/>
      <c r="G20" s="508"/>
      <c r="H20" s="508"/>
      <c r="I20" s="508"/>
      <c r="J20" s="508"/>
      <c r="K20" s="508"/>
      <c r="L20" s="508"/>
      <c r="M20" s="508"/>
      <c r="N20" s="508"/>
      <c r="O20" s="508"/>
      <c r="P20" s="508"/>
      <c r="Q20" s="508"/>
      <c r="R20" s="508"/>
      <c r="S20" s="508"/>
      <c r="T20" s="508"/>
      <c r="U20" s="509"/>
      <c r="V20"/>
      <c r="W20"/>
      <c r="X20"/>
      <c r="Y20"/>
    </row>
    <row r="21" spans="1:25" ht="18">
      <c r="A21" s="510" t="s">
        <v>58</v>
      </c>
      <c r="B21" s="511"/>
      <c r="C21" s="511"/>
      <c r="D21" s="511"/>
      <c r="E21" s="511"/>
      <c r="F21" s="511"/>
      <c r="G21" s="511"/>
      <c r="H21" s="511"/>
      <c r="I21" s="511"/>
      <c r="J21" s="511"/>
      <c r="K21" s="511"/>
      <c r="L21" s="511"/>
      <c r="M21" s="512"/>
      <c r="N21" s="513"/>
      <c r="O21" s="513"/>
      <c r="P21" s="513"/>
      <c r="Q21" s="513"/>
      <c r="R21" s="513"/>
      <c r="S21" s="513"/>
      <c r="T21" s="514"/>
      <c r="U21" s="46">
        <f>ROUND(U19,0)</f>
        <v>75188014</v>
      </c>
      <c r="V21"/>
      <c r="W21"/>
      <c r="X21"/>
      <c r="Y21"/>
    </row>
    <row r="22" spans="1:25" ht="18">
      <c r="A22" s="510" t="s">
        <v>59</v>
      </c>
      <c r="B22" s="511"/>
      <c r="C22" s="511"/>
      <c r="D22" s="511"/>
      <c r="E22" s="511"/>
      <c r="F22" s="511"/>
      <c r="G22" s="511"/>
      <c r="H22" s="511"/>
      <c r="I22" s="511"/>
      <c r="J22" s="511"/>
      <c r="K22" s="511"/>
      <c r="L22" s="511"/>
      <c r="M22" s="22" t="s">
        <v>60</v>
      </c>
      <c r="N22" s="23">
        <v>0.33</v>
      </c>
      <c r="O22" s="512"/>
      <c r="P22" s="513"/>
      <c r="Q22" s="513"/>
      <c r="R22" s="513"/>
      <c r="S22" s="513"/>
      <c r="T22" s="514"/>
      <c r="U22" s="47">
        <f>ROUND(SUM(U21*N22),0)</f>
        <v>24812045</v>
      </c>
      <c r="V22"/>
      <c r="W22"/>
      <c r="X22"/>
      <c r="Y22"/>
    </row>
    <row r="23" spans="1:25" ht="18">
      <c r="A23" s="510" t="s">
        <v>61</v>
      </c>
      <c r="B23" s="511"/>
      <c r="C23" s="511"/>
      <c r="D23" s="511"/>
      <c r="E23" s="511"/>
      <c r="F23" s="511"/>
      <c r="G23" s="511"/>
      <c r="H23" s="511"/>
      <c r="I23" s="511"/>
      <c r="J23" s="511"/>
      <c r="K23" s="511"/>
      <c r="L23" s="511"/>
      <c r="M23" s="512"/>
      <c r="N23" s="513"/>
      <c r="O23" s="513"/>
      <c r="P23" s="513"/>
      <c r="Q23" s="513"/>
      <c r="R23" s="513"/>
      <c r="S23" s="513"/>
      <c r="T23" s="514"/>
      <c r="U23" s="49">
        <f>ROUND(SUM(U21:U22),0)</f>
        <v>100000059</v>
      </c>
      <c r="V23"/>
      <c r="W23"/>
      <c r="X23"/>
      <c r="Y23"/>
    </row>
    <row r="24" spans="1:25" ht="18">
      <c r="A24" s="510" t="s">
        <v>62</v>
      </c>
      <c r="B24" s="511"/>
      <c r="C24" s="511"/>
      <c r="D24" s="511"/>
      <c r="E24" s="511"/>
      <c r="F24" s="511"/>
      <c r="G24" s="511"/>
      <c r="H24" s="511"/>
      <c r="I24" s="511"/>
      <c r="J24" s="511"/>
      <c r="K24" s="511"/>
      <c r="L24" s="523"/>
      <c r="M24" s="22" t="s">
        <v>60</v>
      </c>
      <c r="N24" s="23">
        <v>0</v>
      </c>
      <c r="O24" s="24"/>
      <c r="P24" s="25"/>
      <c r="Q24" s="26"/>
      <c r="R24" s="26"/>
      <c r="S24" s="27"/>
      <c r="T24" s="28" t="s">
        <v>41</v>
      </c>
      <c r="U24" s="47">
        <f>ROUND(U23*N24,0)</f>
        <v>0</v>
      </c>
      <c r="V24"/>
      <c r="W24"/>
      <c r="X24"/>
      <c r="Y24"/>
    </row>
    <row r="25" spans="1:25" ht="16.5">
      <c r="A25" s="524"/>
      <c r="B25" s="525"/>
      <c r="C25" s="525"/>
      <c r="D25" s="525"/>
      <c r="E25" s="525"/>
      <c r="F25" s="525"/>
      <c r="G25" s="525"/>
      <c r="H25" s="525"/>
      <c r="I25" s="525"/>
      <c r="J25" s="525"/>
      <c r="K25" s="525"/>
      <c r="L25" s="525"/>
      <c r="M25" s="525"/>
      <c r="N25" s="525"/>
      <c r="O25" s="525"/>
      <c r="P25" s="525"/>
      <c r="Q25" s="525"/>
      <c r="R25" s="525"/>
      <c r="S25" s="525"/>
      <c r="T25" s="525"/>
      <c r="U25" s="526"/>
      <c r="V25"/>
      <c r="W25"/>
      <c r="X25"/>
      <c r="Y25"/>
    </row>
    <row r="26" spans="1:25" ht="16.5">
      <c r="A26" s="517" t="s">
        <v>71</v>
      </c>
      <c r="B26" s="517"/>
      <c r="C26" s="517"/>
      <c r="D26" s="517"/>
      <c r="E26" s="517"/>
      <c r="F26" s="517"/>
      <c r="G26" s="517"/>
      <c r="H26" s="517"/>
      <c r="I26" s="517"/>
      <c r="J26" s="517"/>
      <c r="K26" s="517"/>
      <c r="L26" s="517"/>
      <c r="M26" s="517"/>
      <c r="N26" s="517"/>
      <c r="O26" s="517"/>
      <c r="P26" s="517"/>
      <c r="Q26" s="517"/>
      <c r="R26" s="517"/>
      <c r="S26" s="517"/>
      <c r="T26" s="517"/>
      <c r="U26" s="53">
        <v>-59</v>
      </c>
      <c r="V26"/>
      <c r="W26"/>
      <c r="X26"/>
      <c r="Y26"/>
    </row>
    <row r="27" spans="1:25" ht="18.75" thickBot="1">
      <c r="A27" s="518" t="s">
        <v>63</v>
      </c>
      <c r="B27" s="519"/>
      <c r="C27" s="519"/>
      <c r="D27" s="519"/>
      <c r="E27" s="519"/>
      <c r="F27" s="519"/>
      <c r="G27" s="519"/>
      <c r="H27" s="519"/>
      <c r="I27" s="519"/>
      <c r="J27" s="519"/>
      <c r="K27" s="519"/>
      <c r="L27" s="519"/>
      <c r="M27" s="520"/>
      <c r="N27" s="521"/>
      <c r="O27" s="521"/>
      <c r="P27" s="521"/>
      <c r="Q27" s="521"/>
      <c r="R27" s="521"/>
      <c r="S27" s="521"/>
      <c r="T27" s="522"/>
      <c r="U27" s="48">
        <f>SUM(U23:U26)</f>
        <v>100000000</v>
      </c>
      <c r="V27"/>
      <c r="W27"/>
      <c r="X27"/>
      <c r="Y27"/>
    </row>
    <row r="28" spans="1:25" ht="17.25">
      <c r="A28" s="31" t="s">
        <v>64</v>
      </c>
      <c r="B28" s="30"/>
      <c r="C28" s="34"/>
      <c r="D28" s="34"/>
      <c r="E28" s="32"/>
      <c r="F28" s="32"/>
      <c r="G28" s="32"/>
      <c r="H28" s="32"/>
      <c r="I28" s="32"/>
      <c r="J28" s="32"/>
      <c r="K28" s="3"/>
      <c r="L28" s="3"/>
      <c r="M28" s="3"/>
      <c r="N28" s="3"/>
      <c r="O28" s="3"/>
      <c r="P28" s="3"/>
      <c r="Q28" s="3"/>
      <c r="R28" s="3"/>
      <c r="S28" s="3"/>
      <c r="T28" s="3"/>
      <c r="U28" s="3"/>
      <c r="V28"/>
      <c r="W28"/>
      <c r="X28"/>
      <c r="Y28"/>
    </row>
    <row r="29" spans="1:25" ht="42" customHeight="1">
      <c r="A29" s="114"/>
      <c r="B29" s="115"/>
      <c r="C29" s="116"/>
      <c r="D29" s="116"/>
      <c r="E29" s="117"/>
      <c r="F29" s="117"/>
      <c r="G29" s="117"/>
      <c r="H29" s="117"/>
      <c r="I29" s="32"/>
      <c r="J29" s="32"/>
      <c r="K29" s="3"/>
      <c r="L29" s="3"/>
      <c r="M29" s="3"/>
      <c r="N29" s="3"/>
      <c r="O29" s="3"/>
      <c r="P29" s="3"/>
      <c r="Q29" s="3"/>
      <c r="R29" s="3"/>
      <c r="S29" s="3"/>
      <c r="T29" s="3"/>
      <c r="U29" s="3"/>
      <c r="V29"/>
      <c r="W29"/>
      <c r="X29"/>
      <c r="Y29"/>
    </row>
    <row r="30" spans="1:25" ht="17.25">
      <c r="A30" s="436" t="s">
        <v>66</v>
      </c>
      <c r="B30" s="436"/>
      <c r="C30" s="436"/>
      <c r="D30" s="436"/>
      <c r="E30" s="436"/>
      <c r="F30" s="436"/>
      <c r="G30" s="436"/>
      <c r="H30" s="436"/>
      <c r="I30" s="32"/>
      <c r="J30" s="32"/>
      <c r="K30" s="3"/>
      <c r="L30" s="3"/>
      <c r="M30" s="3"/>
      <c r="N30" s="3"/>
      <c r="O30" s="3"/>
      <c r="P30" s="3"/>
      <c r="Q30" s="3"/>
      <c r="R30" s="3"/>
      <c r="S30" s="3"/>
      <c r="T30" s="3"/>
      <c r="U30" s="3"/>
      <c r="V30"/>
      <c r="W30"/>
      <c r="X30"/>
      <c r="Y30"/>
    </row>
    <row r="31" spans="1:25" ht="16.5">
      <c r="A31" s="437" t="s">
        <v>139</v>
      </c>
      <c r="B31" s="437"/>
      <c r="C31" s="437"/>
      <c r="D31" s="437"/>
      <c r="E31" s="437"/>
      <c r="F31" s="437"/>
      <c r="G31" s="437"/>
      <c r="H31" s="437"/>
      <c r="I31" s="3"/>
      <c r="J31" s="3"/>
      <c r="K31" s="16"/>
      <c r="L31" s="16"/>
      <c r="M31" s="16"/>
      <c r="N31" s="16"/>
      <c r="O31" s="16"/>
      <c r="P31" s="16"/>
      <c r="Q31" s="16"/>
      <c r="R31" s="16"/>
      <c r="S31" s="16"/>
      <c r="T31" s="16"/>
      <c r="U31" s="16"/>
      <c r="V31" s="16"/>
      <c r="W31" s="35"/>
      <c r="X31" s="35"/>
      <c r="Y31" s="35"/>
    </row>
    <row r="32" spans="1:25">
      <c r="A32" s="437" t="s">
        <v>140</v>
      </c>
      <c r="B32" s="437"/>
      <c r="C32" s="437"/>
      <c r="D32" s="437"/>
      <c r="E32" s="437"/>
      <c r="F32" s="437"/>
      <c r="G32" s="437"/>
      <c r="H32" s="437"/>
      <c r="I32" s="16"/>
      <c r="J32" s="16"/>
      <c r="K32" s="16"/>
      <c r="L32" s="16"/>
      <c r="M32" s="16"/>
      <c r="N32" s="16"/>
      <c r="O32" s="16"/>
      <c r="P32" s="16"/>
      <c r="Q32" s="16"/>
      <c r="R32" s="16"/>
      <c r="S32" s="16"/>
      <c r="T32" s="16"/>
      <c r="U32" s="16"/>
      <c r="V32" s="16"/>
    </row>
    <row r="33" spans="1:25">
      <c r="I33" s="16"/>
      <c r="J33" s="16"/>
      <c r="K33" s="16"/>
      <c r="L33" s="16"/>
      <c r="M33" s="16"/>
      <c r="N33" s="16"/>
      <c r="O33" s="16"/>
      <c r="P33" s="16"/>
      <c r="Q33" s="16"/>
      <c r="R33" s="16"/>
      <c r="S33" s="16"/>
      <c r="T33" s="16"/>
      <c r="U33" s="16"/>
    </row>
    <row r="34" spans="1:25">
      <c r="I34" s="16"/>
      <c r="J34" s="16"/>
      <c r="K34" s="16"/>
      <c r="L34" s="16"/>
      <c r="M34" s="16"/>
      <c r="N34" s="16"/>
      <c r="O34" s="16"/>
      <c r="P34" s="16"/>
      <c r="Q34" s="16"/>
      <c r="R34" s="16"/>
      <c r="S34" s="16"/>
      <c r="T34" s="16"/>
      <c r="U34" s="16"/>
      <c r="V34" s="16"/>
      <c r="W34" s="3"/>
      <c r="X34" s="3"/>
      <c r="Y34" s="3"/>
    </row>
    <row r="35" spans="1:25">
      <c r="I35" s="16"/>
      <c r="J35" s="16"/>
      <c r="K35" s="16"/>
      <c r="L35" s="16"/>
      <c r="M35" s="16"/>
      <c r="N35" s="16"/>
      <c r="O35" s="16"/>
      <c r="P35" s="16"/>
      <c r="Q35" s="16"/>
      <c r="R35" s="16"/>
      <c r="S35" s="16"/>
      <c r="T35" s="16"/>
      <c r="U35" s="16"/>
      <c r="W35" s="3"/>
      <c r="X35" s="3"/>
      <c r="Y35" s="3"/>
    </row>
    <row r="36" spans="1:25">
      <c r="A36" s="3"/>
      <c r="B36" s="3"/>
      <c r="C36" s="3"/>
      <c r="D36" s="3"/>
      <c r="W36" s="3"/>
      <c r="X36" s="3"/>
      <c r="Y36" s="3"/>
    </row>
    <row r="37" spans="1:25">
      <c r="A37" s="16"/>
      <c r="B37" s="16"/>
      <c r="C37" s="16"/>
      <c r="D37" s="16"/>
      <c r="W37" s="16"/>
      <c r="X37" s="16"/>
      <c r="Y37" s="16"/>
    </row>
    <row r="38" spans="1:25">
      <c r="A38" s="16"/>
      <c r="B38" s="16"/>
      <c r="C38" s="16"/>
      <c r="D38" s="16"/>
      <c r="W38" s="16"/>
      <c r="X38" s="16"/>
      <c r="Y38" s="16"/>
    </row>
    <row r="39" spans="1:25" ht="15.6" customHeight="1">
      <c r="W39" s="16"/>
      <c r="X39" s="16"/>
      <c r="Y39" s="16"/>
    </row>
    <row r="40" spans="1:25">
      <c r="W40" s="16"/>
      <c r="X40" s="16"/>
      <c r="Y40" s="16"/>
    </row>
    <row r="41" spans="1:25">
      <c r="W41" s="16"/>
      <c r="X41" s="16"/>
      <c r="Y41" s="16"/>
    </row>
  </sheetData>
  <mergeCells count="54">
    <mergeCell ref="A9:F9"/>
    <mergeCell ref="G9:U9"/>
    <mergeCell ref="C11:C12"/>
    <mergeCell ref="A21:L21"/>
    <mergeCell ref="M21:T21"/>
    <mergeCell ref="M11:P11"/>
    <mergeCell ref="Q11:T11"/>
    <mergeCell ref="D11:D12"/>
    <mergeCell ref="E11:E12"/>
    <mergeCell ref="F13:F19"/>
    <mergeCell ref="G13:G19"/>
    <mergeCell ref="I13:U13"/>
    <mergeCell ref="I19:T19"/>
    <mergeCell ref="A20:U20"/>
    <mergeCell ref="A1:H6"/>
    <mergeCell ref="I1:R3"/>
    <mergeCell ref="S1:T2"/>
    <mergeCell ref="A8:F8"/>
    <mergeCell ref="G8:U8"/>
    <mergeCell ref="U1:U2"/>
    <mergeCell ref="S3:T4"/>
    <mergeCell ref="U3:U4"/>
    <mergeCell ref="I4:R6"/>
    <mergeCell ref="S5:T6"/>
    <mergeCell ref="U5:U6"/>
    <mergeCell ref="W10:Y10"/>
    <mergeCell ref="U11:U12"/>
    <mergeCell ref="W11:Y12"/>
    <mergeCell ref="A13:A19"/>
    <mergeCell ref="B13:B19"/>
    <mergeCell ref="C13:C19"/>
    <mergeCell ref="D13:D19"/>
    <mergeCell ref="E13:E19"/>
    <mergeCell ref="F11:F12"/>
    <mergeCell ref="G11:G12"/>
    <mergeCell ref="H11:H12"/>
    <mergeCell ref="I11:J11"/>
    <mergeCell ref="K11:K12"/>
    <mergeCell ref="L11:L12"/>
    <mergeCell ref="A11:A12"/>
    <mergeCell ref="B11:B12"/>
    <mergeCell ref="A23:L23"/>
    <mergeCell ref="M23:T23"/>
    <mergeCell ref="A24:L24"/>
    <mergeCell ref="A25:U25"/>
    <mergeCell ref="A22:L22"/>
    <mergeCell ref="O22:T22"/>
    <mergeCell ref="A26:L26"/>
    <mergeCell ref="M26:T26"/>
    <mergeCell ref="A30:H30"/>
    <mergeCell ref="A31:H31"/>
    <mergeCell ref="A32:H32"/>
    <mergeCell ref="A27:L27"/>
    <mergeCell ref="M27:T27"/>
  </mergeCells>
  <pageMargins left="0.7" right="0.7" top="0.75" bottom="0.75" header="0.3" footer="0.3"/>
  <pageSetup paperSize="9" orientation="portrait"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9A53F-2147-4749-934C-94DF232D5AEC}">
  <dimension ref="A1:Y41"/>
  <sheetViews>
    <sheetView topLeftCell="A7" zoomScale="55" zoomScaleNormal="55" workbookViewId="0">
      <selection activeCell="C63" sqref="C63:G65"/>
    </sheetView>
  </sheetViews>
  <sheetFormatPr baseColWidth="10" defaultRowHeight="15.75"/>
  <cols>
    <col min="1" max="5" width="13.7109375" style="2" customWidth="1"/>
    <col min="6" max="6" width="15.85546875" style="2" customWidth="1"/>
    <col min="7" max="7" width="13.7109375" style="2" customWidth="1"/>
    <col min="8" max="8" width="69.7109375" style="2" customWidth="1"/>
    <col min="9" max="9" width="12.28515625" style="2" customWidth="1"/>
    <col min="10" max="10" width="16.7109375" style="2" customWidth="1"/>
    <col min="11" max="12" width="11.5703125" style="2"/>
    <col min="13" max="13" width="10.7109375" style="2" customWidth="1"/>
    <col min="14" max="14" width="17.28515625" style="2" customWidth="1"/>
    <col min="15" max="15" width="22.28515625" style="2" customWidth="1"/>
    <col min="16" max="16" width="30.7109375" style="2" customWidth="1"/>
    <col min="17" max="17" width="11.42578125" style="2" customWidth="1"/>
    <col min="18" max="20" width="9.140625" style="2" customWidth="1"/>
    <col min="21" max="21" width="30.140625" style="2" customWidth="1"/>
    <col min="22" max="22" width="11.5703125" style="2"/>
    <col min="23" max="25" width="18.28515625" style="2" customWidth="1"/>
  </cols>
  <sheetData>
    <row r="1" spans="1:25">
      <c r="A1" s="438"/>
      <c r="B1" s="439"/>
      <c r="C1" s="439"/>
      <c r="D1" s="439"/>
      <c r="E1" s="439"/>
      <c r="F1" s="439"/>
      <c r="G1" s="439"/>
      <c r="H1" s="440"/>
      <c r="I1" s="447" t="s">
        <v>0</v>
      </c>
      <c r="J1" s="448"/>
      <c r="K1" s="448"/>
      <c r="L1" s="448"/>
      <c r="M1" s="448"/>
      <c r="N1" s="448"/>
      <c r="O1" s="448"/>
      <c r="P1" s="448"/>
      <c r="Q1" s="448"/>
      <c r="R1" s="449"/>
      <c r="S1" s="474" t="s">
        <v>1</v>
      </c>
      <c r="T1" s="475"/>
      <c r="U1" s="478" t="s">
        <v>2</v>
      </c>
    </row>
    <row r="2" spans="1:25">
      <c r="A2" s="441"/>
      <c r="B2" s="442"/>
      <c r="C2" s="442"/>
      <c r="D2" s="442"/>
      <c r="E2" s="442"/>
      <c r="F2" s="442"/>
      <c r="G2" s="442"/>
      <c r="H2" s="443"/>
      <c r="I2" s="450"/>
      <c r="J2" s="451"/>
      <c r="K2" s="451"/>
      <c r="L2" s="451"/>
      <c r="M2" s="451"/>
      <c r="N2" s="451"/>
      <c r="O2" s="451"/>
      <c r="P2" s="451"/>
      <c r="Q2" s="451"/>
      <c r="R2" s="452"/>
      <c r="S2" s="476"/>
      <c r="T2" s="477"/>
      <c r="U2" s="479"/>
    </row>
    <row r="3" spans="1:25">
      <c r="A3" s="441"/>
      <c r="B3" s="442"/>
      <c r="C3" s="442"/>
      <c r="D3" s="442"/>
      <c r="E3" s="442"/>
      <c r="F3" s="442"/>
      <c r="G3" s="442"/>
      <c r="H3" s="443"/>
      <c r="I3" s="450"/>
      <c r="J3" s="451"/>
      <c r="K3" s="451"/>
      <c r="L3" s="451"/>
      <c r="M3" s="451"/>
      <c r="N3" s="451"/>
      <c r="O3" s="451"/>
      <c r="P3" s="451"/>
      <c r="Q3" s="451"/>
      <c r="R3" s="452"/>
      <c r="S3" s="480" t="s">
        <v>3</v>
      </c>
      <c r="T3" s="481"/>
      <c r="U3" s="482">
        <v>3</v>
      </c>
    </row>
    <row r="4" spans="1:25">
      <c r="A4" s="441"/>
      <c r="B4" s="442"/>
      <c r="C4" s="442"/>
      <c r="D4" s="442"/>
      <c r="E4" s="442"/>
      <c r="F4" s="442"/>
      <c r="G4" s="442"/>
      <c r="H4" s="443"/>
      <c r="I4" s="450" t="s">
        <v>4</v>
      </c>
      <c r="J4" s="451"/>
      <c r="K4" s="451"/>
      <c r="L4" s="451"/>
      <c r="M4" s="451"/>
      <c r="N4" s="451"/>
      <c r="O4" s="451"/>
      <c r="P4" s="451"/>
      <c r="Q4" s="451"/>
      <c r="R4" s="452"/>
      <c r="S4" s="476"/>
      <c r="T4" s="477"/>
      <c r="U4" s="482"/>
    </row>
    <row r="5" spans="1:25">
      <c r="A5" s="441"/>
      <c r="B5" s="442"/>
      <c r="C5" s="442"/>
      <c r="D5" s="442"/>
      <c r="E5" s="442"/>
      <c r="F5" s="442"/>
      <c r="G5" s="442"/>
      <c r="H5" s="443"/>
      <c r="I5" s="450"/>
      <c r="J5" s="451"/>
      <c r="K5" s="451"/>
      <c r="L5" s="451"/>
      <c r="M5" s="451"/>
      <c r="N5" s="451"/>
      <c r="O5" s="451"/>
      <c r="P5" s="451"/>
      <c r="Q5" s="451"/>
      <c r="R5" s="452"/>
      <c r="S5" s="480" t="s">
        <v>5</v>
      </c>
      <c r="T5" s="481"/>
      <c r="U5" s="483">
        <v>45707</v>
      </c>
    </row>
    <row r="6" spans="1:25" ht="42.6" customHeight="1">
      <c r="A6" s="444"/>
      <c r="B6" s="445"/>
      <c r="C6" s="445"/>
      <c r="D6" s="445"/>
      <c r="E6" s="445"/>
      <c r="F6" s="445"/>
      <c r="G6" s="445"/>
      <c r="H6" s="446"/>
      <c r="I6" s="450"/>
      <c r="J6" s="451"/>
      <c r="K6" s="451"/>
      <c r="L6" s="451"/>
      <c r="M6" s="451"/>
      <c r="N6" s="451"/>
      <c r="O6" s="451"/>
      <c r="P6" s="451"/>
      <c r="Q6" s="451"/>
      <c r="R6" s="452"/>
      <c r="S6" s="476"/>
      <c r="T6" s="477"/>
      <c r="U6" s="483"/>
    </row>
    <row r="7" spans="1:25">
      <c r="A7" s="36"/>
      <c r="B7" s="37"/>
      <c r="C7" s="37"/>
      <c r="D7" s="37"/>
      <c r="E7" s="37"/>
      <c r="F7" s="37"/>
      <c r="G7" s="1"/>
      <c r="H7" s="1"/>
      <c r="I7" s="1"/>
      <c r="J7" s="1"/>
      <c r="K7" s="1"/>
      <c r="L7" s="1"/>
      <c r="M7" s="1"/>
      <c r="N7" s="1"/>
      <c r="O7" s="1"/>
      <c r="P7" s="1"/>
      <c r="Q7" s="1"/>
      <c r="R7" s="37"/>
      <c r="S7" s="37"/>
      <c r="T7" s="37"/>
      <c r="U7" s="38"/>
    </row>
    <row r="8" spans="1:25" ht="30">
      <c r="A8" s="458" t="s">
        <v>6</v>
      </c>
      <c r="B8" s="459"/>
      <c r="C8" s="459"/>
      <c r="D8" s="459"/>
      <c r="E8" s="459"/>
      <c r="F8" s="460"/>
      <c r="G8" s="461" t="s">
        <v>7</v>
      </c>
      <c r="H8" s="462"/>
      <c r="I8" s="462"/>
      <c r="J8" s="462"/>
      <c r="K8" s="462"/>
      <c r="L8" s="462"/>
      <c r="M8" s="462"/>
      <c r="N8" s="462"/>
      <c r="O8" s="462"/>
      <c r="P8" s="462"/>
      <c r="Q8" s="462"/>
      <c r="R8" s="462"/>
      <c r="S8" s="462"/>
      <c r="T8" s="462"/>
      <c r="U8" s="463"/>
      <c r="V8" s="3"/>
      <c r="W8" s="3"/>
      <c r="X8" s="3"/>
      <c r="Y8" s="3"/>
    </row>
    <row r="9" spans="1:25" ht="21" thickBot="1">
      <c r="A9" s="464" t="s">
        <v>8</v>
      </c>
      <c r="B9" s="465"/>
      <c r="C9" s="465"/>
      <c r="D9" s="465"/>
      <c r="E9" s="465"/>
      <c r="F9" s="466"/>
      <c r="G9" s="748" t="s">
        <v>244</v>
      </c>
      <c r="H9" s="749"/>
      <c r="I9" s="749"/>
      <c r="J9" s="749"/>
      <c r="K9" s="749"/>
      <c r="L9" s="749"/>
      <c r="M9" s="749"/>
      <c r="N9" s="749"/>
      <c r="O9" s="749"/>
      <c r="P9" s="749"/>
      <c r="Q9" s="749"/>
      <c r="R9" s="749"/>
      <c r="S9" s="749"/>
      <c r="T9" s="749"/>
      <c r="U9" s="750"/>
      <c r="V9" s="3"/>
      <c r="W9" s="3"/>
      <c r="X9" s="3"/>
      <c r="Y9" s="3"/>
    </row>
    <row r="10" spans="1:25" ht="20.25" thickBot="1">
      <c r="A10" s="39"/>
      <c r="B10" s="40"/>
      <c r="C10" s="40"/>
      <c r="D10" s="40"/>
      <c r="E10" s="40"/>
      <c r="F10" s="40"/>
      <c r="G10" s="40"/>
      <c r="H10" s="40"/>
      <c r="I10" s="40"/>
      <c r="J10" s="40"/>
      <c r="K10" s="40"/>
      <c r="L10" s="40"/>
      <c r="M10" s="41"/>
      <c r="N10" s="41"/>
      <c r="O10" s="41"/>
      <c r="P10" s="41"/>
      <c r="Q10" s="42"/>
      <c r="R10" s="42"/>
      <c r="S10" s="42"/>
      <c r="T10" s="42"/>
      <c r="U10" s="43"/>
      <c r="V10" s="3"/>
      <c r="W10" s="484" t="s">
        <v>9</v>
      </c>
      <c r="X10" s="485"/>
      <c r="Y10" s="486"/>
    </row>
    <row r="11" spans="1:25" ht="79.900000000000006" customHeight="1" thickBot="1">
      <c r="A11" s="453" t="s">
        <v>10</v>
      </c>
      <c r="B11" s="455" t="s">
        <v>11</v>
      </c>
      <c r="C11" s="457" t="s">
        <v>12</v>
      </c>
      <c r="D11" s="457" t="s">
        <v>13</v>
      </c>
      <c r="E11" s="457" t="s">
        <v>14</v>
      </c>
      <c r="F11" s="457" t="s">
        <v>15</v>
      </c>
      <c r="G11" s="457" t="s">
        <v>16</v>
      </c>
      <c r="H11" s="495" t="s">
        <v>17</v>
      </c>
      <c r="I11" s="497" t="s">
        <v>18</v>
      </c>
      <c r="J11" s="498"/>
      <c r="K11" s="499" t="s">
        <v>19</v>
      </c>
      <c r="L11" s="499" t="s">
        <v>20</v>
      </c>
      <c r="M11" s="487" t="s">
        <v>21</v>
      </c>
      <c r="N11" s="487"/>
      <c r="O11" s="487"/>
      <c r="P11" s="487"/>
      <c r="Q11" s="488" t="s">
        <v>22</v>
      </c>
      <c r="R11" s="489"/>
      <c r="S11" s="489"/>
      <c r="T11" s="490"/>
      <c r="U11" s="491" t="s">
        <v>23</v>
      </c>
      <c r="V11" s="4"/>
      <c r="W11" s="492" t="s">
        <v>24</v>
      </c>
      <c r="X11" s="493"/>
      <c r="Y11" s="494"/>
    </row>
    <row r="12" spans="1:25" ht="79.900000000000006" customHeight="1" thickBot="1">
      <c r="A12" s="454"/>
      <c r="B12" s="456"/>
      <c r="C12" s="457"/>
      <c r="D12" s="457"/>
      <c r="E12" s="457"/>
      <c r="F12" s="457"/>
      <c r="G12" s="457"/>
      <c r="H12" s="496"/>
      <c r="I12" s="5" t="s">
        <v>25</v>
      </c>
      <c r="J12" s="5" t="s">
        <v>26</v>
      </c>
      <c r="K12" s="500"/>
      <c r="L12" s="500"/>
      <c r="M12" s="6" t="s">
        <v>27</v>
      </c>
      <c r="N12" s="6" t="s">
        <v>28</v>
      </c>
      <c r="O12" s="6" t="s">
        <v>29</v>
      </c>
      <c r="P12" s="6" t="s">
        <v>30</v>
      </c>
      <c r="Q12" s="6" t="s">
        <v>31</v>
      </c>
      <c r="R12" s="6" t="s">
        <v>32</v>
      </c>
      <c r="S12" s="6" t="s">
        <v>33</v>
      </c>
      <c r="T12" s="6" t="s">
        <v>9</v>
      </c>
      <c r="U12" s="491"/>
      <c r="V12" s="7"/>
      <c r="W12" s="492"/>
      <c r="X12" s="493"/>
      <c r="Y12" s="494"/>
    </row>
    <row r="13" spans="1:25" ht="48" customHeight="1">
      <c r="A13" s="470" t="s">
        <v>34</v>
      </c>
      <c r="B13" s="472" t="s">
        <v>35</v>
      </c>
      <c r="C13" s="472" t="s">
        <v>36</v>
      </c>
      <c r="D13" s="472" t="s">
        <v>37</v>
      </c>
      <c r="E13" s="472" t="s">
        <v>38</v>
      </c>
      <c r="F13" s="515" t="s">
        <v>65</v>
      </c>
      <c r="G13" s="472" t="s">
        <v>39</v>
      </c>
      <c r="H13" s="8" t="s">
        <v>43</v>
      </c>
      <c r="I13" s="501"/>
      <c r="J13" s="502"/>
      <c r="K13" s="502"/>
      <c r="L13" s="502"/>
      <c r="M13" s="502"/>
      <c r="N13" s="502"/>
      <c r="O13" s="502"/>
      <c r="P13" s="502"/>
      <c r="Q13" s="502"/>
      <c r="R13" s="502"/>
      <c r="S13" s="502"/>
      <c r="T13" s="502"/>
      <c r="U13" s="503"/>
      <c r="V13" s="16"/>
      <c r="W13" s="16"/>
      <c r="X13" s="16"/>
      <c r="Y13" s="16"/>
    </row>
    <row r="14" spans="1:25" ht="48" customHeight="1">
      <c r="A14" s="470"/>
      <c r="B14" s="472"/>
      <c r="C14" s="472"/>
      <c r="D14" s="472"/>
      <c r="E14" s="472"/>
      <c r="F14" s="515"/>
      <c r="G14" s="472"/>
      <c r="H14" s="9" t="s">
        <v>44</v>
      </c>
      <c r="I14" s="11" t="s">
        <v>40</v>
      </c>
      <c r="J14" s="10">
        <v>7.51</v>
      </c>
      <c r="K14" s="11" t="s">
        <v>45</v>
      </c>
      <c r="L14" s="12" t="s">
        <v>46</v>
      </c>
      <c r="M14" s="11" t="s">
        <v>40</v>
      </c>
      <c r="N14" s="13">
        <f>J14</f>
        <v>7.51</v>
      </c>
      <c r="O14" s="14">
        <f>INDEX([143]precios!$B$3:$J$118,MATCH($W$11,[143]precios!$A$3:$A$118,0),4)</f>
        <v>65346</v>
      </c>
      <c r="P14" s="18">
        <f>N14*O14</f>
        <v>490748.45999999996</v>
      </c>
      <c r="Q14" s="15" t="s">
        <v>41</v>
      </c>
      <c r="R14" s="19"/>
      <c r="S14" s="19"/>
      <c r="T14" s="19"/>
      <c r="U14" s="44">
        <f>ROUND(P14,0)</f>
        <v>490748</v>
      </c>
      <c r="V14"/>
      <c r="W14"/>
      <c r="X14"/>
      <c r="Y14"/>
    </row>
    <row r="15" spans="1:25" ht="48" customHeight="1">
      <c r="A15" s="470"/>
      <c r="B15" s="472"/>
      <c r="C15" s="472"/>
      <c r="D15" s="472"/>
      <c r="E15" s="472"/>
      <c r="F15" s="515"/>
      <c r="G15" s="472"/>
      <c r="H15" s="9" t="s">
        <v>47</v>
      </c>
      <c r="I15" s="11" t="s">
        <v>40</v>
      </c>
      <c r="J15" s="10">
        <v>26.48</v>
      </c>
      <c r="K15" s="20" t="s">
        <v>48</v>
      </c>
      <c r="L15" s="17" t="s">
        <v>49</v>
      </c>
      <c r="M15" s="11" t="s">
        <v>40</v>
      </c>
      <c r="N15" s="13">
        <f>J15</f>
        <v>26.48</v>
      </c>
      <c r="O15" s="14">
        <f>INDEX([143]precios!$B$3:$J$118,MATCH($W$11,[143]precios!$A$3:$A$118,0),6)</f>
        <v>898068</v>
      </c>
      <c r="P15" s="18">
        <f>N15*O15</f>
        <v>23780840.640000001</v>
      </c>
      <c r="Q15" s="15" t="s">
        <v>41</v>
      </c>
      <c r="R15" s="19"/>
      <c r="S15" s="19"/>
      <c r="T15" s="19"/>
      <c r="U15" s="44">
        <f>ROUND(P15,0)</f>
        <v>23780841</v>
      </c>
      <c r="V15"/>
      <c r="W15"/>
      <c r="X15"/>
      <c r="Y15"/>
    </row>
    <row r="16" spans="1:25" ht="48" customHeight="1">
      <c r="A16" s="470"/>
      <c r="B16" s="472"/>
      <c r="C16" s="472"/>
      <c r="D16" s="472"/>
      <c r="E16" s="472"/>
      <c r="F16" s="515"/>
      <c r="G16" s="472"/>
      <c r="H16" s="9" t="s">
        <v>50</v>
      </c>
      <c r="I16" s="11" t="s">
        <v>40</v>
      </c>
      <c r="J16" s="10">
        <v>23.09</v>
      </c>
      <c r="K16" s="20" t="s">
        <v>48</v>
      </c>
      <c r="L16" s="17" t="s">
        <v>51</v>
      </c>
      <c r="M16" s="11" t="s">
        <v>40</v>
      </c>
      <c r="N16" s="13">
        <f>J16</f>
        <v>23.09</v>
      </c>
      <c r="O16" s="14">
        <f>INDEX([143]precios!$B$3:$J$118,MATCH($W$11,[143]precios!$A$3:$A$118,0),7)</f>
        <v>607671</v>
      </c>
      <c r="P16" s="18">
        <f>N16*O16</f>
        <v>14031123.390000001</v>
      </c>
      <c r="Q16" s="15" t="s">
        <v>41</v>
      </c>
      <c r="R16" s="19"/>
      <c r="S16" s="19"/>
      <c r="T16" s="19"/>
      <c r="U16" s="44">
        <f>ROUND(P16,0)</f>
        <v>14031123</v>
      </c>
      <c r="V16"/>
      <c r="W16"/>
      <c r="X16"/>
      <c r="Y16"/>
    </row>
    <row r="17" spans="1:25" ht="48" customHeight="1">
      <c r="A17" s="470"/>
      <c r="B17" s="472"/>
      <c r="C17" s="472"/>
      <c r="D17" s="472"/>
      <c r="E17" s="472"/>
      <c r="F17" s="515"/>
      <c r="G17" s="472"/>
      <c r="H17" s="9" t="s">
        <v>52</v>
      </c>
      <c r="I17" s="11" t="s">
        <v>40</v>
      </c>
      <c r="J17" s="10">
        <v>15.65</v>
      </c>
      <c r="K17" s="20" t="s">
        <v>53</v>
      </c>
      <c r="L17" s="17">
        <v>671.1</v>
      </c>
      <c r="M17" s="11" t="s">
        <v>40</v>
      </c>
      <c r="N17" s="13">
        <f>J17</f>
        <v>15.65</v>
      </c>
      <c r="O17" s="14">
        <f>INDEX([143]precios!$B$3:$J$118,MATCH($W$11,[143]precios!$A$3:$A$118,0),8)</f>
        <v>808897</v>
      </c>
      <c r="P17" s="18">
        <f>N17*O17</f>
        <v>12659238.050000001</v>
      </c>
      <c r="Q17" s="15" t="s">
        <v>41</v>
      </c>
      <c r="R17" s="19"/>
      <c r="S17" s="19"/>
      <c r="T17" s="19"/>
      <c r="U17" s="44">
        <f>ROUND(P17,0)</f>
        <v>12659238</v>
      </c>
      <c r="V17"/>
      <c r="W17"/>
      <c r="X17"/>
      <c r="Y17"/>
    </row>
    <row r="18" spans="1:25" ht="48" customHeight="1">
      <c r="A18" s="470"/>
      <c r="B18" s="472"/>
      <c r="C18" s="472"/>
      <c r="D18" s="472"/>
      <c r="E18" s="472"/>
      <c r="F18" s="515"/>
      <c r="G18" s="472"/>
      <c r="H18" s="9" t="s">
        <v>54</v>
      </c>
      <c r="I18" s="11" t="s">
        <v>55</v>
      </c>
      <c r="J18" s="10">
        <v>2852.14</v>
      </c>
      <c r="K18" s="20" t="s">
        <v>56</v>
      </c>
      <c r="L18" s="17" t="s">
        <v>57</v>
      </c>
      <c r="M18" s="11" t="s">
        <v>55</v>
      </c>
      <c r="N18" s="13">
        <f>J18</f>
        <v>2852.14</v>
      </c>
      <c r="O18" s="14">
        <f>INDEX([143]precios!$B$3:$J$118,MATCH($W$11,[143]precios!$A$3:$A$118,0),9)</f>
        <v>8494</v>
      </c>
      <c r="P18" s="18">
        <f>N18*O18</f>
        <v>24226077.16</v>
      </c>
      <c r="Q18" s="15" t="s">
        <v>41</v>
      </c>
      <c r="R18" s="19"/>
      <c r="S18" s="19"/>
      <c r="T18" s="19"/>
      <c r="U18" s="44">
        <f>ROUND(P18,0)</f>
        <v>24226077</v>
      </c>
      <c r="V18"/>
      <c r="W18"/>
      <c r="X18"/>
      <c r="Y18"/>
    </row>
    <row r="19" spans="1:25" ht="63" customHeight="1">
      <c r="A19" s="471"/>
      <c r="B19" s="473"/>
      <c r="C19" s="473"/>
      <c r="D19" s="473"/>
      <c r="E19" s="473"/>
      <c r="F19" s="516"/>
      <c r="G19" s="473"/>
      <c r="H19" s="21" t="s">
        <v>42</v>
      </c>
      <c r="I19" s="504"/>
      <c r="J19" s="505"/>
      <c r="K19" s="505"/>
      <c r="L19" s="505"/>
      <c r="M19" s="505"/>
      <c r="N19" s="505"/>
      <c r="O19" s="505"/>
      <c r="P19" s="505"/>
      <c r="Q19" s="505"/>
      <c r="R19" s="505"/>
      <c r="S19" s="505"/>
      <c r="T19" s="506"/>
      <c r="U19" s="45">
        <f>SUM(U14:U18)</f>
        <v>75188027</v>
      </c>
      <c r="V19"/>
      <c r="W19"/>
      <c r="X19"/>
      <c r="Y19"/>
    </row>
    <row r="20" spans="1:25">
      <c r="A20" s="507"/>
      <c r="B20" s="508"/>
      <c r="C20" s="508"/>
      <c r="D20" s="508"/>
      <c r="E20" s="508"/>
      <c r="F20" s="508"/>
      <c r="G20" s="508"/>
      <c r="H20" s="508"/>
      <c r="I20" s="508"/>
      <c r="J20" s="508"/>
      <c r="K20" s="508"/>
      <c r="L20" s="508"/>
      <c r="M20" s="508"/>
      <c r="N20" s="508"/>
      <c r="O20" s="508"/>
      <c r="P20" s="508"/>
      <c r="Q20" s="508"/>
      <c r="R20" s="508"/>
      <c r="S20" s="508"/>
      <c r="T20" s="508"/>
      <c r="U20" s="509"/>
      <c r="V20"/>
      <c r="W20"/>
      <c r="X20"/>
      <c r="Y20"/>
    </row>
    <row r="21" spans="1:25" ht="18">
      <c r="A21" s="510" t="s">
        <v>58</v>
      </c>
      <c r="B21" s="511"/>
      <c r="C21" s="511"/>
      <c r="D21" s="511"/>
      <c r="E21" s="511"/>
      <c r="F21" s="511"/>
      <c r="G21" s="511"/>
      <c r="H21" s="511"/>
      <c r="I21" s="511"/>
      <c r="J21" s="511"/>
      <c r="K21" s="511"/>
      <c r="L21" s="511"/>
      <c r="M21" s="512"/>
      <c r="N21" s="513"/>
      <c r="O21" s="513"/>
      <c r="P21" s="513"/>
      <c r="Q21" s="513"/>
      <c r="R21" s="513"/>
      <c r="S21" s="513"/>
      <c r="T21" s="514"/>
      <c r="U21" s="46">
        <f>ROUND(U19,0)</f>
        <v>75188027</v>
      </c>
      <c r="V21"/>
      <c r="W21"/>
      <c r="X21"/>
      <c r="Y21"/>
    </row>
    <row r="22" spans="1:25" ht="18">
      <c r="A22" s="510" t="s">
        <v>59</v>
      </c>
      <c r="B22" s="511"/>
      <c r="C22" s="511"/>
      <c r="D22" s="511"/>
      <c r="E22" s="511"/>
      <c r="F22" s="511"/>
      <c r="G22" s="511"/>
      <c r="H22" s="511"/>
      <c r="I22" s="511"/>
      <c r="J22" s="511"/>
      <c r="K22" s="511"/>
      <c r="L22" s="511"/>
      <c r="M22" s="22" t="s">
        <v>60</v>
      </c>
      <c r="N22" s="23">
        <v>0.33</v>
      </c>
      <c r="O22" s="512"/>
      <c r="P22" s="513"/>
      <c r="Q22" s="513"/>
      <c r="R22" s="513"/>
      <c r="S22" s="513"/>
      <c r="T22" s="514"/>
      <c r="U22" s="47">
        <f>ROUND(SUM(U21*N22),0)</f>
        <v>24812049</v>
      </c>
      <c r="V22"/>
      <c r="W22"/>
      <c r="X22"/>
      <c r="Y22"/>
    </row>
    <row r="23" spans="1:25" ht="18">
      <c r="A23" s="510" t="s">
        <v>61</v>
      </c>
      <c r="B23" s="511"/>
      <c r="C23" s="511"/>
      <c r="D23" s="511"/>
      <c r="E23" s="511"/>
      <c r="F23" s="511"/>
      <c r="G23" s="511"/>
      <c r="H23" s="511"/>
      <c r="I23" s="511"/>
      <c r="J23" s="511"/>
      <c r="K23" s="511"/>
      <c r="L23" s="511"/>
      <c r="M23" s="512"/>
      <c r="N23" s="513"/>
      <c r="O23" s="513"/>
      <c r="P23" s="513"/>
      <c r="Q23" s="513"/>
      <c r="R23" s="513"/>
      <c r="S23" s="513"/>
      <c r="T23" s="514"/>
      <c r="U23" s="49">
        <f>ROUND(SUM(U21:U22),0)</f>
        <v>100000076</v>
      </c>
      <c r="V23"/>
      <c r="W23"/>
      <c r="X23"/>
      <c r="Y23"/>
    </row>
    <row r="24" spans="1:25" ht="18">
      <c r="A24" s="510" t="s">
        <v>62</v>
      </c>
      <c r="B24" s="511"/>
      <c r="C24" s="511"/>
      <c r="D24" s="511"/>
      <c r="E24" s="511"/>
      <c r="F24" s="511"/>
      <c r="G24" s="511"/>
      <c r="H24" s="511"/>
      <c r="I24" s="511"/>
      <c r="J24" s="511"/>
      <c r="K24" s="511"/>
      <c r="L24" s="523"/>
      <c r="M24" s="22" t="s">
        <v>60</v>
      </c>
      <c r="N24" s="23">
        <v>0</v>
      </c>
      <c r="O24" s="24"/>
      <c r="P24" s="25"/>
      <c r="Q24" s="26"/>
      <c r="R24" s="26"/>
      <c r="S24" s="27"/>
      <c r="T24" s="28" t="s">
        <v>41</v>
      </c>
      <c r="U24" s="47">
        <f>ROUND(U23*N24,0)</f>
        <v>0</v>
      </c>
      <c r="V24"/>
      <c r="W24"/>
      <c r="X24"/>
      <c r="Y24"/>
    </row>
    <row r="25" spans="1:25" ht="16.5">
      <c r="A25" s="524"/>
      <c r="B25" s="525"/>
      <c r="C25" s="525"/>
      <c r="D25" s="525"/>
      <c r="E25" s="525"/>
      <c r="F25" s="525"/>
      <c r="G25" s="525"/>
      <c r="H25" s="525"/>
      <c r="I25" s="525"/>
      <c r="J25" s="525"/>
      <c r="K25" s="525"/>
      <c r="L25" s="525"/>
      <c r="M25" s="525"/>
      <c r="N25" s="525"/>
      <c r="O25" s="525"/>
      <c r="P25" s="525"/>
      <c r="Q25" s="525"/>
      <c r="R25" s="525"/>
      <c r="S25" s="525"/>
      <c r="T25" s="525"/>
      <c r="U25" s="526"/>
      <c r="V25"/>
      <c r="W25"/>
      <c r="X25"/>
      <c r="Y25"/>
    </row>
    <row r="26" spans="1:25" ht="16.5">
      <c r="A26" s="517" t="s">
        <v>71</v>
      </c>
      <c r="B26" s="517"/>
      <c r="C26" s="517"/>
      <c r="D26" s="517"/>
      <c r="E26" s="517"/>
      <c r="F26" s="517"/>
      <c r="G26" s="517"/>
      <c r="H26" s="517"/>
      <c r="I26" s="517"/>
      <c r="J26" s="517"/>
      <c r="K26" s="517"/>
      <c r="L26" s="517"/>
      <c r="M26" s="517"/>
      <c r="N26" s="517"/>
      <c r="O26" s="517"/>
      <c r="P26" s="517"/>
      <c r="Q26" s="517"/>
      <c r="R26" s="517"/>
      <c r="S26" s="517"/>
      <c r="T26" s="517"/>
      <c r="U26" s="53">
        <v>-76</v>
      </c>
      <c r="V26"/>
      <c r="W26"/>
      <c r="X26"/>
      <c r="Y26"/>
    </row>
    <row r="27" spans="1:25" ht="18.75" thickBot="1">
      <c r="A27" s="518" t="s">
        <v>63</v>
      </c>
      <c r="B27" s="519"/>
      <c r="C27" s="519"/>
      <c r="D27" s="519"/>
      <c r="E27" s="519"/>
      <c r="F27" s="519"/>
      <c r="G27" s="519"/>
      <c r="H27" s="519"/>
      <c r="I27" s="519"/>
      <c r="J27" s="519"/>
      <c r="K27" s="519"/>
      <c r="L27" s="519"/>
      <c r="M27" s="520"/>
      <c r="N27" s="521"/>
      <c r="O27" s="521"/>
      <c r="P27" s="521"/>
      <c r="Q27" s="521"/>
      <c r="R27" s="521"/>
      <c r="S27" s="521"/>
      <c r="T27" s="522"/>
      <c r="U27" s="48">
        <f>SUM(U23:U26)</f>
        <v>100000000</v>
      </c>
      <c r="V27"/>
      <c r="W27"/>
      <c r="X27"/>
      <c r="Y27"/>
    </row>
    <row r="28" spans="1:25" ht="17.25">
      <c r="A28" s="31" t="s">
        <v>64</v>
      </c>
      <c r="B28" s="30"/>
      <c r="C28" s="34"/>
      <c r="D28" s="34"/>
      <c r="E28" s="32"/>
      <c r="F28" s="32"/>
      <c r="G28" s="32"/>
      <c r="H28" s="32"/>
      <c r="I28" s="32"/>
      <c r="J28" s="32"/>
      <c r="K28" s="3"/>
      <c r="L28" s="3"/>
      <c r="M28" s="3"/>
      <c r="N28" s="3"/>
      <c r="O28" s="3"/>
      <c r="P28" s="3"/>
      <c r="Q28" s="3"/>
      <c r="R28" s="3"/>
      <c r="S28" s="3"/>
      <c r="T28" s="3"/>
      <c r="U28" s="3"/>
      <c r="V28"/>
      <c r="W28"/>
      <c r="X28"/>
      <c r="Y28"/>
    </row>
    <row r="29" spans="1:25" ht="42" customHeight="1">
      <c r="A29" s="114"/>
      <c r="B29" s="115"/>
      <c r="C29" s="116"/>
      <c r="D29" s="116"/>
      <c r="E29" s="117"/>
      <c r="F29" s="117"/>
      <c r="G29" s="117"/>
      <c r="H29" s="117"/>
      <c r="I29" s="32"/>
      <c r="J29" s="32"/>
      <c r="K29" s="3"/>
      <c r="L29" s="3"/>
      <c r="M29" s="3"/>
      <c r="N29" s="3"/>
      <c r="O29" s="3"/>
      <c r="P29" s="3"/>
      <c r="Q29" s="3"/>
      <c r="R29" s="3"/>
      <c r="S29" s="3"/>
      <c r="T29" s="3"/>
      <c r="U29" s="3"/>
      <c r="V29"/>
      <c r="W29"/>
      <c r="X29"/>
      <c r="Y29"/>
    </row>
    <row r="30" spans="1:25" ht="17.25">
      <c r="A30" s="436" t="s">
        <v>66</v>
      </c>
      <c r="B30" s="436"/>
      <c r="C30" s="436"/>
      <c r="D30" s="436"/>
      <c r="E30" s="436"/>
      <c r="F30" s="436"/>
      <c r="G30" s="436"/>
      <c r="H30" s="436"/>
      <c r="I30" s="32"/>
      <c r="J30" s="32"/>
      <c r="K30" s="3"/>
      <c r="L30" s="3"/>
      <c r="M30" s="3"/>
      <c r="N30" s="3"/>
      <c r="O30" s="3"/>
      <c r="P30" s="3"/>
      <c r="Q30" s="3"/>
      <c r="R30" s="3"/>
      <c r="S30" s="3"/>
      <c r="T30" s="3"/>
      <c r="U30" s="3"/>
      <c r="V30"/>
      <c r="W30"/>
      <c r="X30"/>
      <c r="Y30"/>
    </row>
    <row r="31" spans="1:25" ht="16.5">
      <c r="A31" s="437" t="s">
        <v>139</v>
      </c>
      <c r="B31" s="437"/>
      <c r="C31" s="437"/>
      <c r="D31" s="437"/>
      <c r="E31" s="437"/>
      <c r="F31" s="437"/>
      <c r="G31" s="437"/>
      <c r="H31" s="437"/>
      <c r="I31" s="3"/>
      <c r="J31" s="3"/>
      <c r="K31" s="16"/>
      <c r="L31" s="16"/>
      <c r="M31" s="16"/>
      <c r="N31" s="16"/>
      <c r="O31" s="16"/>
      <c r="P31" s="16"/>
      <c r="Q31" s="16"/>
      <c r="R31" s="16"/>
      <c r="S31" s="16"/>
      <c r="T31" s="16"/>
      <c r="U31" s="16"/>
      <c r="V31" s="16"/>
      <c r="W31" s="35"/>
      <c r="X31" s="35"/>
      <c r="Y31" s="35"/>
    </row>
    <row r="32" spans="1:25">
      <c r="A32" s="437" t="s">
        <v>140</v>
      </c>
      <c r="B32" s="437"/>
      <c r="C32" s="437"/>
      <c r="D32" s="437"/>
      <c r="E32" s="437"/>
      <c r="F32" s="437"/>
      <c r="G32" s="437"/>
      <c r="H32" s="437"/>
      <c r="I32" s="16"/>
      <c r="J32" s="16"/>
      <c r="K32" s="16"/>
      <c r="L32" s="16"/>
      <c r="M32" s="16"/>
      <c r="N32" s="16"/>
      <c r="O32" s="16"/>
      <c r="P32" s="16"/>
      <c r="Q32" s="16"/>
      <c r="R32" s="16"/>
      <c r="S32" s="16"/>
      <c r="T32" s="16"/>
      <c r="U32" s="16"/>
      <c r="V32" s="16"/>
    </row>
    <row r="33" spans="1:25">
      <c r="I33" s="16"/>
      <c r="J33" s="16"/>
      <c r="K33" s="16"/>
      <c r="L33" s="16"/>
      <c r="M33" s="16"/>
      <c r="N33" s="16"/>
      <c r="O33" s="16"/>
      <c r="P33" s="16"/>
      <c r="Q33" s="16"/>
      <c r="R33" s="16"/>
      <c r="S33" s="16"/>
      <c r="T33" s="16"/>
      <c r="U33" s="16"/>
    </row>
    <row r="34" spans="1:25">
      <c r="I34" s="16"/>
      <c r="J34" s="16"/>
      <c r="K34" s="16"/>
      <c r="L34" s="16"/>
      <c r="M34" s="16"/>
      <c r="N34" s="16"/>
      <c r="O34" s="16"/>
      <c r="P34" s="16"/>
      <c r="Q34" s="16"/>
      <c r="R34" s="16"/>
      <c r="S34" s="16"/>
      <c r="T34" s="16"/>
      <c r="U34" s="16"/>
      <c r="V34" s="16"/>
      <c r="W34" s="3"/>
      <c r="X34" s="3"/>
      <c r="Y34" s="3"/>
    </row>
    <row r="35" spans="1:25">
      <c r="I35" s="16"/>
      <c r="J35" s="16"/>
      <c r="K35" s="16"/>
      <c r="L35" s="16"/>
      <c r="M35" s="16"/>
      <c r="N35" s="16"/>
      <c r="O35" s="16"/>
      <c r="P35" s="16"/>
      <c r="Q35" s="16"/>
      <c r="R35" s="16"/>
      <c r="S35" s="16"/>
      <c r="T35" s="16"/>
      <c r="U35" s="16"/>
      <c r="W35" s="3"/>
      <c r="X35" s="3"/>
      <c r="Y35" s="3"/>
    </row>
    <row r="36" spans="1:25">
      <c r="A36" s="3"/>
      <c r="B36" s="3"/>
      <c r="C36" s="3"/>
      <c r="D36" s="3"/>
      <c r="W36" s="3"/>
      <c r="X36" s="3"/>
      <c r="Y36" s="3"/>
    </row>
    <row r="37" spans="1:25">
      <c r="A37" s="16"/>
      <c r="B37" s="16"/>
      <c r="C37" s="16"/>
      <c r="D37" s="16"/>
      <c r="W37" s="16"/>
      <c r="X37" s="16"/>
      <c r="Y37" s="16"/>
    </row>
    <row r="38" spans="1:25">
      <c r="A38" s="16"/>
      <c r="B38" s="16"/>
      <c r="C38" s="16"/>
      <c r="D38" s="16"/>
      <c r="W38" s="16"/>
      <c r="X38" s="16"/>
      <c r="Y38" s="16"/>
    </row>
    <row r="39" spans="1:25" ht="15.6" customHeight="1">
      <c r="W39" s="16"/>
      <c r="X39" s="16"/>
      <c r="Y39" s="16"/>
    </row>
    <row r="40" spans="1:25">
      <c r="W40" s="16"/>
      <c r="X40" s="16"/>
      <c r="Y40" s="16"/>
    </row>
    <row r="41" spans="1:25">
      <c r="W41" s="16"/>
      <c r="X41" s="16"/>
      <c r="Y41" s="16"/>
    </row>
  </sheetData>
  <mergeCells count="54">
    <mergeCell ref="A9:F9"/>
    <mergeCell ref="G9:U9"/>
    <mergeCell ref="C11:C12"/>
    <mergeCell ref="A21:L21"/>
    <mergeCell ref="M21:T21"/>
    <mergeCell ref="M11:P11"/>
    <mergeCell ref="Q11:T11"/>
    <mergeCell ref="D11:D12"/>
    <mergeCell ref="E11:E12"/>
    <mergeCell ref="F13:F19"/>
    <mergeCell ref="A1:H6"/>
    <mergeCell ref="I1:R3"/>
    <mergeCell ref="S1:T2"/>
    <mergeCell ref="A8:F8"/>
    <mergeCell ref="G8:U8"/>
    <mergeCell ref="U1:U2"/>
    <mergeCell ref="S3:T4"/>
    <mergeCell ref="U3:U4"/>
    <mergeCell ref="I4:R6"/>
    <mergeCell ref="S5:T6"/>
    <mergeCell ref="U5:U6"/>
    <mergeCell ref="W10:Y10"/>
    <mergeCell ref="G13:G19"/>
    <mergeCell ref="I13:U13"/>
    <mergeCell ref="I19:T19"/>
    <mergeCell ref="A20:U20"/>
    <mergeCell ref="U11:U12"/>
    <mergeCell ref="W11:Y12"/>
    <mergeCell ref="A13:A19"/>
    <mergeCell ref="B13:B19"/>
    <mergeCell ref="C13:C19"/>
    <mergeCell ref="D13:D19"/>
    <mergeCell ref="E13:E19"/>
    <mergeCell ref="F11:F12"/>
    <mergeCell ref="G11:G12"/>
    <mergeCell ref="H11:H12"/>
    <mergeCell ref="A26:L26"/>
    <mergeCell ref="M26:T26"/>
    <mergeCell ref="I11:J11"/>
    <mergeCell ref="K11:K12"/>
    <mergeCell ref="L11:L12"/>
    <mergeCell ref="A11:A12"/>
    <mergeCell ref="B11:B12"/>
    <mergeCell ref="A23:L23"/>
    <mergeCell ref="M23:T23"/>
    <mergeCell ref="A24:L24"/>
    <mergeCell ref="A25:U25"/>
    <mergeCell ref="A22:L22"/>
    <mergeCell ref="O22:T22"/>
    <mergeCell ref="A30:H30"/>
    <mergeCell ref="A31:H31"/>
    <mergeCell ref="A32:H32"/>
    <mergeCell ref="A27:L27"/>
    <mergeCell ref="M27:T27"/>
  </mergeCells>
  <pageMargins left="0.7" right="0.7" top="0.75" bottom="0.75" header="0.3" footer="0.3"/>
  <pageSetup paperSize="9" orientation="portrait"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A42AD3-99DA-4BE3-9B5B-BB1EE8E292D9}">
  <dimension ref="A1:Y41"/>
  <sheetViews>
    <sheetView topLeftCell="A8" zoomScale="55" zoomScaleNormal="55" workbookViewId="0">
      <selection activeCell="C63" sqref="C63:G65"/>
    </sheetView>
  </sheetViews>
  <sheetFormatPr baseColWidth="10" defaultRowHeight="15.75"/>
  <cols>
    <col min="1" max="5" width="13.7109375" style="2" customWidth="1"/>
    <col min="6" max="6" width="15.85546875" style="2" customWidth="1"/>
    <col min="7" max="7" width="13.7109375" style="2" customWidth="1"/>
    <col min="8" max="8" width="69.7109375" style="2" customWidth="1"/>
    <col min="9" max="9" width="12.28515625" style="2" customWidth="1"/>
    <col min="10" max="10" width="16.7109375" style="2" customWidth="1"/>
    <col min="11" max="12" width="11.5703125" style="2"/>
    <col min="13" max="13" width="10.7109375" style="2" customWidth="1"/>
    <col min="14" max="14" width="17.28515625" style="2" customWidth="1"/>
    <col min="15" max="15" width="22.28515625" style="2" customWidth="1"/>
    <col min="16" max="16" width="30.7109375" style="2" customWidth="1"/>
    <col min="17" max="17" width="11.42578125" style="2" customWidth="1"/>
    <col min="18" max="20" width="9.140625" style="2" customWidth="1"/>
    <col min="21" max="21" width="30.140625" style="2" customWidth="1"/>
    <col min="22" max="22" width="11.5703125" style="2"/>
    <col min="23" max="25" width="18.28515625" style="2" customWidth="1"/>
  </cols>
  <sheetData>
    <row r="1" spans="1:25">
      <c r="A1" s="438"/>
      <c r="B1" s="439"/>
      <c r="C1" s="439"/>
      <c r="D1" s="439"/>
      <c r="E1" s="439"/>
      <c r="F1" s="439"/>
      <c r="G1" s="439"/>
      <c r="H1" s="440"/>
      <c r="I1" s="447" t="s">
        <v>0</v>
      </c>
      <c r="J1" s="448"/>
      <c r="K1" s="448"/>
      <c r="L1" s="448"/>
      <c r="M1" s="448"/>
      <c r="N1" s="448"/>
      <c r="O1" s="448"/>
      <c r="P1" s="448"/>
      <c r="Q1" s="448"/>
      <c r="R1" s="449"/>
      <c r="S1" s="474" t="s">
        <v>1</v>
      </c>
      <c r="T1" s="475"/>
      <c r="U1" s="478" t="s">
        <v>2</v>
      </c>
    </row>
    <row r="2" spans="1:25">
      <c r="A2" s="441"/>
      <c r="B2" s="442"/>
      <c r="C2" s="442"/>
      <c r="D2" s="442"/>
      <c r="E2" s="442"/>
      <c r="F2" s="442"/>
      <c r="G2" s="442"/>
      <c r="H2" s="443"/>
      <c r="I2" s="450"/>
      <c r="J2" s="451"/>
      <c r="K2" s="451"/>
      <c r="L2" s="451"/>
      <c r="M2" s="451"/>
      <c r="N2" s="451"/>
      <c r="O2" s="451"/>
      <c r="P2" s="451"/>
      <c r="Q2" s="451"/>
      <c r="R2" s="452"/>
      <c r="S2" s="476"/>
      <c r="T2" s="477"/>
      <c r="U2" s="479"/>
    </row>
    <row r="3" spans="1:25">
      <c r="A3" s="441"/>
      <c r="B3" s="442"/>
      <c r="C3" s="442"/>
      <c r="D3" s="442"/>
      <c r="E3" s="442"/>
      <c r="F3" s="442"/>
      <c r="G3" s="442"/>
      <c r="H3" s="443"/>
      <c r="I3" s="450"/>
      <c r="J3" s="451"/>
      <c r="K3" s="451"/>
      <c r="L3" s="451"/>
      <c r="M3" s="451"/>
      <c r="N3" s="451"/>
      <c r="O3" s="451"/>
      <c r="P3" s="451"/>
      <c r="Q3" s="451"/>
      <c r="R3" s="452"/>
      <c r="S3" s="480" t="s">
        <v>3</v>
      </c>
      <c r="T3" s="481"/>
      <c r="U3" s="482">
        <v>3</v>
      </c>
    </row>
    <row r="4" spans="1:25">
      <c r="A4" s="441"/>
      <c r="B4" s="442"/>
      <c r="C4" s="442"/>
      <c r="D4" s="442"/>
      <c r="E4" s="442"/>
      <c r="F4" s="442"/>
      <c r="G4" s="442"/>
      <c r="H4" s="443"/>
      <c r="I4" s="450" t="s">
        <v>4</v>
      </c>
      <c r="J4" s="451"/>
      <c r="K4" s="451"/>
      <c r="L4" s="451"/>
      <c r="M4" s="451"/>
      <c r="N4" s="451"/>
      <c r="O4" s="451"/>
      <c r="P4" s="451"/>
      <c r="Q4" s="451"/>
      <c r="R4" s="452"/>
      <c r="S4" s="476"/>
      <c r="T4" s="477"/>
      <c r="U4" s="482"/>
    </row>
    <row r="5" spans="1:25">
      <c r="A5" s="441"/>
      <c r="B5" s="442"/>
      <c r="C5" s="442"/>
      <c r="D5" s="442"/>
      <c r="E5" s="442"/>
      <c r="F5" s="442"/>
      <c r="G5" s="442"/>
      <c r="H5" s="443"/>
      <c r="I5" s="450"/>
      <c r="J5" s="451"/>
      <c r="K5" s="451"/>
      <c r="L5" s="451"/>
      <c r="M5" s="451"/>
      <c r="N5" s="451"/>
      <c r="O5" s="451"/>
      <c r="P5" s="451"/>
      <c r="Q5" s="451"/>
      <c r="R5" s="452"/>
      <c r="S5" s="480" t="s">
        <v>5</v>
      </c>
      <c r="T5" s="481"/>
      <c r="U5" s="483">
        <v>45707</v>
      </c>
    </row>
    <row r="6" spans="1:25" ht="42.6" customHeight="1">
      <c r="A6" s="444"/>
      <c r="B6" s="445"/>
      <c r="C6" s="445"/>
      <c r="D6" s="445"/>
      <c r="E6" s="445"/>
      <c r="F6" s="445"/>
      <c r="G6" s="445"/>
      <c r="H6" s="446"/>
      <c r="I6" s="450"/>
      <c r="J6" s="451"/>
      <c r="K6" s="451"/>
      <c r="L6" s="451"/>
      <c r="M6" s="451"/>
      <c r="N6" s="451"/>
      <c r="O6" s="451"/>
      <c r="P6" s="451"/>
      <c r="Q6" s="451"/>
      <c r="R6" s="452"/>
      <c r="S6" s="476"/>
      <c r="T6" s="477"/>
      <c r="U6" s="483"/>
    </row>
    <row r="7" spans="1:25">
      <c r="A7" s="36"/>
      <c r="B7" s="37"/>
      <c r="C7" s="37"/>
      <c r="D7" s="37"/>
      <c r="E7" s="37"/>
      <c r="F7" s="37"/>
      <c r="G7" s="1"/>
      <c r="H7" s="1"/>
      <c r="I7" s="1"/>
      <c r="J7" s="1"/>
      <c r="K7" s="1"/>
      <c r="L7" s="1"/>
      <c r="M7" s="1"/>
      <c r="N7" s="1"/>
      <c r="O7" s="1"/>
      <c r="P7" s="1"/>
      <c r="Q7" s="1"/>
      <c r="R7" s="37"/>
      <c r="S7" s="37"/>
      <c r="T7" s="37"/>
      <c r="U7" s="38"/>
    </row>
    <row r="8" spans="1:25" ht="30">
      <c r="A8" s="458" t="s">
        <v>6</v>
      </c>
      <c r="B8" s="459"/>
      <c r="C8" s="459"/>
      <c r="D8" s="459"/>
      <c r="E8" s="459"/>
      <c r="F8" s="460"/>
      <c r="G8" s="461" t="s">
        <v>7</v>
      </c>
      <c r="H8" s="462"/>
      <c r="I8" s="462"/>
      <c r="J8" s="462"/>
      <c r="K8" s="462"/>
      <c r="L8" s="462"/>
      <c r="M8" s="462"/>
      <c r="N8" s="462"/>
      <c r="O8" s="462"/>
      <c r="P8" s="462"/>
      <c r="Q8" s="462"/>
      <c r="R8" s="462"/>
      <c r="S8" s="462"/>
      <c r="T8" s="462"/>
      <c r="U8" s="463"/>
      <c r="V8" s="3"/>
      <c r="W8" s="3"/>
      <c r="X8" s="3"/>
      <c r="Y8" s="3"/>
    </row>
    <row r="9" spans="1:25" ht="21" thickBot="1">
      <c r="A9" s="464" t="s">
        <v>8</v>
      </c>
      <c r="B9" s="465"/>
      <c r="C9" s="465"/>
      <c r="D9" s="465"/>
      <c r="E9" s="465"/>
      <c r="F9" s="466"/>
      <c r="G9" s="748" t="s">
        <v>69</v>
      </c>
      <c r="H9" s="749"/>
      <c r="I9" s="749"/>
      <c r="J9" s="749"/>
      <c r="K9" s="749"/>
      <c r="L9" s="749"/>
      <c r="M9" s="749"/>
      <c r="N9" s="749"/>
      <c r="O9" s="749"/>
      <c r="P9" s="749"/>
      <c r="Q9" s="749"/>
      <c r="R9" s="749"/>
      <c r="S9" s="749"/>
      <c r="T9" s="749"/>
      <c r="U9" s="750"/>
      <c r="V9" s="3"/>
      <c r="W9" s="3"/>
      <c r="X9" s="3"/>
      <c r="Y9" s="3"/>
    </row>
    <row r="10" spans="1:25" ht="20.25" thickBot="1">
      <c r="A10" s="39"/>
      <c r="B10" s="40"/>
      <c r="C10" s="40"/>
      <c r="D10" s="40"/>
      <c r="E10" s="40"/>
      <c r="F10" s="40"/>
      <c r="G10" s="40"/>
      <c r="H10" s="40"/>
      <c r="I10" s="40"/>
      <c r="J10" s="40"/>
      <c r="K10" s="40"/>
      <c r="L10" s="40"/>
      <c r="M10" s="41"/>
      <c r="N10" s="41"/>
      <c r="O10" s="41"/>
      <c r="P10" s="41"/>
      <c r="Q10" s="42"/>
      <c r="R10" s="42"/>
      <c r="S10" s="42"/>
      <c r="T10" s="42"/>
      <c r="U10" s="43"/>
      <c r="V10" s="3"/>
      <c r="W10" s="484" t="s">
        <v>9</v>
      </c>
      <c r="X10" s="485"/>
      <c r="Y10" s="486"/>
    </row>
    <row r="11" spans="1:25" ht="79.900000000000006" customHeight="1" thickBot="1">
      <c r="A11" s="453" t="s">
        <v>10</v>
      </c>
      <c r="B11" s="455" t="s">
        <v>11</v>
      </c>
      <c r="C11" s="457" t="s">
        <v>12</v>
      </c>
      <c r="D11" s="457" t="s">
        <v>13</v>
      </c>
      <c r="E11" s="457" t="s">
        <v>14</v>
      </c>
      <c r="F11" s="457" t="s">
        <v>15</v>
      </c>
      <c r="G11" s="457" t="s">
        <v>16</v>
      </c>
      <c r="H11" s="495" t="s">
        <v>17</v>
      </c>
      <c r="I11" s="497" t="s">
        <v>18</v>
      </c>
      <c r="J11" s="498"/>
      <c r="K11" s="499" t="s">
        <v>19</v>
      </c>
      <c r="L11" s="499" t="s">
        <v>20</v>
      </c>
      <c r="M11" s="487" t="s">
        <v>21</v>
      </c>
      <c r="N11" s="487"/>
      <c r="O11" s="487"/>
      <c r="P11" s="487"/>
      <c r="Q11" s="488" t="s">
        <v>22</v>
      </c>
      <c r="R11" s="489"/>
      <c r="S11" s="489"/>
      <c r="T11" s="490"/>
      <c r="U11" s="491" t="s">
        <v>23</v>
      </c>
      <c r="V11" s="4"/>
      <c r="W11" s="492" t="s">
        <v>24</v>
      </c>
      <c r="X11" s="493"/>
      <c r="Y11" s="494"/>
    </row>
    <row r="12" spans="1:25" ht="79.900000000000006" customHeight="1" thickBot="1">
      <c r="A12" s="454"/>
      <c r="B12" s="456"/>
      <c r="C12" s="457"/>
      <c r="D12" s="457"/>
      <c r="E12" s="457"/>
      <c r="F12" s="457"/>
      <c r="G12" s="457"/>
      <c r="H12" s="496"/>
      <c r="I12" s="5" t="s">
        <v>25</v>
      </c>
      <c r="J12" s="5" t="s">
        <v>26</v>
      </c>
      <c r="K12" s="500"/>
      <c r="L12" s="500"/>
      <c r="M12" s="6" t="s">
        <v>27</v>
      </c>
      <c r="N12" s="6" t="s">
        <v>28</v>
      </c>
      <c r="O12" s="6" t="s">
        <v>29</v>
      </c>
      <c r="P12" s="6" t="s">
        <v>30</v>
      </c>
      <c r="Q12" s="6" t="s">
        <v>31</v>
      </c>
      <c r="R12" s="6" t="s">
        <v>32</v>
      </c>
      <c r="S12" s="6" t="s">
        <v>33</v>
      </c>
      <c r="T12" s="6" t="s">
        <v>9</v>
      </c>
      <c r="U12" s="491"/>
      <c r="V12" s="7"/>
      <c r="W12" s="492"/>
      <c r="X12" s="493"/>
      <c r="Y12" s="494"/>
    </row>
    <row r="13" spans="1:25" ht="48" customHeight="1">
      <c r="A13" s="470" t="s">
        <v>34</v>
      </c>
      <c r="B13" s="472" t="s">
        <v>35</v>
      </c>
      <c r="C13" s="472" t="s">
        <v>36</v>
      </c>
      <c r="D13" s="472" t="s">
        <v>37</v>
      </c>
      <c r="E13" s="472" t="s">
        <v>38</v>
      </c>
      <c r="F13" s="515" t="s">
        <v>65</v>
      </c>
      <c r="G13" s="472" t="s">
        <v>39</v>
      </c>
      <c r="H13" s="8" t="s">
        <v>43</v>
      </c>
      <c r="I13" s="501"/>
      <c r="J13" s="502"/>
      <c r="K13" s="502"/>
      <c r="L13" s="502"/>
      <c r="M13" s="502"/>
      <c r="N13" s="502"/>
      <c r="O13" s="502"/>
      <c r="P13" s="502"/>
      <c r="Q13" s="502"/>
      <c r="R13" s="502"/>
      <c r="S13" s="502"/>
      <c r="T13" s="502"/>
      <c r="U13" s="503"/>
      <c r="V13" s="16"/>
      <c r="W13" s="16"/>
      <c r="X13" s="16"/>
      <c r="Y13" s="16"/>
    </row>
    <row r="14" spans="1:25" ht="48" customHeight="1">
      <c r="A14" s="470"/>
      <c r="B14" s="472"/>
      <c r="C14" s="472"/>
      <c r="D14" s="472"/>
      <c r="E14" s="472"/>
      <c r="F14" s="515"/>
      <c r="G14" s="472"/>
      <c r="H14" s="9" t="s">
        <v>44</v>
      </c>
      <c r="I14" s="11" t="s">
        <v>40</v>
      </c>
      <c r="J14" s="10">
        <v>7.51</v>
      </c>
      <c r="K14" s="11" t="s">
        <v>45</v>
      </c>
      <c r="L14" s="12" t="s">
        <v>46</v>
      </c>
      <c r="M14" s="11" t="s">
        <v>40</v>
      </c>
      <c r="N14" s="13">
        <f>J14</f>
        <v>7.51</v>
      </c>
      <c r="O14" s="14">
        <f>INDEX([143]precios!$B$3:$J$118,MATCH($W$11,[143]precios!$A$3:$A$118,0),4)</f>
        <v>65346</v>
      </c>
      <c r="P14" s="18">
        <f t="shared" ref="P14:P17" si="0">N14*O14</f>
        <v>490748.45999999996</v>
      </c>
      <c r="Q14" s="15" t="s">
        <v>41</v>
      </c>
      <c r="R14" s="19"/>
      <c r="S14" s="19"/>
      <c r="T14" s="19"/>
      <c r="U14" s="44">
        <f>ROUND(P14,0)</f>
        <v>490748</v>
      </c>
      <c r="V14"/>
      <c r="W14"/>
      <c r="X14"/>
      <c r="Y14"/>
    </row>
    <row r="15" spans="1:25" ht="48" customHeight="1">
      <c r="A15" s="470"/>
      <c r="B15" s="472"/>
      <c r="C15" s="472"/>
      <c r="D15" s="472"/>
      <c r="E15" s="472"/>
      <c r="F15" s="515"/>
      <c r="G15" s="472"/>
      <c r="H15" s="9" t="s">
        <v>47</v>
      </c>
      <c r="I15" s="11" t="s">
        <v>40</v>
      </c>
      <c r="J15" s="10">
        <v>26.48</v>
      </c>
      <c r="K15" s="20" t="s">
        <v>48</v>
      </c>
      <c r="L15" s="17" t="s">
        <v>49</v>
      </c>
      <c r="M15" s="11" t="s">
        <v>40</v>
      </c>
      <c r="N15" s="13">
        <f t="shared" ref="N15:N18" si="1">J15</f>
        <v>26.48</v>
      </c>
      <c r="O15" s="14">
        <f>INDEX([143]precios!$B$3:$J$118,MATCH($W$11,[143]precios!$A$3:$A$118,0),6)</f>
        <v>898068</v>
      </c>
      <c r="P15" s="18">
        <f t="shared" si="0"/>
        <v>23780840.640000001</v>
      </c>
      <c r="Q15" s="15" t="s">
        <v>41</v>
      </c>
      <c r="R15" s="19"/>
      <c r="S15" s="19"/>
      <c r="T15" s="19"/>
      <c r="U15" s="44">
        <f t="shared" ref="U15:U18" si="2">ROUND(P15,0)</f>
        <v>23780841</v>
      </c>
      <c r="V15"/>
      <c r="W15"/>
      <c r="X15"/>
      <c r="Y15"/>
    </row>
    <row r="16" spans="1:25" ht="48" customHeight="1">
      <c r="A16" s="470"/>
      <c r="B16" s="472"/>
      <c r="C16" s="472"/>
      <c r="D16" s="472"/>
      <c r="E16" s="472"/>
      <c r="F16" s="515"/>
      <c r="G16" s="472"/>
      <c r="H16" s="9" t="s">
        <v>50</v>
      </c>
      <c r="I16" s="11" t="s">
        <v>40</v>
      </c>
      <c r="J16" s="10">
        <v>23.09</v>
      </c>
      <c r="K16" s="20" t="s">
        <v>48</v>
      </c>
      <c r="L16" s="17" t="s">
        <v>51</v>
      </c>
      <c r="M16" s="11" t="s">
        <v>40</v>
      </c>
      <c r="N16" s="13">
        <f t="shared" si="1"/>
        <v>23.09</v>
      </c>
      <c r="O16" s="14">
        <f>INDEX([143]precios!$B$3:$J$118,MATCH($W$11,[143]precios!$A$3:$A$118,0),7)</f>
        <v>607671</v>
      </c>
      <c r="P16" s="18">
        <f t="shared" si="0"/>
        <v>14031123.390000001</v>
      </c>
      <c r="Q16" s="15" t="s">
        <v>41</v>
      </c>
      <c r="R16" s="19"/>
      <c r="S16" s="19"/>
      <c r="T16" s="19"/>
      <c r="U16" s="44">
        <f t="shared" si="2"/>
        <v>14031123</v>
      </c>
      <c r="V16"/>
      <c r="W16"/>
      <c r="X16"/>
      <c r="Y16"/>
    </row>
    <row r="17" spans="1:25" ht="48" customHeight="1">
      <c r="A17" s="470"/>
      <c r="B17" s="472"/>
      <c r="C17" s="472"/>
      <c r="D17" s="472"/>
      <c r="E17" s="472"/>
      <c r="F17" s="515"/>
      <c r="G17" s="472"/>
      <c r="H17" s="9" t="s">
        <v>52</v>
      </c>
      <c r="I17" s="11" t="s">
        <v>40</v>
      </c>
      <c r="J17" s="10">
        <v>15.65</v>
      </c>
      <c r="K17" s="20" t="s">
        <v>53</v>
      </c>
      <c r="L17" s="17">
        <v>671.1</v>
      </c>
      <c r="M17" s="11" t="s">
        <v>40</v>
      </c>
      <c r="N17" s="13">
        <f t="shared" si="1"/>
        <v>15.65</v>
      </c>
      <c r="O17" s="14">
        <f>INDEX([143]precios!$B$3:$J$118,MATCH($W$11,[143]precios!$A$3:$A$118,0),8)</f>
        <v>808897</v>
      </c>
      <c r="P17" s="18">
        <f t="shared" si="0"/>
        <v>12659238.050000001</v>
      </c>
      <c r="Q17" s="15" t="s">
        <v>41</v>
      </c>
      <c r="R17" s="19"/>
      <c r="S17" s="19"/>
      <c r="T17" s="19"/>
      <c r="U17" s="44">
        <f t="shared" si="2"/>
        <v>12659238</v>
      </c>
      <c r="V17"/>
      <c r="W17"/>
      <c r="X17"/>
      <c r="Y17"/>
    </row>
    <row r="18" spans="1:25" ht="48" customHeight="1">
      <c r="A18" s="470"/>
      <c r="B18" s="472"/>
      <c r="C18" s="472"/>
      <c r="D18" s="472"/>
      <c r="E18" s="472"/>
      <c r="F18" s="515"/>
      <c r="G18" s="472"/>
      <c r="H18" s="9" t="s">
        <v>54</v>
      </c>
      <c r="I18" s="11" t="s">
        <v>55</v>
      </c>
      <c r="J18" s="10">
        <v>2852.14</v>
      </c>
      <c r="K18" s="20" t="s">
        <v>56</v>
      </c>
      <c r="L18" s="17" t="s">
        <v>57</v>
      </c>
      <c r="M18" s="11" t="s">
        <v>55</v>
      </c>
      <c r="N18" s="13">
        <f t="shared" si="1"/>
        <v>2852.14</v>
      </c>
      <c r="O18" s="14">
        <f>INDEX([143]precios!$B$3:$J$118,MATCH($W$11,[143]precios!$A$3:$A$118,0),9)</f>
        <v>8494</v>
      </c>
      <c r="P18" s="18">
        <f>N18*O18</f>
        <v>24226077.16</v>
      </c>
      <c r="Q18" s="15" t="s">
        <v>41</v>
      </c>
      <c r="R18" s="19"/>
      <c r="S18" s="19"/>
      <c r="T18" s="19"/>
      <c r="U18" s="44">
        <f t="shared" si="2"/>
        <v>24226077</v>
      </c>
      <c r="V18"/>
      <c r="W18"/>
      <c r="X18"/>
      <c r="Y18"/>
    </row>
    <row r="19" spans="1:25" ht="63" customHeight="1">
      <c r="A19" s="471"/>
      <c r="B19" s="473"/>
      <c r="C19" s="473"/>
      <c r="D19" s="473"/>
      <c r="E19" s="473"/>
      <c r="F19" s="516"/>
      <c r="G19" s="473"/>
      <c r="H19" s="21" t="s">
        <v>42</v>
      </c>
      <c r="I19" s="504"/>
      <c r="J19" s="505"/>
      <c r="K19" s="505"/>
      <c r="L19" s="505"/>
      <c r="M19" s="505"/>
      <c r="N19" s="505"/>
      <c r="O19" s="505"/>
      <c r="P19" s="505"/>
      <c r="Q19" s="505"/>
      <c r="R19" s="505"/>
      <c r="S19" s="505"/>
      <c r="T19" s="506"/>
      <c r="U19" s="45">
        <f>SUM(U14:U18)</f>
        <v>75188027</v>
      </c>
      <c r="V19"/>
      <c r="W19"/>
      <c r="X19"/>
      <c r="Y19"/>
    </row>
    <row r="20" spans="1:25">
      <c r="A20" s="507"/>
      <c r="B20" s="508"/>
      <c r="C20" s="508"/>
      <c r="D20" s="508"/>
      <c r="E20" s="508"/>
      <c r="F20" s="508"/>
      <c r="G20" s="508"/>
      <c r="H20" s="508"/>
      <c r="I20" s="508"/>
      <c r="J20" s="508"/>
      <c r="K20" s="508"/>
      <c r="L20" s="508"/>
      <c r="M20" s="508"/>
      <c r="N20" s="508"/>
      <c r="O20" s="508"/>
      <c r="P20" s="508"/>
      <c r="Q20" s="508"/>
      <c r="R20" s="508"/>
      <c r="S20" s="508"/>
      <c r="T20" s="508"/>
      <c r="U20" s="509"/>
      <c r="V20"/>
      <c r="W20"/>
      <c r="X20"/>
      <c r="Y20"/>
    </row>
    <row r="21" spans="1:25" ht="18">
      <c r="A21" s="510" t="s">
        <v>58</v>
      </c>
      <c r="B21" s="511"/>
      <c r="C21" s="511"/>
      <c r="D21" s="511"/>
      <c r="E21" s="511"/>
      <c r="F21" s="511"/>
      <c r="G21" s="511"/>
      <c r="H21" s="511"/>
      <c r="I21" s="511"/>
      <c r="J21" s="511"/>
      <c r="K21" s="511"/>
      <c r="L21" s="511"/>
      <c r="M21" s="512"/>
      <c r="N21" s="513"/>
      <c r="O21" s="513"/>
      <c r="P21" s="513"/>
      <c r="Q21" s="513"/>
      <c r="R21" s="513"/>
      <c r="S21" s="513"/>
      <c r="T21" s="514"/>
      <c r="U21" s="46">
        <f>ROUND(U19,0)</f>
        <v>75188027</v>
      </c>
      <c r="V21"/>
      <c r="W21"/>
      <c r="X21"/>
      <c r="Y21"/>
    </row>
    <row r="22" spans="1:25" ht="18">
      <c r="A22" s="510" t="s">
        <v>59</v>
      </c>
      <c r="B22" s="511"/>
      <c r="C22" s="511"/>
      <c r="D22" s="511"/>
      <c r="E22" s="511"/>
      <c r="F22" s="511"/>
      <c r="G22" s="511"/>
      <c r="H22" s="511"/>
      <c r="I22" s="511"/>
      <c r="J22" s="511"/>
      <c r="K22" s="511"/>
      <c r="L22" s="511"/>
      <c r="M22" s="22" t="s">
        <v>60</v>
      </c>
      <c r="N22" s="23">
        <v>0.33</v>
      </c>
      <c r="O22" s="512"/>
      <c r="P22" s="513"/>
      <c r="Q22" s="513"/>
      <c r="R22" s="513"/>
      <c r="S22" s="513"/>
      <c r="T22" s="514"/>
      <c r="U22" s="47">
        <f>ROUND(SUM(U21*N22),0)</f>
        <v>24812049</v>
      </c>
      <c r="V22"/>
      <c r="W22"/>
      <c r="X22"/>
      <c r="Y22"/>
    </row>
    <row r="23" spans="1:25" ht="18">
      <c r="A23" s="510" t="s">
        <v>61</v>
      </c>
      <c r="B23" s="511"/>
      <c r="C23" s="511"/>
      <c r="D23" s="511"/>
      <c r="E23" s="511"/>
      <c r="F23" s="511"/>
      <c r="G23" s="511"/>
      <c r="H23" s="511"/>
      <c r="I23" s="511"/>
      <c r="J23" s="511"/>
      <c r="K23" s="511"/>
      <c r="L23" s="511"/>
      <c r="M23" s="512"/>
      <c r="N23" s="513"/>
      <c r="O23" s="513"/>
      <c r="P23" s="513"/>
      <c r="Q23" s="513"/>
      <c r="R23" s="513"/>
      <c r="S23" s="513"/>
      <c r="T23" s="514"/>
      <c r="U23" s="49">
        <f>ROUND(SUM(U21:U22),0)</f>
        <v>100000076</v>
      </c>
      <c r="V23"/>
      <c r="W23"/>
      <c r="X23"/>
      <c r="Y23"/>
    </row>
    <row r="24" spans="1:25" ht="18">
      <c r="A24" s="510" t="s">
        <v>62</v>
      </c>
      <c r="B24" s="511"/>
      <c r="C24" s="511"/>
      <c r="D24" s="511"/>
      <c r="E24" s="511"/>
      <c r="F24" s="511"/>
      <c r="G24" s="511"/>
      <c r="H24" s="511"/>
      <c r="I24" s="511"/>
      <c r="J24" s="511"/>
      <c r="K24" s="511"/>
      <c r="L24" s="523"/>
      <c r="M24" s="22" t="s">
        <v>60</v>
      </c>
      <c r="N24" s="23">
        <v>0</v>
      </c>
      <c r="O24" s="24"/>
      <c r="P24" s="25"/>
      <c r="Q24" s="26"/>
      <c r="R24" s="26"/>
      <c r="S24" s="27"/>
      <c r="T24" s="28" t="s">
        <v>41</v>
      </c>
      <c r="U24" s="47">
        <f>ROUND(U23*N24,0)</f>
        <v>0</v>
      </c>
      <c r="V24"/>
      <c r="W24"/>
      <c r="X24"/>
      <c r="Y24"/>
    </row>
    <row r="25" spans="1:25" ht="16.5">
      <c r="A25" s="524"/>
      <c r="B25" s="525"/>
      <c r="C25" s="525"/>
      <c r="D25" s="525"/>
      <c r="E25" s="525"/>
      <c r="F25" s="525"/>
      <c r="G25" s="525"/>
      <c r="H25" s="525"/>
      <c r="I25" s="525"/>
      <c r="J25" s="525"/>
      <c r="K25" s="525"/>
      <c r="L25" s="525"/>
      <c r="M25" s="525"/>
      <c r="N25" s="525"/>
      <c r="O25" s="525"/>
      <c r="P25" s="525"/>
      <c r="Q25" s="525"/>
      <c r="R25" s="525"/>
      <c r="S25" s="525"/>
      <c r="T25" s="525"/>
      <c r="U25" s="526"/>
      <c r="V25"/>
      <c r="W25"/>
      <c r="X25"/>
      <c r="Y25"/>
    </row>
    <row r="26" spans="1:25" ht="16.5">
      <c r="A26" s="517" t="s">
        <v>71</v>
      </c>
      <c r="B26" s="517"/>
      <c r="C26" s="517"/>
      <c r="D26" s="517"/>
      <c r="E26" s="517"/>
      <c r="F26" s="517"/>
      <c r="G26" s="517"/>
      <c r="H26" s="517"/>
      <c r="I26" s="517"/>
      <c r="J26" s="517"/>
      <c r="K26" s="517"/>
      <c r="L26" s="517"/>
      <c r="M26" s="517"/>
      <c r="N26" s="517"/>
      <c r="O26" s="517"/>
      <c r="P26" s="517"/>
      <c r="Q26" s="517"/>
      <c r="R26" s="517"/>
      <c r="S26" s="517"/>
      <c r="T26" s="517"/>
      <c r="U26" s="53">
        <v>-76</v>
      </c>
      <c r="V26"/>
      <c r="W26"/>
      <c r="X26"/>
      <c r="Y26"/>
    </row>
    <row r="27" spans="1:25" ht="18.75" thickBot="1">
      <c r="A27" s="518" t="s">
        <v>63</v>
      </c>
      <c r="B27" s="519"/>
      <c r="C27" s="519"/>
      <c r="D27" s="519"/>
      <c r="E27" s="519"/>
      <c r="F27" s="519"/>
      <c r="G27" s="519"/>
      <c r="H27" s="519"/>
      <c r="I27" s="519"/>
      <c r="J27" s="519"/>
      <c r="K27" s="519"/>
      <c r="L27" s="519"/>
      <c r="M27" s="520"/>
      <c r="N27" s="521"/>
      <c r="O27" s="521"/>
      <c r="P27" s="521"/>
      <c r="Q27" s="521"/>
      <c r="R27" s="521"/>
      <c r="S27" s="521"/>
      <c r="T27" s="522"/>
      <c r="U27" s="48">
        <f>SUM(U23:U26)</f>
        <v>100000000</v>
      </c>
      <c r="V27"/>
      <c r="W27"/>
      <c r="X27"/>
      <c r="Y27"/>
    </row>
    <row r="28" spans="1:25" ht="17.25">
      <c r="A28" s="31" t="s">
        <v>64</v>
      </c>
      <c r="B28" s="30"/>
      <c r="C28" s="34"/>
      <c r="D28" s="34"/>
      <c r="E28" s="32"/>
      <c r="F28" s="32"/>
      <c r="G28" s="32"/>
      <c r="H28" s="32"/>
      <c r="I28" s="32"/>
      <c r="J28" s="32"/>
      <c r="K28" s="3"/>
      <c r="L28" s="3"/>
      <c r="M28" s="3"/>
      <c r="N28" s="3"/>
      <c r="O28" s="3"/>
      <c r="P28" s="3"/>
      <c r="Q28" s="3"/>
      <c r="R28" s="3"/>
      <c r="S28" s="3"/>
      <c r="T28" s="3"/>
      <c r="U28" s="3"/>
      <c r="V28"/>
      <c r="W28"/>
      <c r="X28"/>
      <c r="Y28"/>
    </row>
    <row r="29" spans="1:25" ht="33" customHeight="1">
      <c r="A29" s="114"/>
      <c r="B29" s="115"/>
      <c r="C29" s="116"/>
      <c r="D29" s="116"/>
      <c r="E29" s="117"/>
      <c r="F29" s="117"/>
      <c r="G29" s="117"/>
      <c r="H29" s="117"/>
      <c r="I29" s="32"/>
      <c r="J29" s="32"/>
      <c r="K29" s="3"/>
      <c r="L29" s="3"/>
      <c r="M29" s="3"/>
      <c r="N29" s="3"/>
      <c r="O29" s="3"/>
      <c r="P29" s="3"/>
      <c r="Q29" s="3"/>
      <c r="R29" s="3"/>
      <c r="S29" s="3"/>
      <c r="T29" s="3"/>
      <c r="U29" s="3"/>
      <c r="V29"/>
      <c r="W29"/>
      <c r="X29"/>
      <c r="Y29"/>
    </row>
    <row r="30" spans="1:25" ht="17.25">
      <c r="A30" s="436" t="s">
        <v>66</v>
      </c>
      <c r="B30" s="436"/>
      <c r="C30" s="436"/>
      <c r="D30" s="436"/>
      <c r="E30" s="436"/>
      <c r="F30" s="436"/>
      <c r="G30" s="436"/>
      <c r="H30" s="436"/>
      <c r="I30" s="32"/>
      <c r="J30" s="32"/>
      <c r="K30" s="3"/>
      <c r="L30" s="3"/>
      <c r="M30" s="3"/>
      <c r="N30" s="3"/>
      <c r="O30" s="3"/>
      <c r="P30" s="3"/>
      <c r="Q30" s="3"/>
      <c r="R30" s="3"/>
      <c r="S30" s="3"/>
      <c r="T30" s="3"/>
      <c r="U30" s="3"/>
      <c r="V30"/>
      <c r="W30"/>
      <c r="X30"/>
      <c r="Y30"/>
    </row>
    <row r="31" spans="1:25" ht="16.5">
      <c r="A31" s="437" t="s">
        <v>139</v>
      </c>
      <c r="B31" s="437"/>
      <c r="C31" s="437"/>
      <c r="D31" s="437"/>
      <c r="E31" s="437"/>
      <c r="F31" s="437"/>
      <c r="G31" s="437"/>
      <c r="H31" s="437"/>
      <c r="I31" s="3"/>
      <c r="J31" s="3"/>
      <c r="K31" s="16"/>
      <c r="L31" s="16"/>
      <c r="M31" s="16"/>
      <c r="N31" s="16"/>
      <c r="O31" s="16"/>
      <c r="P31" s="16"/>
      <c r="Q31" s="16"/>
      <c r="R31" s="16"/>
      <c r="S31" s="16"/>
      <c r="T31" s="16"/>
      <c r="U31" s="16"/>
      <c r="V31" s="16"/>
      <c r="W31" s="35"/>
      <c r="X31" s="35"/>
      <c r="Y31" s="35"/>
    </row>
    <row r="32" spans="1:25">
      <c r="A32" s="437" t="s">
        <v>140</v>
      </c>
      <c r="B32" s="437"/>
      <c r="C32" s="437"/>
      <c r="D32" s="437"/>
      <c r="E32" s="437"/>
      <c r="F32" s="437"/>
      <c r="G32" s="437"/>
      <c r="H32" s="437"/>
      <c r="I32" s="16"/>
      <c r="J32" s="16"/>
      <c r="K32" s="16"/>
      <c r="L32" s="16"/>
      <c r="M32" s="16"/>
      <c r="N32" s="16"/>
      <c r="O32" s="16"/>
      <c r="P32" s="16"/>
      <c r="Q32" s="16"/>
      <c r="R32" s="16"/>
      <c r="S32" s="16"/>
      <c r="T32" s="16"/>
      <c r="U32" s="16"/>
      <c r="V32" s="16"/>
    </row>
    <row r="33" spans="1:25">
      <c r="I33" s="16"/>
      <c r="J33" s="16"/>
      <c r="K33" s="16"/>
      <c r="L33" s="16"/>
      <c r="M33" s="16"/>
      <c r="N33" s="16"/>
      <c r="O33" s="16"/>
      <c r="P33" s="16"/>
      <c r="Q33" s="16"/>
      <c r="R33" s="16"/>
      <c r="S33" s="16"/>
      <c r="T33" s="16"/>
      <c r="U33" s="16"/>
    </row>
    <row r="34" spans="1:25">
      <c r="I34" s="16"/>
      <c r="J34" s="16"/>
      <c r="K34" s="16"/>
      <c r="L34" s="16"/>
      <c r="M34" s="16"/>
      <c r="N34" s="16"/>
      <c r="O34" s="16"/>
      <c r="P34" s="16"/>
      <c r="Q34" s="16"/>
      <c r="R34" s="16"/>
      <c r="S34" s="16"/>
      <c r="T34" s="16"/>
      <c r="U34" s="16"/>
      <c r="V34" s="16"/>
      <c r="W34" s="3"/>
      <c r="X34" s="3"/>
      <c r="Y34" s="3"/>
    </row>
    <row r="35" spans="1:25">
      <c r="I35" s="16"/>
      <c r="J35" s="16"/>
      <c r="K35" s="16"/>
      <c r="L35" s="16"/>
      <c r="M35" s="16"/>
      <c r="N35" s="16"/>
      <c r="O35" s="16"/>
      <c r="P35" s="16"/>
      <c r="Q35" s="16"/>
      <c r="R35" s="16"/>
      <c r="S35" s="16"/>
      <c r="T35" s="16"/>
      <c r="U35" s="16"/>
      <c r="W35" s="3"/>
      <c r="X35" s="3"/>
      <c r="Y35" s="3"/>
    </row>
    <row r="36" spans="1:25">
      <c r="A36" s="3"/>
      <c r="B36" s="3"/>
      <c r="C36" s="3"/>
      <c r="D36" s="3"/>
      <c r="W36" s="3"/>
      <c r="X36" s="3"/>
      <c r="Y36" s="3"/>
    </row>
    <row r="37" spans="1:25">
      <c r="A37" s="16"/>
      <c r="B37" s="16"/>
      <c r="C37" s="16"/>
      <c r="D37" s="16"/>
      <c r="W37" s="16"/>
      <c r="X37" s="16"/>
      <c r="Y37" s="16"/>
    </row>
    <row r="38" spans="1:25">
      <c r="A38" s="16"/>
      <c r="B38" s="16"/>
      <c r="C38" s="16"/>
      <c r="D38" s="16"/>
      <c r="W38" s="16"/>
      <c r="X38" s="16"/>
      <c r="Y38" s="16"/>
    </row>
    <row r="39" spans="1:25" ht="15.6" customHeight="1">
      <c r="W39" s="16"/>
      <c r="X39" s="16"/>
      <c r="Y39" s="16"/>
    </row>
    <row r="40" spans="1:25">
      <c r="W40" s="16"/>
      <c r="X40" s="16"/>
      <c r="Y40" s="16"/>
    </row>
    <row r="41" spans="1:25">
      <c r="W41" s="16"/>
      <c r="X41" s="16"/>
      <c r="Y41" s="16"/>
    </row>
  </sheetData>
  <mergeCells count="54">
    <mergeCell ref="A9:F9"/>
    <mergeCell ref="G9:U9"/>
    <mergeCell ref="C11:C12"/>
    <mergeCell ref="A21:L21"/>
    <mergeCell ref="M21:T21"/>
    <mergeCell ref="M11:P11"/>
    <mergeCell ref="Q11:T11"/>
    <mergeCell ref="D11:D12"/>
    <mergeCell ref="E11:E12"/>
    <mergeCell ref="F13:F19"/>
    <mergeCell ref="G13:G19"/>
    <mergeCell ref="I13:U13"/>
    <mergeCell ref="I19:T19"/>
    <mergeCell ref="A20:U20"/>
    <mergeCell ref="A1:H6"/>
    <mergeCell ref="I1:R3"/>
    <mergeCell ref="S1:T2"/>
    <mergeCell ref="A8:F8"/>
    <mergeCell ref="G8:U8"/>
    <mergeCell ref="U1:U2"/>
    <mergeCell ref="S3:T4"/>
    <mergeCell ref="U3:U4"/>
    <mergeCell ref="I4:R6"/>
    <mergeCell ref="S5:T6"/>
    <mergeCell ref="U5:U6"/>
    <mergeCell ref="W10:Y10"/>
    <mergeCell ref="U11:U12"/>
    <mergeCell ref="W11:Y12"/>
    <mergeCell ref="A13:A19"/>
    <mergeCell ref="B13:B19"/>
    <mergeCell ref="C13:C19"/>
    <mergeCell ref="D13:D19"/>
    <mergeCell ref="E13:E19"/>
    <mergeCell ref="F11:F12"/>
    <mergeCell ref="G11:G12"/>
    <mergeCell ref="H11:H12"/>
    <mergeCell ref="I11:J11"/>
    <mergeCell ref="K11:K12"/>
    <mergeCell ref="L11:L12"/>
    <mergeCell ref="A11:A12"/>
    <mergeCell ref="B11:B12"/>
    <mergeCell ref="A23:L23"/>
    <mergeCell ref="M23:T23"/>
    <mergeCell ref="A24:L24"/>
    <mergeCell ref="A25:U25"/>
    <mergeCell ref="A22:L22"/>
    <mergeCell ref="O22:T22"/>
    <mergeCell ref="A26:L26"/>
    <mergeCell ref="M26:T26"/>
    <mergeCell ref="A30:H30"/>
    <mergeCell ref="A31:H31"/>
    <mergeCell ref="A32:H32"/>
    <mergeCell ref="A27:L27"/>
    <mergeCell ref="M27:T27"/>
  </mergeCells>
  <pageMargins left="0.7" right="0.7" top="0.75" bottom="0.75" header="0.3" footer="0.3"/>
  <pageSetup paperSize="9" orientation="portrait"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5C5317-37DC-4B01-BEDA-FAA4E72A7D93}">
  <dimension ref="A1:Y42"/>
  <sheetViews>
    <sheetView zoomScale="40" zoomScaleNormal="40" workbookViewId="0">
      <selection activeCell="C63" sqref="C63:G65"/>
    </sheetView>
  </sheetViews>
  <sheetFormatPr baseColWidth="10" defaultRowHeight="15.75"/>
  <cols>
    <col min="1" max="5" width="13.7109375" style="2" customWidth="1"/>
    <col min="6" max="6" width="15.85546875" style="2" customWidth="1"/>
    <col min="7" max="7" width="13.7109375" style="2" customWidth="1"/>
    <col min="8" max="8" width="69.7109375" style="2" customWidth="1"/>
    <col min="9" max="9" width="12.28515625" style="2" customWidth="1"/>
    <col min="10" max="10" width="16.7109375" style="2" customWidth="1"/>
    <col min="11" max="12" width="11.5703125" style="2"/>
    <col min="13" max="13" width="10.7109375" style="2" customWidth="1"/>
    <col min="14" max="14" width="17.28515625" style="2" customWidth="1"/>
    <col min="15" max="15" width="22.28515625" style="2" customWidth="1"/>
    <col min="16" max="16" width="30.7109375" style="2" customWidth="1"/>
    <col min="17" max="17" width="11.42578125" style="2" customWidth="1"/>
    <col min="18" max="20" width="9.140625" style="2" customWidth="1"/>
    <col min="21" max="21" width="30.140625" style="2" customWidth="1"/>
    <col min="22" max="22" width="11.42578125" style="2"/>
    <col min="23" max="25" width="18.28515625" style="2" customWidth="1"/>
  </cols>
  <sheetData>
    <row r="1" spans="1:25">
      <c r="A1" s="438"/>
      <c r="B1" s="439"/>
      <c r="C1" s="439"/>
      <c r="D1" s="439"/>
      <c r="E1" s="439"/>
      <c r="F1" s="439"/>
      <c r="G1" s="439"/>
      <c r="H1" s="440"/>
      <c r="I1" s="447" t="s">
        <v>0</v>
      </c>
      <c r="J1" s="448"/>
      <c r="K1" s="448"/>
      <c r="L1" s="448"/>
      <c r="M1" s="448"/>
      <c r="N1" s="448"/>
      <c r="O1" s="448"/>
      <c r="P1" s="448"/>
      <c r="Q1" s="448"/>
      <c r="R1" s="449"/>
      <c r="S1" s="474" t="s">
        <v>1</v>
      </c>
      <c r="T1" s="475"/>
      <c r="U1" s="478" t="s">
        <v>2</v>
      </c>
    </row>
    <row r="2" spans="1:25">
      <c r="A2" s="441"/>
      <c r="B2" s="442"/>
      <c r="C2" s="442"/>
      <c r="D2" s="442"/>
      <c r="E2" s="442"/>
      <c r="F2" s="442"/>
      <c r="G2" s="442"/>
      <c r="H2" s="443"/>
      <c r="I2" s="450"/>
      <c r="J2" s="451"/>
      <c r="K2" s="451"/>
      <c r="L2" s="451"/>
      <c r="M2" s="451"/>
      <c r="N2" s="451"/>
      <c r="O2" s="451"/>
      <c r="P2" s="451"/>
      <c r="Q2" s="451"/>
      <c r="R2" s="452"/>
      <c r="S2" s="476"/>
      <c r="T2" s="477"/>
      <c r="U2" s="479"/>
    </row>
    <row r="3" spans="1:25">
      <c r="A3" s="441"/>
      <c r="B3" s="442"/>
      <c r="C3" s="442"/>
      <c r="D3" s="442"/>
      <c r="E3" s="442"/>
      <c r="F3" s="442"/>
      <c r="G3" s="442"/>
      <c r="H3" s="443"/>
      <c r="I3" s="450"/>
      <c r="J3" s="451"/>
      <c r="K3" s="451"/>
      <c r="L3" s="451"/>
      <c r="M3" s="451"/>
      <c r="N3" s="451"/>
      <c r="O3" s="451"/>
      <c r="P3" s="451"/>
      <c r="Q3" s="451"/>
      <c r="R3" s="452"/>
      <c r="S3" s="480" t="s">
        <v>3</v>
      </c>
      <c r="T3" s="481"/>
      <c r="U3" s="482">
        <v>3</v>
      </c>
    </row>
    <row r="4" spans="1:25">
      <c r="A4" s="441"/>
      <c r="B4" s="442"/>
      <c r="C4" s="442"/>
      <c r="D4" s="442"/>
      <c r="E4" s="442"/>
      <c r="F4" s="442"/>
      <c r="G4" s="442"/>
      <c r="H4" s="443"/>
      <c r="I4" s="450" t="s">
        <v>4</v>
      </c>
      <c r="J4" s="451"/>
      <c r="K4" s="451"/>
      <c r="L4" s="451"/>
      <c r="M4" s="451"/>
      <c r="N4" s="451"/>
      <c r="O4" s="451"/>
      <c r="P4" s="451"/>
      <c r="Q4" s="451"/>
      <c r="R4" s="452"/>
      <c r="S4" s="476"/>
      <c r="T4" s="477"/>
      <c r="U4" s="482"/>
    </row>
    <row r="5" spans="1:25">
      <c r="A5" s="441"/>
      <c r="B5" s="442"/>
      <c r="C5" s="442"/>
      <c r="D5" s="442"/>
      <c r="E5" s="442"/>
      <c r="F5" s="442"/>
      <c r="G5" s="442"/>
      <c r="H5" s="443"/>
      <c r="I5" s="450"/>
      <c r="J5" s="451"/>
      <c r="K5" s="451"/>
      <c r="L5" s="451"/>
      <c r="M5" s="451"/>
      <c r="N5" s="451"/>
      <c r="O5" s="451"/>
      <c r="P5" s="451"/>
      <c r="Q5" s="451"/>
      <c r="R5" s="452"/>
      <c r="S5" s="480" t="s">
        <v>5</v>
      </c>
      <c r="T5" s="481"/>
      <c r="U5" s="483">
        <v>45707</v>
      </c>
    </row>
    <row r="6" spans="1:25" ht="42.6" customHeight="1">
      <c r="A6" s="444"/>
      <c r="B6" s="445"/>
      <c r="C6" s="445"/>
      <c r="D6" s="445"/>
      <c r="E6" s="445"/>
      <c r="F6" s="445"/>
      <c r="G6" s="445"/>
      <c r="H6" s="446"/>
      <c r="I6" s="450"/>
      <c r="J6" s="451"/>
      <c r="K6" s="451"/>
      <c r="L6" s="451"/>
      <c r="M6" s="451"/>
      <c r="N6" s="451"/>
      <c r="O6" s="451"/>
      <c r="P6" s="451"/>
      <c r="Q6" s="451"/>
      <c r="R6" s="452"/>
      <c r="S6" s="476"/>
      <c r="T6" s="477"/>
      <c r="U6" s="483"/>
    </row>
    <row r="7" spans="1:25">
      <c r="A7" s="36"/>
      <c r="B7" s="37"/>
      <c r="C7" s="37"/>
      <c r="D7" s="37"/>
      <c r="E7" s="37"/>
      <c r="F7" s="37"/>
      <c r="G7" s="1"/>
      <c r="H7" s="1"/>
      <c r="I7" s="1"/>
      <c r="J7" s="1"/>
      <c r="K7" s="1"/>
      <c r="L7" s="1"/>
      <c r="M7" s="1"/>
      <c r="N7" s="1"/>
      <c r="O7" s="1"/>
      <c r="P7" s="1"/>
      <c r="Q7" s="1"/>
      <c r="R7" s="37"/>
      <c r="S7" s="37"/>
      <c r="T7" s="37"/>
      <c r="U7" s="38"/>
    </row>
    <row r="8" spans="1:25" ht="30">
      <c r="A8" s="458" t="s">
        <v>6</v>
      </c>
      <c r="B8" s="459"/>
      <c r="C8" s="459"/>
      <c r="D8" s="459"/>
      <c r="E8" s="459"/>
      <c r="F8" s="460"/>
      <c r="G8" s="461" t="s">
        <v>7</v>
      </c>
      <c r="H8" s="462"/>
      <c r="I8" s="462"/>
      <c r="J8" s="462"/>
      <c r="K8" s="462"/>
      <c r="L8" s="462"/>
      <c r="M8" s="462"/>
      <c r="N8" s="462"/>
      <c r="O8" s="462"/>
      <c r="P8" s="462"/>
      <c r="Q8" s="462"/>
      <c r="R8" s="462"/>
      <c r="S8" s="462"/>
      <c r="T8" s="462"/>
      <c r="U8" s="463"/>
      <c r="V8" s="3"/>
      <c r="W8" s="3"/>
      <c r="X8" s="3"/>
      <c r="Y8" s="3"/>
    </row>
    <row r="9" spans="1:25" ht="21" thickBot="1">
      <c r="A9" s="464" t="s">
        <v>8</v>
      </c>
      <c r="B9" s="465"/>
      <c r="C9" s="465"/>
      <c r="D9" s="465"/>
      <c r="E9" s="465"/>
      <c r="F9" s="466"/>
      <c r="G9" s="748" t="s">
        <v>67</v>
      </c>
      <c r="H9" s="749"/>
      <c r="I9" s="749"/>
      <c r="J9" s="749"/>
      <c r="K9" s="749"/>
      <c r="L9" s="749"/>
      <c r="M9" s="749"/>
      <c r="N9" s="749"/>
      <c r="O9" s="749"/>
      <c r="P9" s="749"/>
      <c r="Q9" s="749"/>
      <c r="R9" s="749"/>
      <c r="S9" s="749"/>
      <c r="T9" s="749"/>
      <c r="U9" s="750"/>
      <c r="V9" s="3"/>
      <c r="W9" s="3"/>
      <c r="X9" s="3"/>
      <c r="Y9" s="3"/>
    </row>
    <row r="10" spans="1:25" ht="20.25" thickBot="1">
      <c r="A10" s="39"/>
      <c r="B10" s="40"/>
      <c r="C10" s="40"/>
      <c r="D10" s="40"/>
      <c r="E10" s="40"/>
      <c r="F10" s="40"/>
      <c r="G10" s="40"/>
      <c r="H10" s="40"/>
      <c r="I10" s="40"/>
      <c r="J10" s="40"/>
      <c r="K10" s="40"/>
      <c r="L10" s="40"/>
      <c r="M10" s="41"/>
      <c r="N10" s="41"/>
      <c r="O10" s="41"/>
      <c r="P10" s="41"/>
      <c r="Q10" s="42"/>
      <c r="R10" s="42"/>
      <c r="S10" s="42"/>
      <c r="T10" s="42"/>
      <c r="U10" s="43"/>
      <c r="V10" s="3"/>
      <c r="W10" s="484" t="s">
        <v>9</v>
      </c>
      <c r="X10" s="485"/>
      <c r="Y10" s="486"/>
    </row>
    <row r="11" spans="1:25" ht="79.900000000000006" customHeight="1" thickBot="1">
      <c r="A11" s="453" t="s">
        <v>10</v>
      </c>
      <c r="B11" s="455" t="s">
        <v>11</v>
      </c>
      <c r="C11" s="457" t="s">
        <v>12</v>
      </c>
      <c r="D11" s="457" t="s">
        <v>13</v>
      </c>
      <c r="E11" s="457" t="s">
        <v>14</v>
      </c>
      <c r="F11" s="457" t="s">
        <v>15</v>
      </c>
      <c r="G11" s="457" t="s">
        <v>16</v>
      </c>
      <c r="H11" s="495" t="s">
        <v>17</v>
      </c>
      <c r="I11" s="497" t="s">
        <v>18</v>
      </c>
      <c r="J11" s="498"/>
      <c r="K11" s="499" t="s">
        <v>19</v>
      </c>
      <c r="L11" s="499" t="s">
        <v>20</v>
      </c>
      <c r="M11" s="487" t="s">
        <v>21</v>
      </c>
      <c r="N11" s="487"/>
      <c r="O11" s="487"/>
      <c r="P11" s="487"/>
      <c r="Q11" s="488" t="s">
        <v>22</v>
      </c>
      <c r="R11" s="489"/>
      <c r="S11" s="489"/>
      <c r="T11" s="490"/>
      <c r="U11" s="491" t="s">
        <v>23</v>
      </c>
      <c r="V11" s="4"/>
      <c r="W11" s="492" t="s">
        <v>24</v>
      </c>
      <c r="X11" s="493"/>
      <c r="Y11" s="494"/>
    </row>
    <row r="12" spans="1:25" ht="79.900000000000006" customHeight="1" thickBot="1">
      <c r="A12" s="454"/>
      <c r="B12" s="456"/>
      <c r="C12" s="457"/>
      <c r="D12" s="457"/>
      <c r="E12" s="457"/>
      <c r="F12" s="457"/>
      <c r="G12" s="457"/>
      <c r="H12" s="496"/>
      <c r="I12" s="5" t="s">
        <v>25</v>
      </c>
      <c r="J12" s="5" t="s">
        <v>26</v>
      </c>
      <c r="K12" s="500"/>
      <c r="L12" s="500"/>
      <c r="M12" s="6" t="s">
        <v>27</v>
      </c>
      <c r="N12" s="6" t="s">
        <v>28</v>
      </c>
      <c r="O12" s="6" t="s">
        <v>29</v>
      </c>
      <c r="P12" s="6" t="s">
        <v>30</v>
      </c>
      <c r="Q12" s="6" t="s">
        <v>31</v>
      </c>
      <c r="R12" s="6" t="s">
        <v>32</v>
      </c>
      <c r="S12" s="6" t="s">
        <v>33</v>
      </c>
      <c r="T12" s="6" t="s">
        <v>9</v>
      </c>
      <c r="U12" s="491"/>
      <c r="V12" s="7"/>
      <c r="W12" s="492"/>
      <c r="X12" s="493"/>
      <c r="Y12" s="494"/>
    </row>
    <row r="13" spans="1:25" ht="48" customHeight="1">
      <c r="A13" s="470" t="s">
        <v>34</v>
      </c>
      <c r="B13" s="472" t="s">
        <v>35</v>
      </c>
      <c r="C13" s="472" t="s">
        <v>36</v>
      </c>
      <c r="D13" s="472" t="s">
        <v>37</v>
      </c>
      <c r="E13" s="472" t="s">
        <v>38</v>
      </c>
      <c r="F13" s="515" t="s">
        <v>65</v>
      </c>
      <c r="G13" s="472" t="s">
        <v>39</v>
      </c>
      <c r="H13" s="8" t="s">
        <v>43</v>
      </c>
      <c r="I13" s="501"/>
      <c r="J13" s="502"/>
      <c r="K13" s="502"/>
      <c r="L13" s="502"/>
      <c r="M13" s="502"/>
      <c r="N13" s="502"/>
      <c r="O13" s="502"/>
      <c r="P13" s="502"/>
      <c r="Q13" s="502"/>
      <c r="R13" s="502"/>
      <c r="S13" s="502"/>
      <c r="T13" s="502"/>
      <c r="U13" s="503"/>
      <c r="V13" s="16"/>
      <c r="W13" s="16"/>
      <c r="X13" s="16"/>
      <c r="Y13" s="16"/>
    </row>
    <row r="14" spans="1:25" ht="48" customHeight="1">
      <c r="A14" s="470"/>
      <c r="B14" s="472"/>
      <c r="C14" s="472"/>
      <c r="D14" s="472"/>
      <c r="E14" s="472"/>
      <c r="F14" s="515"/>
      <c r="G14" s="472"/>
      <c r="H14" s="9" t="s">
        <v>44</v>
      </c>
      <c r="I14" s="11" t="s">
        <v>40</v>
      </c>
      <c r="J14" s="10">
        <v>7.51</v>
      </c>
      <c r="K14" s="11" t="s">
        <v>45</v>
      </c>
      <c r="L14" s="12" t="s">
        <v>46</v>
      </c>
      <c r="M14" s="11" t="s">
        <v>40</v>
      </c>
      <c r="N14" s="13">
        <f>J14</f>
        <v>7.51</v>
      </c>
      <c r="O14" s="14">
        <f>INDEX([143]precios!$B$3:$J$118,MATCH($W$11,[143]precios!$A$3:$A$118,0),4)</f>
        <v>65346</v>
      </c>
      <c r="P14" s="18">
        <f>N14*O14</f>
        <v>490748.45999999996</v>
      </c>
      <c r="Q14" s="15" t="s">
        <v>41</v>
      </c>
      <c r="R14" s="19"/>
      <c r="S14" s="19"/>
      <c r="T14" s="19"/>
      <c r="U14" s="44">
        <f>ROUND(P14,0)</f>
        <v>490748</v>
      </c>
      <c r="V14"/>
      <c r="W14"/>
      <c r="X14"/>
      <c r="Y14"/>
    </row>
    <row r="15" spans="1:25" ht="48" customHeight="1">
      <c r="A15" s="470"/>
      <c r="B15" s="472"/>
      <c r="C15" s="472"/>
      <c r="D15" s="472"/>
      <c r="E15" s="472"/>
      <c r="F15" s="515"/>
      <c r="G15" s="472"/>
      <c r="H15" s="9" t="s">
        <v>47</v>
      </c>
      <c r="I15" s="11" t="s">
        <v>40</v>
      </c>
      <c r="J15" s="10">
        <v>26.48</v>
      </c>
      <c r="K15" s="20" t="s">
        <v>48</v>
      </c>
      <c r="L15" s="17" t="s">
        <v>49</v>
      </c>
      <c r="M15" s="11" t="s">
        <v>40</v>
      </c>
      <c r="N15" s="13">
        <f t="shared" ref="N15:N18" si="0">J15</f>
        <v>26.48</v>
      </c>
      <c r="O15" s="14">
        <f>INDEX([143]precios!$B$3:$J$118,MATCH($W$11,[143]precios!$A$3:$A$118,0),6)</f>
        <v>898068</v>
      </c>
      <c r="P15" s="18">
        <f t="shared" ref="P15:P17" si="1">N15*O15</f>
        <v>23780840.640000001</v>
      </c>
      <c r="Q15" s="15" t="s">
        <v>41</v>
      </c>
      <c r="R15" s="19"/>
      <c r="S15" s="19"/>
      <c r="T15" s="19"/>
      <c r="U15" s="44">
        <f t="shared" ref="U15:U18" si="2">ROUND(P15,0)</f>
        <v>23780841</v>
      </c>
      <c r="V15"/>
      <c r="W15"/>
      <c r="X15"/>
      <c r="Y15"/>
    </row>
    <row r="16" spans="1:25" ht="48" customHeight="1">
      <c r="A16" s="470"/>
      <c r="B16" s="472"/>
      <c r="C16" s="472"/>
      <c r="D16" s="472"/>
      <c r="E16" s="472"/>
      <c r="F16" s="515"/>
      <c r="G16" s="472"/>
      <c r="H16" s="9" t="s">
        <v>50</v>
      </c>
      <c r="I16" s="11" t="s">
        <v>40</v>
      </c>
      <c r="J16" s="10">
        <v>23.09</v>
      </c>
      <c r="K16" s="20" t="s">
        <v>48</v>
      </c>
      <c r="L16" s="17" t="s">
        <v>51</v>
      </c>
      <c r="M16" s="11" t="s">
        <v>40</v>
      </c>
      <c r="N16" s="13">
        <f t="shared" si="0"/>
        <v>23.09</v>
      </c>
      <c r="O16" s="14">
        <f>INDEX([143]precios!$B$3:$J$118,MATCH($W$11,[143]precios!$A$3:$A$118,0),7)</f>
        <v>607671</v>
      </c>
      <c r="P16" s="18">
        <f t="shared" si="1"/>
        <v>14031123.390000001</v>
      </c>
      <c r="Q16" s="15" t="s">
        <v>41</v>
      </c>
      <c r="R16" s="19"/>
      <c r="S16" s="19"/>
      <c r="T16" s="19"/>
      <c r="U16" s="44">
        <f t="shared" si="2"/>
        <v>14031123</v>
      </c>
      <c r="V16"/>
      <c r="W16"/>
      <c r="X16"/>
      <c r="Y16"/>
    </row>
    <row r="17" spans="1:25" ht="48" customHeight="1">
      <c r="A17" s="470"/>
      <c r="B17" s="472"/>
      <c r="C17" s="472"/>
      <c r="D17" s="472"/>
      <c r="E17" s="472"/>
      <c r="F17" s="515"/>
      <c r="G17" s="472"/>
      <c r="H17" s="9" t="s">
        <v>52</v>
      </c>
      <c r="I17" s="11" t="s">
        <v>40</v>
      </c>
      <c r="J17" s="10">
        <v>15.65</v>
      </c>
      <c r="K17" s="20" t="s">
        <v>53</v>
      </c>
      <c r="L17" s="17">
        <v>671.1</v>
      </c>
      <c r="M17" s="11" t="s">
        <v>40</v>
      </c>
      <c r="N17" s="13">
        <f t="shared" si="0"/>
        <v>15.65</v>
      </c>
      <c r="O17" s="14">
        <f>INDEX([143]precios!$B$3:$J$118,MATCH($W$11,[143]precios!$A$3:$A$118,0),8)</f>
        <v>808897</v>
      </c>
      <c r="P17" s="18">
        <f t="shared" si="1"/>
        <v>12659238.050000001</v>
      </c>
      <c r="Q17" s="15" t="s">
        <v>41</v>
      </c>
      <c r="R17" s="19"/>
      <c r="S17" s="19"/>
      <c r="T17" s="19"/>
      <c r="U17" s="44">
        <f>ROUND(P17,0)</f>
        <v>12659238</v>
      </c>
      <c r="V17"/>
      <c r="W17"/>
      <c r="X17"/>
      <c r="Y17"/>
    </row>
    <row r="18" spans="1:25" ht="48" customHeight="1">
      <c r="A18" s="470"/>
      <c r="B18" s="472"/>
      <c r="C18" s="472"/>
      <c r="D18" s="472"/>
      <c r="E18" s="472"/>
      <c r="F18" s="515"/>
      <c r="G18" s="472"/>
      <c r="H18" s="9" t="s">
        <v>54</v>
      </c>
      <c r="I18" s="11" t="s">
        <v>55</v>
      </c>
      <c r="J18" s="10">
        <v>2852.1370379091122</v>
      </c>
      <c r="K18" s="20" t="s">
        <v>56</v>
      </c>
      <c r="L18" s="17" t="s">
        <v>57</v>
      </c>
      <c r="M18" s="11" t="s">
        <v>55</v>
      </c>
      <c r="N18" s="13">
        <f t="shared" si="0"/>
        <v>2852.1370379091122</v>
      </c>
      <c r="O18" s="14">
        <f>INDEX([143]precios!$B$3:$J$118,MATCH($W$11,[143]precios!$A$3:$A$118,0),9)</f>
        <v>8494</v>
      </c>
      <c r="P18" s="18">
        <f>N18*O18</f>
        <v>24226052</v>
      </c>
      <c r="Q18" s="15" t="s">
        <v>41</v>
      </c>
      <c r="R18" s="19"/>
      <c r="S18" s="19"/>
      <c r="T18" s="19"/>
      <c r="U18" s="44">
        <f t="shared" si="2"/>
        <v>24226052</v>
      </c>
      <c r="V18"/>
      <c r="W18"/>
      <c r="X18"/>
      <c r="Y18"/>
    </row>
    <row r="19" spans="1:25" ht="63" customHeight="1">
      <c r="A19" s="471"/>
      <c r="B19" s="473"/>
      <c r="C19" s="473"/>
      <c r="D19" s="473"/>
      <c r="E19" s="473"/>
      <c r="F19" s="516"/>
      <c r="G19" s="473"/>
      <c r="H19" s="21" t="s">
        <v>42</v>
      </c>
      <c r="I19" s="504"/>
      <c r="J19" s="505"/>
      <c r="K19" s="505"/>
      <c r="L19" s="505"/>
      <c r="M19" s="505"/>
      <c r="N19" s="505"/>
      <c r="O19" s="505"/>
      <c r="P19" s="505"/>
      <c r="Q19" s="505"/>
      <c r="R19" s="505"/>
      <c r="S19" s="505"/>
      <c r="T19" s="506"/>
      <c r="U19" s="45">
        <f>SUM(U14:U18)</f>
        <v>75188002</v>
      </c>
      <c r="V19"/>
      <c r="W19"/>
      <c r="X19"/>
      <c r="Y19"/>
    </row>
    <row r="20" spans="1:25">
      <c r="A20" s="507"/>
      <c r="B20" s="508"/>
      <c r="C20" s="508"/>
      <c r="D20" s="508"/>
      <c r="E20" s="508"/>
      <c r="F20" s="508"/>
      <c r="G20" s="508"/>
      <c r="H20" s="508"/>
      <c r="I20" s="508"/>
      <c r="J20" s="508"/>
      <c r="K20" s="508"/>
      <c r="L20" s="508"/>
      <c r="M20" s="508"/>
      <c r="N20" s="508"/>
      <c r="O20" s="508"/>
      <c r="P20" s="508"/>
      <c r="Q20" s="508"/>
      <c r="R20" s="508"/>
      <c r="S20" s="508"/>
      <c r="T20" s="508"/>
      <c r="U20" s="509"/>
      <c r="V20"/>
      <c r="W20"/>
      <c r="X20"/>
      <c r="Y20"/>
    </row>
    <row r="21" spans="1:25" ht="18">
      <c r="A21" s="510" t="s">
        <v>58</v>
      </c>
      <c r="B21" s="511"/>
      <c r="C21" s="511"/>
      <c r="D21" s="511"/>
      <c r="E21" s="511"/>
      <c r="F21" s="511"/>
      <c r="G21" s="511"/>
      <c r="H21" s="511"/>
      <c r="I21" s="511"/>
      <c r="J21" s="511"/>
      <c r="K21" s="511"/>
      <c r="L21" s="511"/>
      <c r="M21" s="512"/>
      <c r="N21" s="513"/>
      <c r="O21" s="513"/>
      <c r="P21" s="513"/>
      <c r="Q21" s="513"/>
      <c r="R21" s="513"/>
      <c r="S21" s="513"/>
      <c r="T21" s="514"/>
      <c r="U21" s="46">
        <f>ROUND(U19,0)</f>
        <v>75188002</v>
      </c>
      <c r="V21"/>
      <c r="W21"/>
      <c r="X21"/>
      <c r="Y21"/>
    </row>
    <row r="22" spans="1:25" ht="18">
      <c r="A22" s="510" t="s">
        <v>59</v>
      </c>
      <c r="B22" s="511"/>
      <c r="C22" s="511"/>
      <c r="D22" s="511"/>
      <c r="E22" s="511"/>
      <c r="F22" s="511"/>
      <c r="G22" s="511"/>
      <c r="H22" s="511"/>
      <c r="I22" s="511"/>
      <c r="J22" s="511"/>
      <c r="K22" s="511"/>
      <c r="L22" s="511"/>
      <c r="M22" s="22" t="s">
        <v>60</v>
      </c>
      <c r="N22" s="23">
        <v>0.33</v>
      </c>
      <c r="O22" s="512"/>
      <c r="P22" s="513"/>
      <c r="Q22" s="513"/>
      <c r="R22" s="513"/>
      <c r="S22" s="513"/>
      <c r="T22" s="514"/>
      <c r="U22" s="47">
        <f>ROUND(SUM(U21*N22),0)</f>
        <v>24812041</v>
      </c>
      <c r="V22"/>
      <c r="W22"/>
      <c r="X22"/>
      <c r="Y22"/>
    </row>
    <row r="23" spans="1:25" ht="18">
      <c r="A23" s="510" t="s">
        <v>61</v>
      </c>
      <c r="B23" s="511"/>
      <c r="C23" s="511"/>
      <c r="D23" s="511"/>
      <c r="E23" s="511"/>
      <c r="F23" s="511"/>
      <c r="G23" s="511"/>
      <c r="H23" s="511"/>
      <c r="I23" s="511"/>
      <c r="J23" s="511"/>
      <c r="K23" s="511"/>
      <c r="L23" s="511"/>
      <c r="M23" s="512"/>
      <c r="N23" s="513"/>
      <c r="O23" s="513"/>
      <c r="P23" s="513"/>
      <c r="Q23" s="513"/>
      <c r="R23" s="513"/>
      <c r="S23" s="513"/>
      <c r="T23" s="514"/>
      <c r="U23" s="49">
        <f>ROUND(SUM(U21:U22),0)</f>
        <v>100000043</v>
      </c>
      <c r="V23"/>
      <c r="W23"/>
      <c r="X23"/>
      <c r="Y23"/>
    </row>
    <row r="24" spans="1:25" ht="18">
      <c r="A24" s="510" t="s">
        <v>62</v>
      </c>
      <c r="B24" s="511"/>
      <c r="C24" s="511"/>
      <c r="D24" s="511"/>
      <c r="E24" s="511"/>
      <c r="F24" s="511"/>
      <c r="G24" s="511"/>
      <c r="H24" s="511"/>
      <c r="I24" s="511"/>
      <c r="J24" s="511"/>
      <c r="K24" s="511"/>
      <c r="L24" s="523"/>
      <c r="M24" s="22" t="s">
        <v>60</v>
      </c>
      <c r="N24" s="23">
        <v>0</v>
      </c>
      <c r="O24" s="24"/>
      <c r="P24" s="25"/>
      <c r="Q24" s="26"/>
      <c r="R24" s="26"/>
      <c r="S24" s="27"/>
      <c r="T24" s="28" t="s">
        <v>41</v>
      </c>
      <c r="U24" s="47">
        <f>ROUND(U23*N24,0)</f>
        <v>0</v>
      </c>
      <c r="V24"/>
      <c r="W24"/>
      <c r="X24"/>
      <c r="Y24"/>
    </row>
    <row r="25" spans="1:25" ht="16.5">
      <c r="A25" s="524"/>
      <c r="B25" s="525"/>
      <c r="C25" s="525"/>
      <c r="D25" s="525"/>
      <c r="E25" s="525"/>
      <c r="F25" s="525"/>
      <c r="G25" s="525"/>
      <c r="H25" s="525"/>
      <c r="I25" s="525"/>
      <c r="J25" s="525"/>
      <c r="K25" s="525"/>
      <c r="L25" s="525"/>
      <c r="M25" s="525"/>
      <c r="N25" s="525"/>
      <c r="O25" s="525"/>
      <c r="P25" s="525"/>
      <c r="Q25" s="525"/>
      <c r="R25" s="525"/>
      <c r="S25" s="525"/>
      <c r="T25" s="525"/>
      <c r="U25" s="526"/>
      <c r="V25"/>
      <c r="W25"/>
      <c r="X25"/>
      <c r="Y25"/>
    </row>
    <row r="26" spans="1:25" ht="16.5">
      <c r="A26" s="517" t="s">
        <v>71</v>
      </c>
      <c r="B26" s="517"/>
      <c r="C26" s="517"/>
      <c r="D26" s="517"/>
      <c r="E26" s="517"/>
      <c r="F26" s="517"/>
      <c r="G26" s="517"/>
      <c r="H26" s="517"/>
      <c r="I26" s="517"/>
      <c r="J26" s="517"/>
      <c r="K26" s="517"/>
      <c r="L26" s="517"/>
      <c r="M26" s="517"/>
      <c r="N26" s="517"/>
      <c r="O26" s="517"/>
      <c r="P26" s="517"/>
      <c r="Q26" s="517"/>
      <c r="R26" s="517"/>
      <c r="S26" s="517"/>
      <c r="T26" s="517"/>
      <c r="U26" s="53">
        <v>-43</v>
      </c>
      <c r="V26"/>
      <c r="W26"/>
      <c r="X26"/>
      <c r="Y26"/>
    </row>
    <row r="27" spans="1:25" ht="18.75" thickBot="1">
      <c r="A27" s="518" t="s">
        <v>63</v>
      </c>
      <c r="B27" s="519"/>
      <c r="C27" s="519"/>
      <c r="D27" s="519"/>
      <c r="E27" s="519"/>
      <c r="F27" s="519"/>
      <c r="G27" s="519"/>
      <c r="H27" s="519"/>
      <c r="I27" s="519"/>
      <c r="J27" s="519"/>
      <c r="K27" s="519"/>
      <c r="L27" s="519"/>
      <c r="M27" s="520"/>
      <c r="N27" s="521"/>
      <c r="O27" s="521"/>
      <c r="P27" s="521"/>
      <c r="Q27" s="521"/>
      <c r="R27" s="521"/>
      <c r="S27" s="521"/>
      <c r="T27" s="522"/>
      <c r="U27" s="48">
        <f>SUM(U23:U26)</f>
        <v>100000000</v>
      </c>
      <c r="V27"/>
      <c r="W27"/>
      <c r="X27"/>
      <c r="Y27"/>
    </row>
    <row r="28" spans="1:25" ht="18.75">
      <c r="A28" s="29"/>
      <c r="B28" s="30"/>
      <c r="C28" s="31"/>
      <c r="D28" s="31"/>
      <c r="E28" s="32"/>
      <c r="F28" s="32"/>
      <c r="G28" s="32"/>
      <c r="H28" s="32"/>
      <c r="I28" s="32"/>
      <c r="J28" s="32"/>
      <c r="K28" s="33"/>
      <c r="L28" s="33"/>
      <c r="M28" s="3"/>
      <c r="N28" s="3"/>
      <c r="O28" s="3"/>
      <c r="P28" s="3"/>
      <c r="Q28" s="3"/>
      <c r="R28" s="3"/>
      <c r="S28" s="3"/>
      <c r="T28" s="3"/>
      <c r="U28" s="3"/>
      <c r="V28"/>
      <c r="W28"/>
      <c r="X28"/>
      <c r="Y28"/>
    </row>
    <row r="29" spans="1:25" ht="17.25">
      <c r="A29" s="31" t="s">
        <v>64</v>
      </c>
      <c r="B29" s="30"/>
      <c r="C29" s="34"/>
      <c r="D29" s="34"/>
      <c r="E29" s="32"/>
      <c r="F29" s="32"/>
      <c r="G29" s="32"/>
      <c r="H29" s="32"/>
      <c r="I29" s="32"/>
      <c r="J29" s="32"/>
      <c r="K29" s="3"/>
      <c r="L29" s="3"/>
      <c r="M29" s="3"/>
      <c r="N29" s="3"/>
      <c r="O29" s="3"/>
      <c r="P29" s="3"/>
      <c r="Q29" s="3"/>
      <c r="R29" s="3"/>
      <c r="S29" s="3"/>
      <c r="T29" s="3"/>
      <c r="U29" s="3"/>
      <c r="V29"/>
      <c r="W29"/>
      <c r="X29"/>
      <c r="Y29"/>
    </row>
    <row r="30" spans="1:25" ht="40.9" customHeight="1">
      <c r="A30" s="114"/>
      <c r="B30" s="115"/>
      <c r="C30" s="116"/>
      <c r="D30" s="116"/>
      <c r="E30" s="117"/>
      <c r="F30" s="117"/>
      <c r="G30" s="117"/>
      <c r="H30" s="117"/>
      <c r="I30" s="32"/>
      <c r="J30" s="32"/>
      <c r="K30" s="3"/>
      <c r="L30" s="3"/>
      <c r="M30" s="3"/>
      <c r="N30" s="3"/>
      <c r="O30" s="3"/>
      <c r="P30" s="3"/>
      <c r="Q30" s="3"/>
      <c r="R30" s="3"/>
      <c r="S30" s="3"/>
      <c r="T30" s="3"/>
      <c r="U30" s="3"/>
      <c r="V30"/>
      <c r="W30"/>
      <c r="X30"/>
      <c r="Y30"/>
    </row>
    <row r="31" spans="1:25" ht="17.25">
      <c r="A31" s="436" t="s">
        <v>66</v>
      </c>
      <c r="B31" s="436"/>
      <c r="C31" s="436"/>
      <c r="D31" s="436"/>
      <c r="E31" s="436"/>
      <c r="F31" s="436"/>
      <c r="G31" s="436"/>
      <c r="H31" s="436"/>
      <c r="I31" s="32"/>
      <c r="J31" s="32"/>
      <c r="K31" s="3"/>
      <c r="L31" s="3"/>
      <c r="M31" s="3"/>
      <c r="N31" s="3"/>
      <c r="O31" s="3"/>
      <c r="P31" s="3"/>
      <c r="Q31" s="3"/>
      <c r="R31" s="3"/>
      <c r="S31" s="3"/>
      <c r="T31" s="3"/>
      <c r="U31" s="3"/>
      <c r="V31"/>
      <c r="W31"/>
      <c r="X31"/>
      <c r="Y31"/>
    </row>
    <row r="32" spans="1:25" ht="16.5">
      <c r="A32" s="437" t="s">
        <v>139</v>
      </c>
      <c r="B32" s="437"/>
      <c r="C32" s="437"/>
      <c r="D32" s="437"/>
      <c r="E32" s="437"/>
      <c r="F32" s="437"/>
      <c r="G32" s="437"/>
      <c r="H32" s="437"/>
      <c r="I32" s="3"/>
      <c r="J32" s="3"/>
      <c r="K32" s="16"/>
      <c r="L32" s="16"/>
      <c r="M32" s="16"/>
      <c r="N32" s="16"/>
      <c r="O32" s="16"/>
      <c r="P32" s="16"/>
      <c r="Q32" s="16"/>
      <c r="R32" s="16"/>
      <c r="S32" s="16"/>
      <c r="T32" s="16"/>
      <c r="U32" s="16"/>
      <c r="V32" s="16"/>
      <c r="W32" s="35"/>
      <c r="X32" s="35"/>
      <c r="Y32" s="35"/>
    </row>
    <row r="33" spans="1:25">
      <c r="A33" s="437" t="s">
        <v>140</v>
      </c>
      <c r="B33" s="437"/>
      <c r="C33" s="437"/>
      <c r="D33" s="437"/>
      <c r="E33" s="437"/>
      <c r="F33" s="437"/>
      <c r="G33" s="437"/>
      <c r="H33" s="437"/>
      <c r="I33" s="16"/>
      <c r="J33" s="16"/>
      <c r="K33" s="16"/>
      <c r="L33" s="16"/>
      <c r="M33" s="16"/>
      <c r="N33" s="16"/>
      <c r="O33" s="16"/>
      <c r="P33" s="16"/>
      <c r="Q33" s="16"/>
      <c r="R33" s="16"/>
      <c r="S33" s="16"/>
      <c r="T33" s="16"/>
      <c r="U33" s="16"/>
      <c r="V33" s="16"/>
    </row>
    <row r="34" spans="1:25">
      <c r="I34" s="16"/>
      <c r="J34" s="16"/>
      <c r="K34" s="16"/>
      <c r="L34" s="16"/>
      <c r="M34" s="16"/>
      <c r="N34" s="16"/>
      <c r="O34" s="16"/>
      <c r="P34" s="16"/>
      <c r="Q34" s="16"/>
      <c r="R34" s="16"/>
      <c r="S34" s="16"/>
      <c r="T34" s="16"/>
      <c r="U34" s="16"/>
    </row>
    <row r="35" spans="1:25">
      <c r="I35" s="16"/>
      <c r="J35" s="16"/>
      <c r="K35" s="16"/>
      <c r="L35" s="16"/>
      <c r="M35" s="16"/>
      <c r="N35" s="16"/>
      <c r="O35" s="16"/>
      <c r="P35" s="16"/>
      <c r="Q35" s="16"/>
      <c r="R35" s="16"/>
      <c r="S35" s="16"/>
      <c r="T35" s="16"/>
      <c r="U35" s="16"/>
      <c r="V35" s="16"/>
      <c r="W35" s="3"/>
      <c r="X35" s="3"/>
      <c r="Y35" s="3"/>
    </row>
    <row r="36" spans="1:25">
      <c r="I36" s="16"/>
      <c r="J36" s="16"/>
      <c r="K36" s="16"/>
      <c r="L36" s="16"/>
      <c r="M36" s="16"/>
      <c r="N36" s="16"/>
      <c r="O36" s="16"/>
      <c r="P36" s="16"/>
      <c r="Q36" s="16"/>
      <c r="R36" s="16"/>
      <c r="S36" s="16"/>
      <c r="T36" s="16"/>
      <c r="U36" s="16"/>
      <c r="W36" s="3"/>
      <c r="X36" s="3"/>
      <c r="Y36" s="3"/>
    </row>
    <row r="37" spans="1:25">
      <c r="A37" s="3"/>
      <c r="B37" s="3"/>
      <c r="C37" s="3"/>
      <c r="D37" s="3"/>
      <c r="W37" s="3"/>
      <c r="X37" s="3"/>
      <c r="Y37" s="3"/>
    </row>
    <row r="38" spans="1:25">
      <c r="A38" s="16"/>
      <c r="B38" s="16"/>
      <c r="C38" s="16"/>
      <c r="D38" s="16"/>
      <c r="W38" s="16"/>
      <c r="X38" s="16"/>
      <c r="Y38" s="16"/>
    </row>
    <row r="39" spans="1:25">
      <c r="A39" s="16"/>
      <c r="B39" s="16"/>
      <c r="C39" s="16"/>
      <c r="D39" s="16"/>
      <c r="W39" s="16"/>
      <c r="X39" s="16"/>
      <c r="Y39" s="16"/>
    </row>
    <row r="40" spans="1:25" ht="15.6" customHeight="1">
      <c r="W40" s="16"/>
      <c r="X40" s="16"/>
      <c r="Y40" s="16"/>
    </row>
    <row r="41" spans="1:25">
      <c r="W41" s="16"/>
      <c r="X41" s="16"/>
      <c r="Y41" s="16"/>
    </row>
    <row r="42" spans="1:25">
      <c r="W42" s="16"/>
      <c r="X42" s="16"/>
      <c r="Y42" s="16"/>
    </row>
  </sheetData>
  <mergeCells count="54">
    <mergeCell ref="S1:T2"/>
    <mergeCell ref="U1:U2"/>
    <mergeCell ref="S3:T4"/>
    <mergeCell ref="U3:U4"/>
    <mergeCell ref="I4:R6"/>
    <mergeCell ref="S5:T6"/>
    <mergeCell ref="U5:U6"/>
    <mergeCell ref="W10:Y10"/>
    <mergeCell ref="A11:A12"/>
    <mergeCell ref="B11:B12"/>
    <mergeCell ref="C11:C12"/>
    <mergeCell ref="D11:D12"/>
    <mergeCell ref="E11:E12"/>
    <mergeCell ref="W11:Y12"/>
    <mergeCell ref="F11:F12"/>
    <mergeCell ref="G11:G12"/>
    <mergeCell ref="H11:H12"/>
    <mergeCell ref="I11:J11"/>
    <mergeCell ref="K11:K12"/>
    <mergeCell ref="L11:L12"/>
    <mergeCell ref="M11:P11"/>
    <mergeCell ref="Q11:T11"/>
    <mergeCell ref="U11:U12"/>
    <mergeCell ref="M27:T27"/>
    <mergeCell ref="A20:U20"/>
    <mergeCell ref="A21:L21"/>
    <mergeCell ref="M21:T21"/>
    <mergeCell ref="A22:L22"/>
    <mergeCell ref="O22:T22"/>
    <mergeCell ref="A25:U25"/>
    <mergeCell ref="A26:L26"/>
    <mergeCell ref="M26:T26"/>
    <mergeCell ref="A24:L24"/>
    <mergeCell ref="A13:A19"/>
    <mergeCell ref="B13:B19"/>
    <mergeCell ref="C13:C19"/>
    <mergeCell ref="D13:D19"/>
    <mergeCell ref="E13:E19"/>
    <mergeCell ref="A31:H31"/>
    <mergeCell ref="A32:H32"/>
    <mergeCell ref="A33:H33"/>
    <mergeCell ref="A1:H6"/>
    <mergeCell ref="A23:L23"/>
    <mergeCell ref="A27:L27"/>
    <mergeCell ref="I1:R3"/>
    <mergeCell ref="A8:F8"/>
    <mergeCell ref="G8:U8"/>
    <mergeCell ref="A9:F9"/>
    <mergeCell ref="G9:U9"/>
    <mergeCell ref="M23:T23"/>
    <mergeCell ref="F13:F19"/>
    <mergeCell ref="G13:G19"/>
    <mergeCell ref="I13:U13"/>
    <mergeCell ref="I19:T19"/>
  </mergeCells>
  <pageMargins left="0.7" right="0.7" top="0.75" bottom="0.75" header="0.3" footer="0.3"/>
  <pageSetup paperSize="9" orientation="portrait"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ED07D2-1170-4FC2-A759-218808F65B62}">
  <dimension ref="A1:Y41"/>
  <sheetViews>
    <sheetView topLeftCell="A11" zoomScale="55" zoomScaleNormal="55" workbookViewId="0">
      <selection activeCell="C63" sqref="C63:G65"/>
    </sheetView>
  </sheetViews>
  <sheetFormatPr baseColWidth="10" defaultRowHeight="15.75"/>
  <cols>
    <col min="1" max="5" width="13.7109375" style="2" customWidth="1"/>
    <col min="6" max="6" width="15.85546875" style="2" customWidth="1"/>
    <col min="7" max="7" width="13.7109375" style="2" customWidth="1"/>
    <col min="8" max="8" width="69.7109375" style="2" customWidth="1"/>
    <col min="9" max="9" width="12.28515625" style="2" customWidth="1"/>
    <col min="10" max="10" width="16.7109375" style="2" customWidth="1"/>
    <col min="11" max="12" width="11.5703125" style="2"/>
    <col min="13" max="13" width="10.7109375" style="2" customWidth="1"/>
    <col min="14" max="14" width="17.28515625" style="2" customWidth="1"/>
    <col min="15" max="15" width="22.28515625" style="2" customWidth="1"/>
    <col min="16" max="16" width="30.7109375" style="2" customWidth="1"/>
    <col min="17" max="17" width="11.42578125" style="2" customWidth="1"/>
    <col min="18" max="20" width="9.140625" style="2" customWidth="1"/>
    <col min="21" max="21" width="30.140625" style="2" customWidth="1"/>
    <col min="22" max="22" width="11.5703125" style="2"/>
    <col min="23" max="25" width="18.28515625" style="2" customWidth="1"/>
  </cols>
  <sheetData>
    <row r="1" spans="1:25">
      <c r="A1" s="438"/>
      <c r="B1" s="439"/>
      <c r="C1" s="439"/>
      <c r="D1" s="439"/>
      <c r="E1" s="439"/>
      <c r="F1" s="439"/>
      <c r="G1" s="439"/>
      <c r="H1" s="440"/>
      <c r="I1" s="447" t="s">
        <v>0</v>
      </c>
      <c r="J1" s="448"/>
      <c r="K1" s="448"/>
      <c r="L1" s="448"/>
      <c r="M1" s="448"/>
      <c r="N1" s="448"/>
      <c r="O1" s="448"/>
      <c r="P1" s="448"/>
      <c r="Q1" s="448"/>
      <c r="R1" s="449"/>
      <c r="S1" s="474" t="s">
        <v>1</v>
      </c>
      <c r="T1" s="475"/>
      <c r="U1" s="478" t="s">
        <v>2</v>
      </c>
    </row>
    <row r="2" spans="1:25">
      <c r="A2" s="441"/>
      <c r="B2" s="442"/>
      <c r="C2" s="442"/>
      <c r="D2" s="442"/>
      <c r="E2" s="442"/>
      <c r="F2" s="442"/>
      <c r="G2" s="442"/>
      <c r="H2" s="443"/>
      <c r="I2" s="450"/>
      <c r="J2" s="451"/>
      <c r="K2" s="451"/>
      <c r="L2" s="451"/>
      <c r="M2" s="451"/>
      <c r="N2" s="451"/>
      <c r="O2" s="451"/>
      <c r="P2" s="451"/>
      <c r="Q2" s="451"/>
      <c r="R2" s="452"/>
      <c r="S2" s="476"/>
      <c r="T2" s="477"/>
      <c r="U2" s="479"/>
    </row>
    <row r="3" spans="1:25">
      <c r="A3" s="441"/>
      <c r="B3" s="442"/>
      <c r="C3" s="442"/>
      <c r="D3" s="442"/>
      <c r="E3" s="442"/>
      <c r="F3" s="442"/>
      <c r="G3" s="442"/>
      <c r="H3" s="443"/>
      <c r="I3" s="450"/>
      <c r="J3" s="451"/>
      <c r="K3" s="451"/>
      <c r="L3" s="451"/>
      <c r="M3" s="451"/>
      <c r="N3" s="451"/>
      <c r="O3" s="451"/>
      <c r="P3" s="451"/>
      <c r="Q3" s="451"/>
      <c r="R3" s="452"/>
      <c r="S3" s="480" t="s">
        <v>3</v>
      </c>
      <c r="T3" s="481"/>
      <c r="U3" s="482">
        <v>3</v>
      </c>
    </row>
    <row r="4" spans="1:25">
      <c r="A4" s="441"/>
      <c r="B4" s="442"/>
      <c r="C4" s="442"/>
      <c r="D4" s="442"/>
      <c r="E4" s="442"/>
      <c r="F4" s="442"/>
      <c r="G4" s="442"/>
      <c r="H4" s="443"/>
      <c r="I4" s="450" t="s">
        <v>4</v>
      </c>
      <c r="J4" s="451"/>
      <c r="K4" s="451"/>
      <c r="L4" s="451"/>
      <c r="M4" s="451"/>
      <c r="N4" s="451"/>
      <c r="O4" s="451"/>
      <c r="P4" s="451"/>
      <c r="Q4" s="451"/>
      <c r="R4" s="452"/>
      <c r="S4" s="476"/>
      <c r="T4" s="477"/>
      <c r="U4" s="482"/>
    </row>
    <row r="5" spans="1:25">
      <c r="A5" s="441"/>
      <c r="B5" s="442"/>
      <c r="C5" s="442"/>
      <c r="D5" s="442"/>
      <c r="E5" s="442"/>
      <c r="F5" s="442"/>
      <c r="G5" s="442"/>
      <c r="H5" s="443"/>
      <c r="I5" s="450"/>
      <c r="J5" s="451"/>
      <c r="K5" s="451"/>
      <c r="L5" s="451"/>
      <c r="M5" s="451"/>
      <c r="N5" s="451"/>
      <c r="O5" s="451"/>
      <c r="P5" s="451"/>
      <c r="Q5" s="451"/>
      <c r="R5" s="452"/>
      <c r="S5" s="480" t="s">
        <v>5</v>
      </c>
      <c r="T5" s="481"/>
      <c r="U5" s="483">
        <v>45707</v>
      </c>
    </row>
    <row r="6" spans="1:25" ht="42.6" customHeight="1">
      <c r="A6" s="444"/>
      <c r="B6" s="445"/>
      <c r="C6" s="445"/>
      <c r="D6" s="445"/>
      <c r="E6" s="445"/>
      <c r="F6" s="445"/>
      <c r="G6" s="445"/>
      <c r="H6" s="446"/>
      <c r="I6" s="450"/>
      <c r="J6" s="451"/>
      <c r="K6" s="451"/>
      <c r="L6" s="451"/>
      <c r="M6" s="451"/>
      <c r="N6" s="451"/>
      <c r="O6" s="451"/>
      <c r="P6" s="451"/>
      <c r="Q6" s="451"/>
      <c r="R6" s="452"/>
      <c r="S6" s="476"/>
      <c r="T6" s="477"/>
      <c r="U6" s="483"/>
    </row>
    <row r="7" spans="1:25">
      <c r="A7" s="36"/>
      <c r="B7" s="37"/>
      <c r="C7" s="37"/>
      <c r="D7" s="37"/>
      <c r="E7" s="37"/>
      <c r="F7" s="37"/>
      <c r="G7" s="1"/>
      <c r="H7" s="1"/>
      <c r="I7" s="1"/>
      <c r="J7" s="1"/>
      <c r="K7" s="1"/>
      <c r="L7" s="1"/>
      <c r="M7" s="1"/>
      <c r="N7" s="1"/>
      <c r="O7" s="1"/>
      <c r="P7" s="1"/>
      <c r="Q7" s="1"/>
      <c r="R7" s="37"/>
      <c r="S7" s="37"/>
      <c r="T7" s="37"/>
      <c r="U7" s="38"/>
    </row>
    <row r="8" spans="1:25" ht="30">
      <c r="A8" s="458" t="s">
        <v>6</v>
      </c>
      <c r="B8" s="459"/>
      <c r="C8" s="459"/>
      <c r="D8" s="459"/>
      <c r="E8" s="459"/>
      <c r="F8" s="460"/>
      <c r="G8" s="461" t="s">
        <v>7</v>
      </c>
      <c r="H8" s="462"/>
      <c r="I8" s="462"/>
      <c r="J8" s="462"/>
      <c r="K8" s="462"/>
      <c r="L8" s="462"/>
      <c r="M8" s="462"/>
      <c r="N8" s="462"/>
      <c r="O8" s="462"/>
      <c r="P8" s="462"/>
      <c r="Q8" s="462"/>
      <c r="R8" s="462"/>
      <c r="S8" s="462"/>
      <c r="T8" s="462"/>
      <c r="U8" s="463"/>
      <c r="V8" s="3"/>
      <c r="W8" s="3"/>
      <c r="X8" s="3"/>
      <c r="Y8" s="3"/>
    </row>
    <row r="9" spans="1:25" ht="21" thickBot="1">
      <c r="A9" s="464" t="s">
        <v>8</v>
      </c>
      <c r="B9" s="465"/>
      <c r="C9" s="465"/>
      <c r="D9" s="465"/>
      <c r="E9" s="465"/>
      <c r="F9" s="466"/>
      <c r="G9" s="748" t="s">
        <v>70</v>
      </c>
      <c r="H9" s="749"/>
      <c r="I9" s="749"/>
      <c r="J9" s="749"/>
      <c r="K9" s="749"/>
      <c r="L9" s="749"/>
      <c r="M9" s="749"/>
      <c r="N9" s="749"/>
      <c r="O9" s="749"/>
      <c r="P9" s="749"/>
      <c r="Q9" s="749"/>
      <c r="R9" s="749"/>
      <c r="S9" s="749"/>
      <c r="T9" s="749"/>
      <c r="U9" s="750"/>
      <c r="V9" s="3"/>
      <c r="W9" s="3"/>
      <c r="X9" s="3"/>
      <c r="Y9" s="3"/>
    </row>
    <row r="10" spans="1:25" ht="20.25" thickBot="1">
      <c r="A10" s="39"/>
      <c r="B10" s="40"/>
      <c r="C10" s="40"/>
      <c r="D10" s="40"/>
      <c r="E10" s="40"/>
      <c r="F10" s="40"/>
      <c r="G10" s="40"/>
      <c r="H10" s="40"/>
      <c r="I10" s="40"/>
      <c r="J10" s="40"/>
      <c r="K10" s="40"/>
      <c r="L10" s="40"/>
      <c r="M10" s="41"/>
      <c r="N10" s="41"/>
      <c r="O10" s="41"/>
      <c r="P10" s="41"/>
      <c r="Q10" s="42"/>
      <c r="R10" s="42"/>
      <c r="S10" s="42"/>
      <c r="T10" s="42"/>
      <c r="U10" s="43"/>
      <c r="V10" s="3"/>
      <c r="W10" s="484" t="s">
        <v>9</v>
      </c>
      <c r="X10" s="485"/>
      <c r="Y10" s="486"/>
    </row>
    <row r="11" spans="1:25" ht="79.900000000000006" customHeight="1" thickBot="1">
      <c r="A11" s="453" t="s">
        <v>10</v>
      </c>
      <c r="B11" s="455" t="s">
        <v>11</v>
      </c>
      <c r="C11" s="457" t="s">
        <v>12</v>
      </c>
      <c r="D11" s="457" t="s">
        <v>13</v>
      </c>
      <c r="E11" s="457" t="s">
        <v>14</v>
      </c>
      <c r="F11" s="457" t="s">
        <v>15</v>
      </c>
      <c r="G11" s="457" t="s">
        <v>16</v>
      </c>
      <c r="H11" s="495" t="s">
        <v>17</v>
      </c>
      <c r="I11" s="497" t="s">
        <v>18</v>
      </c>
      <c r="J11" s="498"/>
      <c r="K11" s="499" t="s">
        <v>19</v>
      </c>
      <c r="L11" s="499" t="s">
        <v>20</v>
      </c>
      <c r="M11" s="487" t="s">
        <v>21</v>
      </c>
      <c r="N11" s="487"/>
      <c r="O11" s="487"/>
      <c r="P11" s="487"/>
      <c r="Q11" s="488" t="s">
        <v>22</v>
      </c>
      <c r="R11" s="489"/>
      <c r="S11" s="489"/>
      <c r="T11" s="490"/>
      <c r="U11" s="491" t="s">
        <v>23</v>
      </c>
      <c r="V11" s="4"/>
      <c r="W11" s="492" t="s">
        <v>24</v>
      </c>
      <c r="X11" s="493"/>
      <c r="Y11" s="494"/>
    </row>
    <row r="12" spans="1:25" ht="79.900000000000006" customHeight="1" thickBot="1">
      <c r="A12" s="454"/>
      <c r="B12" s="456"/>
      <c r="C12" s="457"/>
      <c r="D12" s="457"/>
      <c r="E12" s="457"/>
      <c r="F12" s="457"/>
      <c r="G12" s="457"/>
      <c r="H12" s="496"/>
      <c r="I12" s="5" t="s">
        <v>25</v>
      </c>
      <c r="J12" s="5" t="s">
        <v>26</v>
      </c>
      <c r="K12" s="500"/>
      <c r="L12" s="500"/>
      <c r="M12" s="6" t="s">
        <v>27</v>
      </c>
      <c r="N12" s="6" t="s">
        <v>28</v>
      </c>
      <c r="O12" s="6" t="s">
        <v>29</v>
      </c>
      <c r="P12" s="6" t="s">
        <v>30</v>
      </c>
      <c r="Q12" s="6" t="s">
        <v>31</v>
      </c>
      <c r="R12" s="6" t="s">
        <v>32</v>
      </c>
      <c r="S12" s="6" t="s">
        <v>33</v>
      </c>
      <c r="T12" s="6" t="s">
        <v>9</v>
      </c>
      <c r="U12" s="491"/>
      <c r="V12" s="7"/>
      <c r="W12" s="492"/>
      <c r="X12" s="493"/>
      <c r="Y12" s="494"/>
    </row>
    <row r="13" spans="1:25" ht="48" customHeight="1">
      <c r="A13" s="470" t="s">
        <v>34</v>
      </c>
      <c r="B13" s="472" t="s">
        <v>35</v>
      </c>
      <c r="C13" s="472" t="s">
        <v>36</v>
      </c>
      <c r="D13" s="472" t="s">
        <v>37</v>
      </c>
      <c r="E13" s="472" t="s">
        <v>38</v>
      </c>
      <c r="F13" s="515" t="s">
        <v>65</v>
      </c>
      <c r="G13" s="472" t="s">
        <v>39</v>
      </c>
      <c r="H13" s="8" t="s">
        <v>43</v>
      </c>
      <c r="I13" s="501"/>
      <c r="J13" s="502"/>
      <c r="K13" s="502"/>
      <c r="L13" s="502"/>
      <c r="M13" s="502"/>
      <c r="N13" s="502"/>
      <c r="O13" s="502"/>
      <c r="P13" s="502"/>
      <c r="Q13" s="502"/>
      <c r="R13" s="502"/>
      <c r="S13" s="502"/>
      <c r="T13" s="502"/>
      <c r="U13" s="503"/>
      <c r="V13" s="16"/>
      <c r="W13" s="16"/>
      <c r="X13" s="16"/>
      <c r="Y13" s="16"/>
    </row>
    <row r="14" spans="1:25" ht="48" customHeight="1">
      <c r="A14" s="470"/>
      <c r="B14" s="472"/>
      <c r="C14" s="472"/>
      <c r="D14" s="472"/>
      <c r="E14" s="472"/>
      <c r="F14" s="515"/>
      <c r="G14" s="472"/>
      <c r="H14" s="9" t="s">
        <v>44</v>
      </c>
      <c r="I14" s="11" t="s">
        <v>40</v>
      </c>
      <c r="J14" s="10">
        <v>7.51</v>
      </c>
      <c r="K14" s="11" t="s">
        <v>45</v>
      </c>
      <c r="L14" s="12" t="s">
        <v>46</v>
      </c>
      <c r="M14" s="11" t="s">
        <v>40</v>
      </c>
      <c r="N14" s="13">
        <f>J14</f>
        <v>7.51</v>
      </c>
      <c r="O14" s="14">
        <f>INDEX([143]precios!$B$3:$J$118,MATCH($W$11,[143]precios!$A$3:$A$118,0),4)</f>
        <v>65346</v>
      </c>
      <c r="P14" s="18">
        <f t="shared" ref="P14:P17" si="0">N14*O14</f>
        <v>490748.45999999996</v>
      </c>
      <c r="Q14" s="15" t="s">
        <v>41</v>
      </c>
      <c r="R14" s="19"/>
      <c r="S14" s="19"/>
      <c r="T14" s="19"/>
      <c r="U14" s="44">
        <f>ROUND(P14,0)</f>
        <v>490748</v>
      </c>
      <c r="V14"/>
      <c r="W14"/>
      <c r="X14"/>
      <c r="Y14"/>
    </row>
    <row r="15" spans="1:25" ht="48" customHeight="1">
      <c r="A15" s="470"/>
      <c r="B15" s="472"/>
      <c r="C15" s="472"/>
      <c r="D15" s="472"/>
      <c r="E15" s="472"/>
      <c r="F15" s="515"/>
      <c r="G15" s="472"/>
      <c r="H15" s="9" t="s">
        <v>47</v>
      </c>
      <c r="I15" s="11" t="s">
        <v>40</v>
      </c>
      <c r="J15" s="10">
        <v>26.48</v>
      </c>
      <c r="K15" s="20" t="s">
        <v>48</v>
      </c>
      <c r="L15" s="17" t="s">
        <v>49</v>
      </c>
      <c r="M15" s="11" t="s">
        <v>40</v>
      </c>
      <c r="N15" s="13">
        <f t="shared" ref="N15:N18" si="1">J15</f>
        <v>26.48</v>
      </c>
      <c r="O15" s="14">
        <f>INDEX([143]precios!$B$3:$J$118,MATCH($W$11,[143]precios!$A$3:$A$118,0),6)</f>
        <v>898068</v>
      </c>
      <c r="P15" s="18">
        <f t="shared" si="0"/>
        <v>23780840.640000001</v>
      </c>
      <c r="Q15" s="15" t="s">
        <v>41</v>
      </c>
      <c r="R15" s="19"/>
      <c r="S15" s="19"/>
      <c r="T15" s="19"/>
      <c r="U15" s="44">
        <f t="shared" ref="U15:U18" si="2">ROUND(P15,0)</f>
        <v>23780841</v>
      </c>
      <c r="V15"/>
      <c r="W15"/>
      <c r="X15"/>
      <c r="Y15"/>
    </row>
    <row r="16" spans="1:25" ht="48" customHeight="1">
      <c r="A16" s="470"/>
      <c r="B16" s="472"/>
      <c r="C16" s="472"/>
      <c r="D16" s="472"/>
      <c r="E16" s="472"/>
      <c r="F16" s="515"/>
      <c r="G16" s="472"/>
      <c r="H16" s="9" t="s">
        <v>50</v>
      </c>
      <c r="I16" s="11" t="s">
        <v>40</v>
      </c>
      <c r="J16" s="10">
        <v>23.09</v>
      </c>
      <c r="K16" s="20" t="s">
        <v>48</v>
      </c>
      <c r="L16" s="17" t="s">
        <v>51</v>
      </c>
      <c r="M16" s="11" t="s">
        <v>40</v>
      </c>
      <c r="N16" s="13">
        <f t="shared" si="1"/>
        <v>23.09</v>
      </c>
      <c r="O16" s="14">
        <f>INDEX([143]precios!$B$3:$J$118,MATCH($W$11,[143]precios!$A$3:$A$118,0),7)</f>
        <v>607671</v>
      </c>
      <c r="P16" s="18">
        <f t="shared" si="0"/>
        <v>14031123.390000001</v>
      </c>
      <c r="Q16" s="15" t="s">
        <v>41</v>
      </c>
      <c r="R16" s="19"/>
      <c r="S16" s="19"/>
      <c r="T16" s="19"/>
      <c r="U16" s="44">
        <f t="shared" si="2"/>
        <v>14031123</v>
      </c>
      <c r="V16"/>
      <c r="W16"/>
      <c r="X16"/>
      <c r="Y16"/>
    </row>
    <row r="17" spans="1:25" ht="48" customHeight="1">
      <c r="A17" s="470"/>
      <c r="B17" s="472"/>
      <c r="C17" s="472"/>
      <c r="D17" s="472"/>
      <c r="E17" s="472"/>
      <c r="F17" s="515"/>
      <c r="G17" s="472"/>
      <c r="H17" s="9" t="s">
        <v>52</v>
      </c>
      <c r="I17" s="11" t="s">
        <v>40</v>
      </c>
      <c r="J17" s="10">
        <v>15.65</v>
      </c>
      <c r="K17" s="20" t="s">
        <v>53</v>
      </c>
      <c r="L17" s="17">
        <v>671.1</v>
      </c>
      <c r="M17" s="11" t="s">
        <v>40</v>
      </c>
      <c r="N17" s="13">
        <f t="shared" si="1"/>
        <v>15.65</v>
      </c>
      <c r="O17" s="14">
        <f>INDEX([143]precios!$B$3:$J$118,MATCH($W$11,[143]precios!$A$3:$A$118,0),8)</f>
        <v>808897</v>
      </c>
      <c r="P17" s="18">
        <f t="shared" si="0"/>
        <v>12659238.050000001</v>
      </c>
      <c r="Q17" s="15" t="s">
        <v>41</v>
      </c>
      <c r="R17" s="19"/>
      <c r="S17" s="19"/>
      <c r="T17" s="19"/>
      <c r="U17" s="44">
        <f t="shared" si="2"/>
        <v>12659238</v>
      </c>
      <c r="V17"/>
      <c r="W17"/>
      <c r="X17"/>
      <c r="Y17"/>
    </row>
    <row r="18" spans="1:25" ht="48" customHeight="1">
      <c r="A18" s="470"/>
      <c r="B18" s="472"/>
      <c r="C18" s="472"/>
      <c r="D18" s="472"/>
      <c r="E18" s="472"/>
      <c r="F18" s="515"/>
      <c r="G18" s="472"/>
      <c r="H18" s="9" t="s">
        <v>54</v>
      </c>
      <c r="I18" s="11" t="s">
        <v>55</v>
      </c>
      <c r="J18" s="10">
        <v>2852.1370379091122</v>
      </c>
      <c r="K18" s="20" t="s">
        <v>56</v>
      </c>
      <c r="L18" s="17" t="s">
        <v>57</v>
      </c>
      <c r="M18" s="11" t="s">
        <v>55</v>
      </c>
      <c r="N18" s="13">
        <f t="shared" si="1"/>
        <v>2852.1370379091122</v>
      </c>
      <c r="O18" s="14">
        <f>INDEX([143]precios!$B$3:$J$118,MATCH($W$11,[143]precios!$A$3:$A$118,0),9)</f>
        <v>8494</v>
      </c>
      <c r="P18" s="18">
        <f>N18*O18</f>
        <v>24226052</v>
      </c>
      <c r="Q18" s="15" t="s">
        <v>41</v>
      </c>
      <c r="R18" s="19"/>
      <c r="S18" s="19"/>
      <c r="T18" s="19"/>
      <c r="U18" s="44">
        <f t="shared" si="2"/>
        <v>24226052</v>
      </c>
      <c r="V18"/>
      <c r="W18"/>
      <c r="X18"/>
      <c r="Y18"/>
    </row>
    <row r="19" spans="1:25" ht="40.15" customHeight="1">
      <c r="A19" s="471"/>
      <c r="B19" s="473"/>
      <c r="C19" s="473"/>
      <c r="D19" s="473"/>
      <c r="E19" s="473"/>
      <c r="F19" s="516"/>
      <c r="G19" s="473"/>
      <c r="H19" s="21" t="s">
        <v>42</v>
      </c>
      <c r="I19" s="504"/>
      <c r="J19" s="505"/>
      <c r="K19" s="505"/>
      <c r="L19" s="505"/>
      <c r="M19" s="505"/>
      <c r="N19" s="505"/>
      <c r="O19" s="505"/>
      <c r="P19" s="505"/>
      <c r="Q19" s="505"/>
      <c r="R19" s="505"/>
      <c r="S19" s="505"/>
      <c r="T19" s="506"/>
      <c r="U19" s="45">
        <f>SUM(U14:U18)</f>
        <v>75188002</v>
      </c>
      <c r="V19"/>
      <c r="W19"/>
      <c r="X19"/>
      <c r="Y19"/>
    </row>
    <row r="20" spans="1:25">
      <c r="A20" s="507"/>
      <c r="B20" s="508"/>
      <c r="C20" s="508"/>
      <c r="D20" s="508"/>
      <c r="E20" s="508"/>
      <c r="F20" s="508"/>
      <c r="G20" s="508"/>
      <c r="H20" s="508"/>
      <c r="I20" s="508"/>
      <c r="J20" s="508"/>
      <c r="K20" s="508"/>
      <c r="L20" s="508"/>
      <c r="M20" s="508"/>
      <c r="N20" s="508"/>
      <c r="O20" s="508"/>
      <c r="P20" s="508"/>
      <c r="Q20" s="508"/>
      <c r="R20" s="508"/>
      <c r="S20" s="508"/>
      <c r="T20" s="508"/>
      <c r="U20" s="509"/>
      <c r="V20"/>
      <c r="W20"/>
      <c r="X20"/>
      <c r="Y20"/>
    </row>
    <row r="21" spans="1:25" ht="18">
      <c r="A21" s="510" t="s">
        <v>58</v>
      </c>
      <c r="B21" s="511"/>
      <c r="C21" s="511"/>
      <c r="D21" s="511"/>
      <c r="E21" s="511"/>
      <c r="F21" s="511"/>
      <c r="G21" s="511"/>
      <c r="H21" s="511"/>
      <c r="I21" s="511"/>
      <c r="J21" s="511"/>
      <c r="K21" s="511"/>
      <c r="L21" s="511"/>
      <c r="M21" s="512"/>
      <c r="N21" s="513"/>
      <c r="O21" s="513"/>
      <c r="P21" s="513"/>
      <c r="Q21" s="513"/>
      <c r="R21" s="513"/>
      <c r="S21" s="513"/>
      <c r="T21" s="514"/>
      <c r="U21" s="46">
        <f>ROUND(U19,0)</f>
        <v>75188002</v>
      </c>
      <c r="V21"/>
      <c r="W21"/>
      <c r="X21"/>
      <c r="Y21"/>
    </row>
    <row r="22" spans="1:25" ht="18">
      <c r="A22" s="510" t="s">
        <v>59</v>
      </c>
      <c r="B22" s="511"/>
      <c r="C22" s="511"/>
      <c r="D22" s="511"/>
      <c r="E22" s="511"/>
      <c r="F22" s="511"/>
      <c r="G22" s="511"/>
      <c r="H22" s="511"/>
      <c r="I22" s="511"/>
      <c r="J22" s="511"/>
      <c r="K22" s="511"/>
      <c r="L22" s="511"/>
      <c r="M22" s="22" t="s">
        <v>60</v>
      </c>
      <c r="N22" s="23">
        <v>0.33</v>
      </c>
      <c r="O22" s="512"/>
      <c r="P22" s="513"/>
      <c r="Q22" s="513"/>
      <c r="R22" s="513"/>
      <c r="S22" s="513"/>
      <c r="T22" s="514"/>
      <c r="U22" s="47">
        <f>ROUND(SUM(U21*N22),0)</f>
        <v>24812041</v>
      </c>
      <c r="V22"/>
      <c r="W22"/>
      <c r="X22"/>
      <c r="Y22"/>
    </row>
    <row r="23" spans="1:25" ht="18">
      <c r="A23" s="510" t="s">
        <v>61</v>
      </c>
      <c r="B23" s="511"/>
      <c r="C23" s="511"/>
      <c r="D23" s="511"/>
      <c r="E23" s="511"/>
      <c r="F23" s="511"/>
      <c r="G23" s="511"/>
      <c r="H23" s="511"/>
      <c r="I23" s="511"/>
      <c r="J23" s="511"/>
      <c r="K23" s="511"/>
      <c r="L23" s="511"/>
      <c r="M23" s="512"/>
      <c r="N23" s="513"/>
      <c r="O23" s="513"/>
      <c r="P23" s="513"/>
      <c r="Q23" s="513"/>
      <c r="R23" s="513"/>
      <c r="S23" s="513"/>
      <c r="T23" s="514"/>
      <c r="U23" s="49">
        <f>ROUND(SUM(U21:U22),0)</f>
        <v>100000043</v>
      </c>
      <c r="V23"/>
      <c r="W23"/>
      <c r="X23"/>
      <c r="Y23"/>
    </row>
    <row r="24" spans="1:25" ht="18">
      <c r="A24" s="510" t="s">
        <v>62</v>
      </c>
      <c r="B24" s="511"/>
      <c r="C24" s="511"/>
      <c r="D24" s="511"/>
      <c r="E24" s="511"/>
      <c r="F24" s="511"/>
      <c r="G24" s="511"/>
      <c r="H24" s="511"/>
      <c r="I24" s="511"/>
      <c r="J24" s="511"/>
      <c r="K24" s="511"/>
      <c r="L24" s="523"/>
      <c r="M24" s="22" t="s">
        <v>60</v>
      </c>
      <c r="N24" s="23">
        <v>0</v>
      </c>
      <c r="O24" s="24"/>
      <c r="P24" s="25"/>
      <c r="Q24" s="26"/>
      <c r="R24" s="26"/>
      <c r="S24" s="27"/>
      <c r="T24" s="28" t="s">
        <v>41</v>
      </c>
      <c r="U24" s="47">
        <f>ROUND(U23*N24,0)</f>
        <v>0</v>
      </c>
      <c r="V24"/>
      <c r="W24"/>
      <c r="X24"/>
      <c r="Y24"/>
    </row>
    <row r="25" spans="1:25" ht="16.5">
      <c r="A25" s="524"/>
      <c r="B25" s="525"/>
      <c r="C25" s="525"/>
      <c r="D25" s="525"/>
      <c r="E25" s="525"/>
      <c r="F25" s="525"/>
      <c r="G25" s="525"/>
      <c r="H25" s="525"/>
      <c r="I25" s="525"/>
      <c r="J25" s="525"/>
      <c r="K25" s="525"/>
      <c r="L25" s="525"/>
      <c r="M25" s="525"/>
      <c r="N25" s="525"/>
      <c r="O25" s="525"/>
      <c r="P25" s="525"/>
      <c r="Q25" s="525"/>
      <c r="R25" s="525"/>
      <c r="S25" s="525"/>
      <c r="T25" s="525"/>
      <c r="U25" s="526"/>
      <c r="V25"/>
      <c r="W25"/>
      <c r="X25"/>
      <c r="Y25"/>
    </row>
    <row r="26" spans="1:25" ht="16.5">
      <c r="A26" s="517" t="s">
        <v>71</v>
      </c>
      <c r="B26" s="517"/>
      <c r="C26" s="517"/>
      <c r="D26" s="517"/>
      <c r="E26" s="517"/>
      <c r="F26" s="517"/>
      <c r="G26" s="517"/>
      <c r="H26" s="517"/>
      <c r="I26" s="517"/>
      <c r="J26" s="517"/>
      <c r="K26" s="517"/>
      <c r="L26" s="517"/>
      <c r="M26" s="517"/>
      <c r="N26" s="517"/>
      <c r="O26" s="517"/>
      <c r="P26" s="517"/>
      <c r="Q26" s="517"/>
      <c r="R26" s="517"/>
      <c r="S26" s="517"/>
      <c r="T26" s="517"/>
      <c r="U26" s="53">
        <v>-43</v>
      </c>
      <c r="V26"/>
      <c r="W26"/>
      <c r="X26"/>
      <c r="Y26"/>
    </row>
    <row r="27" spans="1:25" ht="18.75" thickBot="1">
      <c r="A27" s="518" t="s">
        <v>63</v>
      </c>
      <c r="B27" s="519"/>
      <c r="C27" s="519"/>
      <c r="D27" s="519"/>
      <c r="E27" s="519"/>
      <c r="F27" s="519"/>
      <c r="G27" s="519"/>
      <c r="H27" s="519"/>
      <c r="I27" s="519"/>
      <c r="J27" s="519"/>
      <c r="K27" s="519"/>
      <c r="L27" s="519"/>
      <c r="M27" s="520"/>
      <c r="N27" s="521"/>
      <c r="O27" s="521"/>
      <c r="P27" s="521"/>
      <c r="Q27" s="521"/>
      <c r="R27" s="521"/>
      <c r="S27" s="521"/>
      <c r="T27" s="522"/>
      <c r="U27" s="48">
        <f>SUM(U23:U26)</f>
        <v>100000000</v>
      </c>
      <c r="V27"/>
      <c r="W27"/>
      <c r="X27"/>
      <c r="Y27"/>
    </row>
    <row r="28" spans="1:25" ht="17.25">
      <c r="A28" s="31" t="s">
        <v>64</v>
      </c>
      <c r="B28" s="30"/>
      <c r="C28" s="34"/>
      <c r="D28" s="34"/>
      <c r="E28" s="32"/>
      <c r="F28" s="32"/>
      <c r="G28" s="32"/>
      <c r="H28" s="32"/>
      <c r="I28" s="32"/>
      <c r="J28" s="32"/>
      <c r="K28" s="3"/>
      <c r="L28" s="3"/>
      <c r="M28" s="3"/>
      <c r="N28" s="3"/>
      <c r="O28" s="3"/>
      <c r="P28" s="3"/>
      <c r="Q28" s="3"/>
      <c r="R28" s="3"/>
      <c r="S28" s="3"/>
      <c r="T28" s="3"/>
      <c r="U28" s="3"/>
      <c r="V28"/>
      <c r="W28"/>
      <c r="X28"/>
      <c r="Y28"/>
    </row>
    <row r="29" spans="1:25" ht="42" customHeight="1">
      <c r="A29" s="114"/>
      <c r="B29" s="115"/>
      <c r="C29" s="116"/>
      <c r="D29" s="116"/>
      <c r="E29" s="117"/>
      <c r="F29" s="117"/>
      <c r="G29" s="117"/>
      <c r="H29" s="117"/>
      <c r="I29" s="32"/>
      <c r="J29" s="32"/>
      <c r="K29" s="3"/>
      <c r="L29" s="3"/>
      <c r="M29" s="3"/>
      <c r="N29" s="3"/>
      <c r="O29" s="3"/>
      <c r="P29" s="3"/>
      <c r="Q29" s="3"/>
      <c r="R29" s="3"/>
      <c r="S29" s="3"/>
      <c r="T29" s="3"/>
      <c r="U29" s="3"/>
      <c r="V29"/>
      <c r="W29"/>
      <c r="X29"/>
      <c r="Y29"/>
    </row>
    <row r="30" spans="1:25" ht="17.25">
      <c r="A30" s="436" t="s">
        <v>66</v>
      </c>
      <c r="B30" s="436"/>
      <c r="C30" s="436"/>
      <c r="D30" s="436"/>
      <c r="E30" s="436"/>
      <c r="F30" s="436"/>
      <c r="G30" s="436"/>
      <c r="H30" s="436"/>
      <c r="I30" s="32"/>
      <c r="J30" s="32"/>
      <c r="K30" s="3"/>
      <c r="L30" s="3"/>
      <c r="M30" s="3"/>
      <c r="N30" s="3"/>
      <c r="O30" s="3"/>
      <c r="P30" s="3"/>
      <c r="Q30" s="3"/>
      <c r="R30" s="3"/>
      <c r="S30" s="3"/>
      <c r="T30" s="3"/>
      <c r="U30" s="3"/>
      <c r="V30"/>
      <c r="W30"/>
      <c r="X30"/>
      <c r="Y30"/>
    </row>
    <row r="31" spans="1:25" ht="16.5">
      <c r="A31" s="437" t="s">
        <v>139</v>
      </c>
      <c r="B31" s="437"/>
      <c r="C31" s="437"/>
      <c r="D31" s="437"/>
      <c r="E31" s="437"/>
      <c r="F31" s="437"/>
      <c r="G31" s="437"/>
      <c r="H31" s="437"/>
      <c r="I31" s="3"/>
      <c r="J31" s="3"/>
      <c r="K31" s="16"/>
      <c r="L31" s="16"/>
      <c r="M31" s="16"/>
      <c r="N31" s="16"/>
      <c r="O31" s="16"/>
      <c r="P31" s="16"/>
      <c r="Q31" s="16"/>
      <c r="R31" s="16"/>
      <c r="S31" s="16"/>
      <c r="T31" s="16"/>
      <c r="U31" s="16"/>
      <c r="V31" s="16"/>
      <c r="W31" s="35"/>
      <c r="X31" s="35"/>
      <c r="Y31" s="35"/>
    </row>
    <row r="32" spans="1:25">
      <c r="A32" s="437" t="s">
        <v>140</v>
      </c>
      <c r="B32" s="437"/>
      <c r="C32" s="437"/>
      <c r="D32" s="437"/>
      <c r="E32" s="437"/>
      <c r="F32" s="437"/>
      <c r="G32" s="437"/>
      <c r="H32" s="437"/>
      <c r="I32" s="16"/>
      <c r="J32" s="16"/>
      <c r="K32" s="16"/>
      <c r="L32" s="16"/>
      <c r="M32" s="16"/>
      <c r="N32" s="16"/>
      <c r="O32" s="16"/>
      <c r="P32" s="16"/>
      <c r="Q32" s="16"/>
      <c r="R32" s="16"/>
      <c r="S32" s="16"/>
      <c r="T32" s="16"/>
      <c r="U32" s="16"/>
      <c r="V32" s="16"/>
    </row>
    <row r="33" spans="1:25">
      <c r="I33" s="16"/>
      <c r="J33" s="16"/>
      <c r="K33" s="16"/>
      <c r="L33" s="16"/>
      <c r="M33" s="16"/>
      <c r="N33" s="16"/>
      <c r="O33" s="16"/>
      <c r="P33" s="16"/>
      <c r="Q33" s="16"/>
      <c r="R33" s="16"/>
      <c r="S33" s="16"/>
      <c r="T33" s="16"/>
      <c r="U33" s="16"/>
    </row>
    <row r="34" spans="1:25">
      <c r="I34" s="16"/>
      <c r="J34" s="16"/>
      <c r="K34" s="16"/>
      <c r="L34" s="16"/>
      <c r="M34" s="16"/>
      <c r="N34" s="16"/>
      <c r="O34" s="16"/>
      <c r="P34" s="16"/>
      <c r="Q34" s="16"/>
      <c r="R34" s="16"/>
      <c r="S34" s="16"/>
      <c r="T34" s="16"/>
      <c r="U34" s="16"/>
      <c r="V34" s="16"/>
      <c r="W34" s="3"/>
      <c r="X34" s="3"/>
      <c r="Y34" s="3"/>
    </row>
    <row r="35" spans="1:25">
      <c r="I35" s="16"/>
      <c r="J35" s="16"/>
      <c r="K35" s="16"/>
      <c r="L35" s="16"/>
      <c r="M35" s="16"/>
      <c r="N35" s="16"/>
      <c r="O35" s="16"/>
      <c r="P35" s="16"/>
      <c r="Q35" s="16"/>
      <c r="R35" s="16"/>
      <c r="S35" s="16"/>
      <c r="T35" s="16"/>
      <c r="U35" s="16"/>
      <c r="W35" s="3"/>
      <c r="X35" s="3"/>
      <c r="Y35" s="3"/>
    </row>
    <row r="36" spans="1:25">
      <c r="A36" s="3"/>
      <c r="B36" s="3"/>
      <c r="C36" s="3"/>
      <c r="D36" s="3"/>
      <c r="W36" s="3"/>
      <c r="X36" s="3"/>
      <c r="Y36" s="3"/>
    </row>
    <row r="37" spans="1:25">
      <c r="A37" s="16"/>
      <c r="B37" s="16"/>
      <c r="C37" s="16"/>
      <c r="D37" s="16"/>
      <c r="W37" s="16"/>
      <c r="X37" s="16"/>
      <c r="Y37" s="16"/>
    </row>
    <row r="38" spans="1:25">
      <c r="A38" s="16"/>
      <c r="B38" s="16"/>
      <c r="C38" s="16"/>
      <c r="D38" s="16"/>
      <c r="W38" s="16"/>
      <c r="X38" s="16"/>
      <c r="Y38" s="16"/>
    </row>
    <row r="39" spans="1:25" ht="15.6" customHeight="1">
      <c r="W39" s="16"/>
      <c r="X39" s="16"/>
      <c r="Y39" s="16"/>
    </row>
    <row r="40" spans="1:25">
      <c r="W40" s="16"/>
      <c r="X40" s="16"/>
      <c r="Y40" s="16"/>
    </row>
    <row r="41" spans="1:25">
      <c r="W41" s="16"/>
      <c r="X41" s="16"/>
      <c r="Y41" s="16"/>
    </row>
  </sheetData>
  <mergeCells count="54">
    <mergeCell ref="A9:F9"/>
    <mergeCell ref="G9:U9"/>
    <mergeCell ref="C11:C12"/>
    <mergeCell ref="A21:L21"/>
    <mergeCell ref="M21:T21"/>
    <mergeCell ref="M11:P11"/>
    <mergeCell ref="Q11:T11"/>
    <mergeCell ref="D11:D12"/>
    <mergeCell ref="E11:E12"/>
    <mergeCell ref="F13:F19"/>
    <mergeCell ref="G13:G19"/>
    <mergeCell ref="I13:U13"/>
    <mergeCell ref="I19:T19"/>
    <mergeCell ref="A20:U20"/>
    <mergeCell ref="A1:H6"/>
    <mergeCell ref="I1:R3"/>
    <mergeCell ref="S1:T2"/>
    <mergeCell ref="A8:F8"/>
    <mergeCell ref="G8:U8"/>
    <mergeCell ref="U1:U2"/>
    <mergeCell ref="S3:T4"/>
    <mergeCell ref="U3:U4"/>
    <mergeCell ref="I4:R6"/>
    <mergeCell ref="S5:T6"/>
    <mergeCell ref="U5:U6"/>
    <mergeCell ref="W10:Y10"/>
    <mergeCell ref="U11:U12"/>
    <mergeCell ref="W11:Y12"/>
    <mergeCell ref="A13:A19"/>
    <mergeCell ref="B13:B19"/>
    <mergeCell ref="C13:C19"/>
    <mergeCell ref="D13:D19"/>
    <mergeCell ref="E13:E19"/>
    <mergeCell ref="F11:F12"/>
    <mergeCell ref="G11:G12"/>
    <mergeCell ref="H11:H12"/>
    <mergeCell ref="I11:J11"/>
    <mergeCell ref="K11:K12"/>
    <mergeCell ref="L11:L12"/>
    <mergeCell ref="A11:A12"/>
    <mergeCell ref="B11:B12"/>
    <mergeCell ref="A23:L23"/>
    <mergeCell ref="M23:T23"/>
    <mergeCell ref="A24:L24"/>
    <mergeCell ref="A25:U25"/>
    <mergeCell ref="A22:L22"/>
    <mergeCell ref="O22:T22"/>
    <mergeCell ref="A26:L26"/>
    <mergeCell ref="M26:T26"/>
    <mergeCell ref="A30:H30"/>
    <mergeCell ref="A31:H31"/>
    <mergeCell ref="A32:H32"/>
    <mergeCell ref="A27:L27"/>
    <mergeCell ref="M27:T27"/>
  </mergeCells>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4</vt:i4>
      </vt:variant>
    </vt:vector>
  </HeadingPairs>
  <TitlesOfParts>
    <vt:vector size="15" baseType="lpstr">
      <vt:lpstr>PROPUESTA ECONOMICA(Proponente,</vt:lpstr>
      <vt:lpstr>PROPUESTA ECONOMICA(Proponente)</vt:lpstr>
      <vt:lpstr>TOTAL</vt:lpstr>
      <vt:lpstr>INDICAR CÓDIGO DEL ITEM DE PAGO</vt:lpstr>
      <vt:lpstr>A.I.U</vt:lpstr>
      <vt:lpstr>APUS</vt:lpstr>
      <vt:lpstr> 1. LAGUNA</vt:lpstr>
      <vt:lpstr>2. LA CUBA</vt:lpstr>
      <vt:lpstr>3. LOMA AMARILLA</vt:lpstr>
      <vt:lpstr>4.SECTOR UNO</vt:lpstr>
      <vt:lpstr>5. CASINO</vt:lpstr>
      <vt:lpstr>_GoBack</vt:lpstr>
      <vt:lpstr>'INDICAR CÓDIGO DEL ITEM DE PAGO'!Área_de_impresión</vt:lpstr>
      <vt:lpstr>'PROPUESTA ECONOMICA(Proponente)'!Área_de_impresión</vt:lpstr>
      <vt:lpstr>'PROPUESTA ECONOMICA(Proponente,'!Área_de_impresión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RODRIGUEZ</dc:creator>
  <cp:lastModifiedBy>norbey torres</cp:lastModifiedBy>
  <cp:lastPrinted>2026-03-17T20:36:22Z</cp:lastPrinted>
  <dcterms:created xsi:type="dcterms:W3CDTF">2026-01-16T15:07:10Z</dcterms:created>
  <dcterms:modified xsi:type="dcterms:W3CDTF">2026-03-18T04:03:41Z</dcterms:modified>
</cp:coreProperties>
</file>