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H:\Mi unidad\21. FIC - MEDINA Y PARATEBUENO\OBRA\3. PLIEGO DEFINITIVO\"/>
    </mc:Choice>
  </mc:AlternateContent>
  <xr:revisionPtr revIDLastSave="0" documentId="8_{38B5591C-39A7-4DC8-A60B-8A6226309828}"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OMICA(Proponente)" sheetId="26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(Entidad)'!#REF!</definedName>
    <definedName name="_xlnm._FilterDatabase" localSheetId="1" hidden="1">'PROPUESTA ECONOMICA(Proponente)'!#REF!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(Entidad)'!$B$1:$J$783</definedName>
    <definedName name="_xlnm.Print_Area" localSheetId="1">'PROPUESTA ECONOMICA(Proponente)'!$B$2:$J$788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1">[50]!Customize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1">[95]!absc</definedName>
    <definedName name="PRUEBA">[95]!absc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'PRESUPUESTO OFICIAL (Entidad)'!#REF!</definedName>
    <definedName name="solver_adj" localSheetId="1" hidden="1">'PROPUESTA ECONOMICA(Proponente)'!#REF!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(Entidad)'!#REF!</definedName>
    <definedName name="solver_lhs1" localSheetId="1" hidden="1">'PROPUESTA ECONOMICA(Proponente)'!#REF!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(Entidad)'!#REF!</definedName>
    <definedName name="solver_opt" localSheetId="1" hidden="1">'PROPUESTA ECONOMICA(Proponente)'!#REF!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(Entidad)'!#REF!</definedName>
    <definedName name="solver_rhs1" localSheetId="1" hidden="1">'PROPUESTA ECONOMICA(Proponente)'!#REF!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72" i="269" l="1"/>
  <c r="I771" i="269"/>
  <c r="I770" i="269"/>
  <c r="I769" i="269"/>
  <c r="I768" i="269"/>
  <c r="I766" i="269"/>
  <c r="I764" i="269"/>
  <c r="I763" i="269"/>
  <c r="I761" i="269"/>
  <c r="I760" i="269"/>
  <c r="I759" i="269"/>
  <c r="I758" i="269"/>
  <c r="I756" i="269"/>
  <c r="I755" i="269"/>
  <c r="I753" i="269"/>
  <c r="I752" i="269"/>
  <c r="I751" i="269"/>
  <c r="I750" i="269"/>
  <c r="I748" i="269"/>
  <c r="I747" i="269"/>
  <c r="I746" i="269"/>
  <c r="I745" i="269"/>
  <c r="I744" i="269"/>
  <c r="I743" i="269"/>
  <c r="I742" i="269"/>
  <c r="I741" i="269"/>
  <c r="I740" i="269"/>
  <c r="I739" i="269"/>
  <c r="I738" i="269"/>
  <c r="I737" i="269"/>
  <c r="I736" i="269"/>
  <c r="I734" i="269"/>
  <c r="I733" i="269"/>
  <c r="I732" i="269"/>
  <c r="I730" i="269"/>
  <c r="I729" i="269"/>
  <c r="I728" i="269"/>
  <c r="I727" i="269"/>
  <c r="I726" i="269"/>
  <c r="I725" i="269"/>
  <c r="I724" i="269"/>
  <c r="I723" i="269"/>
  <c r="I721" i="269"/>
  <c r="I720" i="269"/>
  <c r="I719" i="269"/>
  <c r="I718" i="269"/>
  <c r="I717" i="269"/>
  <c r="I716" i="269"/>
  <c r="I715" i="269"/>
  <c r="I714" i="269"/>
  <c r="I713" i="269"/>
  <c r="I712" i="269"/>
  <c r="I711" i="269"/>
  <c r="I710" i="269"/>
  <c r="I709" i="269"/>
  <c r="I708" i="269"/>
  <c r="I707" i="269"/>
  <c r="I706" i="269"/>
  <c r="I705" i="269"/>
  <c r="I704" i="269"/>
  <c r="I703" i="269"/>
  <c r="I702" i="269"/>
  <c r="I701" i="269"/>
  <c r="I700" i="269"/>
  <c r="I699" i="269"/>
  <c r="I698" i="269"/>
  <c r="I697" i="269"/>
  <c r="I696" i="269"/>
  <c r="I695" i="269"/>
  <c r="I694" i="269"/>
  <c r="I693" i="269"/>
  <c r="I692" i="269"/>
  <c r="I691" i="269"/>
  <c r="I690" i="269"/>
  <c r="I689" i="269"/>
  <c r="I688" i="269"/>
  <c r="I687" i="269"/>
  <c r="I686" i="269"/>
  <c r="I685" i="269"/>
  <c r="I684" i="269"/>
  <c r="I683" i="269"/>
  <c r="I682" i="269"/>
  <c r="I681" i="269"/>
  <c r="I680" i="269"/>
  <c r="I679" i="269"/>
  <c r="I678" i="269"/>
  <c r="I676" i="269"/>
  <c r="I675" i="269"/>
  <c r="I674" i="269"/>
  <c r="I673" i="269"/>
  <c r="I672" i="269"/>
  <c r="I671" i="269"/>
  <c r="I670" i="269"/>
  <c r="I669" i="269"/>
  <c r="I668" i="269"/>
  <c r="I667" i="269"/>
  <c r="I666" i="269"/>
  <c r="I664" i="269"/>
  <c r="I663" i="269"/>
  <c r="I662" i="269"/>
  <c r="I661" i="269"/>
  <c r="I660" i="269"/>
  <c r="I658" i="269"/>
  <c r="I657" i="269"/>
  <c r="I656" i="269"/>
  <c r="I655" i="269"/>
  <c r="I654" i="269"/>
  <c r="I653" i="269"/>
  <c r="I652" i="269"/>
  <c r="I651" i="269"/>
  <c r="I650" i="269"/>
  <c r="I648" i="269"/>
  <c r="I647" i="269"/>
  <c r="I646" i="269"/>
  <c r="I644" i="269"/>
  <c r="I642" i="269"/>
  <c r="I641" i="269"/>
  <c r="I640" i="269"/>
  <c r="I639" i="269"/>
  <c r="I638" i="269"/>
  <c r="I636" i="269"/>
  <c r="I635" i="269"/>
  <c r="I634" i="269"/>
  <c r="I633" i="269"/>
  <c r="I631" i="269"/>
  <c r="I630" i="269"/>
  <c r="I629" i="269"/>
  <c r="I628" i="269"/>
  <c r="I627" i="269"/>
  <c r="I626" i="269"/>
  <c r="I773" i="269" s="1"/>
  <c r="I776" i="269" s="1"/>
  <c r="I618" i="269"/>
  <c r="I617" i="269"/>
  <c r="I616" i="269"/>
  <c r="I615" i="269"/>
  <c r="I614" i="269"/>
  <c r="I612" i="269"/>
  <c r="I610" i="269"/>
  <c r="I609" i="269"/>
  <c r="I607" i="269"/>
  <c r="I606" i="269"/>
  <c r="I605" i="269"/>
  <c r="I604" i="269"/>
  <c r="I602" i="269"/>
  <c r="I601" i="269"/>
  <c r="I599" i="269"/>
  <c r="I598" i="269"/>
  <c r="I597" i="269"/>
  <c r="I596" i="269"/>
  <c r="I594" i="269"/>
  <c r="I593" i="269"/>
  <c r="I592" i="269"/>
  <c r="I591" i="269"/>
  <c r="I590" i="269"/>
  <c r="I589" i="269"/>
  <c r="I588" i="269"/>
  <c r="I587" i="269"/>
  <c r="I586" i="269"/>
  <c r="I585" i="269"/>
  <c r="I584" i="269"/>
  <c r="I583" i="269"/>
  <c r="I582" i="269"/>
  <c r="I580" i="269"/>
  <c r="I579" i="269"/>
  <c r="I578" i="269"/>
  <c r="I576" i="269"/>
  <c r="I575" i="269"/>
  <c r="I574" i="269"/>
  <c r="I573" i="269"/>
  <c r="I572" i="269"/>
  <c r="I571" i="269"/>
  <c r="I570" i="269"/>
  <c r="I569" i="269"/>
  <c r="I567" i="269"/>
  <c r="I566" i="269"/>
  <c r="I565" i="269"/>
  <c r="I564" i="269"/>
  <c r="I563" i="269"/>
  <c r="I562" i="269"/>
  <c r="I561" i="269"/>
  <c r="I560" i="269"/>
  <c r="I559" i="269"/>
  <c r="I558" i="269"/>
  <c r="I557" i="269"/>
  <c r="I556" i="269"/>
  <c r="I555" i="269"/>
  <c r="I554" i="269"/>
  <c r="I553" i="269"/>
  <c r="I552" i="269"/>
  <c r="I551" i="269"/>
  <c r="I550" i="269"/>
  <c r="I549" i="269"/>
  <c r="I548" i="269"/>
  <c r="I547" i="269"/>
  <c r="I546" i="269"/>
  <c r="I545" i="269"/>
  <c r="I544" i="269"/>
  <c r="I543" i="269"/>
  <c r="I542" i="269"/>
  <c r="I541" i="269"/>
  <c r="I540" i="269"/>
  <c r="I539" i="269"/>
  <c r="I538" i="269"/>
  <c r="I537" i="269"/>
  <c r="I536" i="269"/>
  <c r="I535" i="269"/>
  <c r="I534" i="269"/>
  <c r="I533" i="269"/>
  <c r="I532" i="269"/>
  <c r="I531" i="269"/>
  <c r="I530" i="269"/>
  <c r="I529" i="269"/>
  <c r="I528" i="269"/>
  <c r="I527" i="269"/>
  <c r="I526" i="269"/>
  <c r="I525" i="269"/>
  <c r="I524" i="269"/>
  <c r="I522" i="269"/>
  <c r="I521" i="269"/>
  <c r="I520" i="269"/>
  <c r="I519" i="269"/>
  <c r="I518" i="269"/>
  <c r="I517" i="269"/>
  <c r="I516" i="269"/>
  <c r="I515" i="269"/>
  <c r="I514" i="269"/>
  <c r="I513" i="269"/>
  <c r="I512" i="269"/>
  <c r="I510" i="269"/>
  <c r="I509" i="269"/>
  <c r="I508" i="269"/>
  <c r="I507" i="269"/>
  <c r="I506" i="269"/>
  <c r="I504" i="269"/>
  <c r="I503" i="269"/>
  <c r="I502" i="269"/>
  <c r="I501" i="269"/>
  <c r="I500" i="269"/>
  <c r="I499" i="269"/>
  <c r="I498" i="269"/>
  <c r="I497" i="269"/>
  <c r="I496" i="269"/>
  <c r="I494" i="269"/>
  <c r="I493" i="269"/>
  <c r="I492" i="269"/>
  <c r="I490" i="269"/>
  <c r="I488" i="269"/>
  <c r="I487" i="269"/>
  <c r="I486" i="269"/>
  <c r="I485" i="269"/>
  <c r="I484" i="269"/>
  <c r="I482" i="269"/>
  <c r="I481" i="269"/>
  <c r="I480" i="269"/>
  <c r="I479" i="269"/>
  <c r="I477" i="269"/>
  <c r="I476" i="269"/>
  <c r="I475" i="269"/>
  <c r="I474" i="269"/>
  <c r="I473" i="269"/>
  <c r="I472" i="269"/>
  <c r="I464" i="269"/>
  <c r="I463" i="269"/>
  <c r="I462" i="269"/>
  <c r="I461" i="269"/>
  <c r="I460" i="269"/>
  <c r="I458" i="269"/>
  <c r="I456" i="269"/>
  <c r="I455" i="269"/>
  <c r="I453" i="269"/>
  <c r="I452" i="269"/>
  <c r="I451" i="269"/>
  <c r="I450" i="269"/>
  <c r="I448" i="269"/>
  <c r="I447" i="269"/>
  <c r="I445" i="269"/>
  <c r="I444" i="269"/>
  <c r="I443" i="269"/>
  <c r="I442" i="269"/>
  <c r="I440" i="269"/>
  <c r="I439" i="269"/>
  <c r="I438" i="269"/>
  <c r="I437" i="269"/>
  <c r="I436" i="269"/>
  <c r="I435" i="269"/>
  <c r="I434" i="269"/>
  <c r="I433" i="269"/>
  <c r="I432" i="269"/>
  <c r="I431" i="269"/>
  <c r="I430" i="269"/>
  <c r="I429" i="269"/>
  <c r="I428" i="269"/>
  <c r="I426" i="269"/>
  <c r="I425" i="269"/>
  <c r="I424" i="269"/>
  <c r="I422" i="269"/>
  <c r="I421" i="269"/>
  <c r="I420" i="269"/>
  <c r="I419" i="269"/>
  <c r="I418" i="269"/>
  <c r="I417" i="269"/>
  <c r="I416" i="269"/>
  <c r="I415" i="269"/>
  <c r="I413" i="269"/>
  <c r="I412" i="269"/>
  <c r="I411" i="269"/>
  <c r="I410" i="269"/>
  <c r="I409" i="269"/>
  <c r="I408" i="269"/>
  <c r="I407" i="269"/>
  <c r="I406" i="269"/>
  <c r="I405" i="269"/>
  <c r="I404" i="269"/>
  <c r="I403" i="269"/>
  <c r="I402" i="269"/>
  <c r="I401" i="269"/>
  <c r="I400" i="269"/>
  <c r="I399" i="269"/>
  <c r="I398" i="269"/>
  <c r="I397" i="269"/>
  <c r="I396" i="269"/>
  <c r="I395" i="269"/>
  <c r="I394" i="269"/>
  <c r="I393" i="269"/>
  <c r="I392" i="269"/>
  <c r="I391" i="269"/>
  <c r="I390" i="269"/>
  <c r="I389" i="269"/>
  <c r="I388" i="269"/>
  <c r="I387" i="269"/>
  <c r="I386" i="269"/>
  <c r="I385" i="269"/>
  <c r="I384" i="269"/>
  <c r="I383" i="269"/>
  <c r="I382" i="269"/>
  <c r="I381" i="269"/>
  <c r="I380" i="269"/>
  <c r="I379" i="269"/>
  <c r="I378" i="269"/>
  <c r="I377" i="269"/>
  <c r="I376" i="269"/>
  <c r="I375" i="269"/>
  <c r="I374" i="269"/>
  <c r="I373" i="269"/>
  <c r="I372" i="269"/>
  <c r="I371" i="269"/>
  <c r="I370" i="269"/>
  <c r="I368" i="269"/>
  <c r="I367" i="269"/>
  <c r="I366" i="269"/>
  <c r="I365" i="269"/>
  <c r="I364" i="269"/>
  <c r="I363" i="269"/>
  <c r="I362" i="269"/>
  <c r="I361" i="269"/>
  <c r="I360" i="269"/>
  <c r="I359" i="269"/>
  <c r="I358" i="269"/>
  <c r="I356" i="269"/>
  <c r="I355" i="269"/>
  <c r="I354" i="269"/>
  <c r="I353" i="269"/>
  <c r="I352" i="269"/>
  <c r="I350" i="269"/>
  <c r="I349" i="269"/>
  <c r="I348" i="269"/>
  <c r="I347" i="269"/>
  <c r="I346" i="269"/>
  <c r="I345" i="269"/>
  <c r="I344" i="269"/>
  <c r="I343" i="269"/>
  <c r="I342" i="269"/>
  <c r="I340" i="269"/>
  <c r="I339" i="269"/>
  <c r="I338" i="269"/>
  <c r="I336" i="269"/>
  <c r="I334" i="269"/>
  <c r="I333" i="269"/>
  <c r="I332" i="269"/>
  <c r="I331" i="269"/>
  <c r="I330" i="269"/>
  <c r="I328" i="269"/>
  <c r="I327" i="269"/>
  <c r="I326" i="269"/>
  <c r="I325" i="269"/>
  <c r="I323" i="269"/>
  <c r="I322" i="269"/>
  <c r="I321" i="269"/>
  <c r="I320" i="269"/>
  <c r="I319" i="269"/>
  <c r="I318" i="269"/>
  <c r="I310" i="269"/>
  <c r="I309" i="269"/>
  <c r="I308" i="269"/>
  <c r="I307" i="269"/>
  <c r="I306" i="269"/>
  <c r="I304" i="269"/>
  <c r="I302" i="269"/>
  <c r="I301" i="269"/>
  <c r="I299" i="269"/>
  <c r="I298" i="269"/>
  <c r="I297" i="269"/>
  <c r="I296" i="269"/>
  <c r="I294" i="269"/>
  <c r="I293" i="269"/>
  <c r="I291" i="269"/>
  <c r="I290" i="269"/>
  <c r="I289" i="269"/>
  <c r="I288" i="269"/>
  <c r="I286" i="269"/>
  <c r="I285" i="269"/>
  <c r="I284" i="269"/>
  <c r="I283" i="269"/>
  <c r="I282" i="269"/>
  <c r="I281" i="269"/>
  <c r="I280" i="269"/>
  <c r="I279" i="269"/>
  <c r="I278" i="269"/>
  <c r="I277" i="269"/>
  <c r="I276" i="269"/>
  <c r="I275" i="269"/>
  <c r="I274" i="269"/>
  <c r="I272" i="269"/>
  <c r="I271" i="269"/>
  <c r="I270" i="269"/>
  <c r="I268" i="269"/>
  <c r="I267" i="269"/>
  <c r="I266" i="269"/>
  <c r="I265" i="269"/>
  <c r="I264" i="269"/>
  <c r="I263" i="269"/>
  <c r="I262" i="269"/>
  <c r="I261" i="269"/>
  <c r="I259" i="269"/>
  <c r="I258" i="269"/>
  <c r="I257" i="269"/>
  <c r="I256" i="269"/>
  <c r="I255" i="269"/>
  <c r="I254" i="269"/>
  <c r="I253" i="269"/>
  <c r="I252" i="269"/>
  <c r="I251" i="269"/>
  <c r="I250" i="269"/>
  <c r="I249" i="269"/>
  <c r="I248" i="269"/>
  <c r="I247" i="269"/>
  <c r="I246" i="269"/>
  <c r="I245" i="269"/>
  <c r="I244" i="269"/>
  <c r="I243" i="269"/>
  <c r="I242" i="269"/>
  <c r="I241" i="269"/>
  <c r="I240" i="269"/>
  <c r="I239" i="269"/>
  <c r="I238" i="269"/>
  <c r="I237" i="269"/>
  <c r="I236" i="269"/>
  <c r="I235" i="269"/>
  <c r="I234" i="269"/>
  <c r="I233" i="269"/>
  <c r="I232" i="269"/>
  <c r="I231" i="269"/>
  <c r="I230" i="269"/>
  <c r="I229" i="269"/>
  <c r="I228" i="269"/>
  <c r="I227" i="269"/>
  <c r="I226" i="269"/>
  <c r="I225" i="269"/>
  <c r="I224" i="269"/>
  <c r="I223" i="269"/>
  <c r="I222" i="269"/>
  <c r="I221" i="269"/>
  <c r="I220" i="269"/>
  <c r="I219" i="269"/>
  <c r="I218" i="269"/>
  <c r="I217" i="269"/>
  <c r="I216" i="269"/>
  <c r="I214" i="269"/>
  <c r="I213" i="269"/>
  <c r="I212" i="269"/>
  <c r="I211" i="269"/>
  <c r="I210" i="269"/>
  <c r="I209" i="269"/>
  <c r="I208" i="269"/>
  <c r="I207" i="269"/>
  <c r="I206" i="269"/>
  <c r="I205" i="269"/>
  <c r="I204" i="269"/>
  <c r="I202" i="269"/>
  <c r="I201" i="269"/>
  <c r="I200" i="269"/>
  <c r="I199" i="269"/>
  <c r="I198" i="269"/>
  <c r="I196" i="269"/>
  <c r="I195" i="269"/>
  <c r="I194" i="269"/>
  <c r="I193" i="269"/>
  <c r="I192" i="269"/>
  <c r="I191" i="269"/>
  <c r="I190" i="269"/>
  <c r="I189" i="269"/>
  <c r="I188" i="269"/>
  <c r="I186" i="269"/>
  <c r="I185" i="269"/>
  <c r="I184" i="269"/>
  <c r="I182" i="269"/>
  <c r="I180" i="269"/>
  <c r="I179" i="269"/>
  <c r="I178" i="269"/>
  <c r="I177" i="269"/>
  <c r="I176" i="269"/>
  <c r="I174" i="269"/>
  <c r="I173" i="269"/>
  <c r="I172" i="269"/>
  <c r="I171" i="269"/>
  <c r="I169" i="269"/>
  <c r="I168" i="269"/>
  <c r="I167" i="269"/>
  <c r="I166" i="269"/>
  <c r="I165" i="269"/>
  <c r="I164" i="269"/>
  <c r="I156" i="269"/>
  <c r="I155" i="269"/>
  <c r="I154" i="269"/>
  <c r="I152" i="269"/>
  <c r="I150" i="269"/>
  <c r="I149" i="269"/>
  <c r="I147" i="269"/>
  <c r="I146" i="269"/>
  <c r="I145" i="269"/>
  <c r="I144" i="269"/>
  <c r="I142" i="269"/>
  <c r="I141" i="269"/>
  <c r="I139" i="269"/>
  <c r="I138" i="269"/>
  <c r="I137" i="269"/>
  <c r="I136" i="269"/>
  <c r="I134" i="269"/>
  <c r="I133" i="269"/>
  <c r="I132" i="269"/>
  <c r="I131" i="269"/>
  <c r="I130" i="269"/>
  <c r="I129" i="269"/>
  <c r="I128" i="269"/>
  <c r="I127" i="269"/>
  <c r="I126" i="269"/>
  <c r="I125" i="269"/>
  <c r="I124" i="269"/>
  <c r="I123" i="269"/>
  <c r="I122" i="269"/>
  <c r="I120" i="269"/>
  <c r="I119" i="269"/>
  <c r="I118" i="269"/>
  <c r="I116" i="269"/>
  <c r="I115" i="269"/>
  <c r="I114" i="269"/>
  <c r="I113" i="269"/>
  <c r="I112" i="269"/>
  <c r="I111" i="269"/>
  <c r="I110" i="269"/>
  <c r="I109" i="269"/>
  <c r="I107" i="269"/>
  <c r="I106" i="269"/>
  <c r="I105" i="269"/>
  <c r="I104" i="269"/>
  <c r="I103" i="269"/>
  <c r="I102" i="269"/>
  <c r="I101" i="269"/>
  <c r="I100" i="269"/>
  <c r="I99" i="269"/>
  <c r="I98" i="269"/>
  <c r="I97" i="269"/>
  <c r="I96" i="269"/>
  <c r="I95" i="269"/>
  <c r="I94" i="269"/>
  <c r="I93" i="269"/>
  <c r="I92" i="269"/>
  <c r="I91" i="269"/>
  <c r="I90" i="269"/>
  <c r="I89" i="269"/>
  <c r="I88" i="269"/>
  <c r="I87" i="269"/>
  <c r="I86" i="269"/>
  <c r="I85" i="269"/>
  <c r="I84" i="269"/>
  <c r="I83" i="269"/>
  <c r="I82" i="269"/>
  <c r="I81" i="269"/>
  <c r="I80" i="269"/>
  <c r="I79" i="269"/>
  <c r="I78" i="269"/>
  <c r="I77" i="269"/>
  <c r="I76" i="269"/>
  <c r="I75" i="269"/>
  <c r="I74" i="269"/>
  <c r="I73" i="269"/>
  <c r="I72" i="269"/>
  <c r="I71" i="269"/>
  <c r="I70" i="269"/>
  <c r="I69" i="269"/>
  <c r="I68" i="269"/>
  <c r="I67" i="269"/>
  <c r="I66" i="269"/>
  <c r="I65" i="269"/>
  <c r="I64" i="269"/>
  <c r="I62" i="269"/>
  <c r="I61" i="269"/>
  <c r="I60" i="269"/>
  <c r="I59" i="269"/>
  <c r="I58" i="269"/>
  <c r="I57" i="269"/>
  <c r="I56" i="269"/>
  <c r="I55" i="269"/>
  <c r="I54" i="269"/>
  <c r="I53" i="269"/>
  <c r="I52" i="269"/>
  <c r="I50" i="269"/>
  <c r="I49" i="269"/>
  <c r="I48" i="269"/>
  <c r="I47" i="269"/>
  <c r="I46" i="269"/>
  <c r="I44" i="269"/>
  <c r="I43" i="269"/>
  <c r="I42" i="269"/>
  <c r="I41" i="269"/>
  <c r="I40" i="269"/>
  <c r="I39" i="269"/>
  <c r="I38" i="269"/>
  <c r="I37" i="269"/>
  <c r="I36" i="269"/>
  <c r="I34" i="269"/>
  <c r="I33" i="269"/>
  <c r="I32" i="269"/>
  <c r="I30" i="269"/>
  <c r="I28" i="269"/>
  <c r="I27" i="269"/>
  <c r="I26" i="269"/>
  <c r="I25" i="269"/>
  <c r="I24" i="269"/>
  <c r="I22" i="269"/>
  <c r="I21" i="269"/>
  <c r="I20" i="269"/>
  <c r="I19" i="269"/>
  <c r="I17" i="269"/>
  <c r="I16" i="269"/>
  <c r="I15" i="269"/>
  <c r="I14" i="269"/>
  <c r="I13" i="269"/>
  <c r="I12" i="269"/>
  <c r="I157" i="269" s="1"/>
  <c r="I160" i="269" s="1"/>
  <c r="I769" i="265"/>
  <c r="I768" i="265"/>
  <c r="I767" i="265"/>
  <c r="I766" i="265"/>
  <c r="I765" i="265"/>
  <c r="I763" i="265"/>
  <c r="I761" i="265"/>
  <c r="I760" i="265"/>
  <c r="I758" i="265"/>
  <c r="I757" i="265"/>
  <c r="I756" i="265"/>
  <c r="I755" i="265"/>
  <c r="I753" i="265"/>
  <c r="I752" i="265"/>
  <c r="I750" i="265"/>
  <c r="I749" i="265"/>
  <c r="I748" i="265"/>
  <c r="I747" i="265"/>
  <c r="I745" i="265"/>
  <c r="I744" i="265"/>
  <c r="I743" i="265"/>
  <c r="I742" i="265"/>
  <c r="I741" i="265"/>
  <c r="I740" i="265"/>
  <c r="I739" i="265"/>
  <c r="I738" i="265"/>
  <c r="I737" i="265"/>
  <c r="I736" i="265"/>
  <c r="I735" i="265"/>
  <c r="I734" i="265"/>
  <c r="I733" i="265"/>
  <c r="I731" i="265"/>
  <c r="I730" i="265"/>
  <c r="I729" i="265"/>
  <c r="I727" i="265"/>
  <c r="I726" i="265"/>
  <c r="I725" i="265"/>
  <c r="I724" i="265"/>
  <c r="I723" i="265"/>
  <c r="I722" i="265"/>
  <c r="I721" i="265"/>
  <c r="I720" i="265"/>
  <c r="I718" i="265"/>
  <c r="I717" i="265"/>
  <c r="I716" i="265"/>
  <c r="I715" i="265"/>
  <c r="I714" i="265"/>
  <c r="I713" i="265"/>
  <c r="I712" i="265"/>
  <c r="I711" i="265"/>
  <c r="I710" i="265"/>
  <c r="I709" i="265"/>
  <c r="I708" i="265"/>
  <c r="I707" i="265"/>
  <c r="I706" i="265"/>
  <c r="I705" i="265"/>
  <c r="I704" i="265"/>
  <c r="I703" i="265"/>
  <c r="I702" i="265"/>
  <c r="I701" i="265"/>
  <c r="I700" i="265"/>
  <c r="I699" i="265"/>
  <c r="I698" i="265"/>
  <c r="I697" i="265"/>
  <c r="I696" i="265"/>
  <c r="I695" i="265"/>
  <c r="I694" i="265"/>
  <c r="I693" i="265"/>
  <c r="I692" i="265"/>
  <c r="I691" i="265"/>
  <c r="I690" i="265"/>
  <c r="I689" i="265"/>
  <c r="I688" i="265"/>
  <c r="I687" i="265"/>
  <c r="I686" i="265"/>
  <c r="I685" i="265"/>
  <c r="I684" i="265"/>
  <c r="I683" i="265"/>
  <c r="I682" i="265"/>
  <c r="I681" i="265"/>
  <c r="I680" i="265"/>
  <c r="I679" i="265"/>
  <c r="I678" i="265"/>
  <c r="I677" i="265"/>
  <c r="I676" i="265"/>
  <c r="I675" i="265"/>
  <c r="I673" i="265"/>
  <c r="I672" i="265"/>
  <c r="I671" i="265"/>
  <c r="I670" i="265"/>
  <c r="I669" i="265"/>
  <c r="I668" i="265"/>
  <c r="I667" i="265"/>
  <c r="I666" i="265"/>
  <c r="I665" i="265"/>
  <c r="I664" i="265"/>
  <c r="I663" i="265"/>
  <c r="I661" i="265"/>
  <c r="I660" i="265"/>
  <c r="I659" i="265"/>
  <c r="I658" i="265"/>
  <c r="I657" i="265"/>
  <c r="I655" i="265"/>
  <c r="I654" i="265"/>
  <c r="I653" i="265"/>
  <c r="I652" i="265"/>
  <c r="I651" i="265"/>
  <c r="I650" i="265"/>
  <c r="I649" i="265"/>
  <c r="I648" i="265"/>
  <c r="I647" i="265"/>
  <c r="I645" i="265"/>
  <c r="I644" i="265"/>
  <c r="I643" i="265"/>
  <c r="I641" i="265"/>
  <c r="I639" i="265"/>
  <c r="I638" i="265"/>
  <c r="I637" i="265"/>
  <c r="I636" i="265"/>
  <c r="I635" i="265"/>
  <c r="I633" i="265"/>
  <c r="I632" i="265"/>
  <c r="I631" i="265"/>
  <c r="I630" i="265"/>
  <c r="I628" i="265"/>
  <c r="I627" i="265"/>
  <c r="I626" i="265"/>
  <c r="I625" i="265"/>
  <c r="I624" i="265"/>
  <c r="I623" i="265"/>
  <c r="I615" i="265"/>
  <c r="I614" i="265"/>
  <c r="I613" i="265"/>
  <c r="I612" i="265"/>
  <c r="I611" i="265"/>
  <c r="I609" i="265"/>
  <c r="I607" i="265"/>
  <c r="I606" i="265"/>
  <c r="I604" i="265"/>
  <c r="I603" i="265"/>
  <c r="I602" i="265"/>
  <c r="I601" i="265"/>
  <c r="I599" i="265"/>
  <c r="I598" i="265"/>
  <c r="I596" i="265"/>
  <c r="I595" i="265"/>
  <c r="I594" i="265"/>
  <c r="I593" i="265"/>
  <c r="I591" i="265"/>
  <c r="I590" i="265"/>
  <c r="I589" i="265"/>
  <c r="I588" i="265"/>
  <c r="I587" i="265"/>
  <c r="I586" i="265"/>
  <c r="I585" i="265"/>
  <c r="I584" i="265"/>
  <c r="I583" i="265"/>
  <c r="I582" i="265"/>
  <c r="I581" i="265"/>
  <c r="I580" i="265"/>
  <c r="I579" i="265"/>
  <c r="I577" i="265"/>
  <c r="I576" i="265"/>
  <c r="I575" i="265"/>
  <c r="I573" i="265"/>
  <c r="I572" i="265"/>
  <c r="I571" i="265"/>
  <c r="I570" i="265"/>
  <c r="I569" i="265"/>
  <c r="I568" i="265"/>
  <c r="I567" i="265"/>
  <c r="I566" i="265"/>
  <c r="I564" i="265"/>
  <c r="I563" i="265"/>
  <c r="I562" i="265"/>
  <c r="I561" i="265"/>
  <c r="I560" i="265"/>
  <c r="I559" i="265"/>
  <c r="I558" i="265"/>
  <c r="I557" i="265"/>
  <c r="I556" i="265"/>
  <c r="I555" i="265"/>
  <c r="I554" i="265"/>
  <c r="I553" i="265"/>
  <c r="I552" i="265"/>
  <c r="I551" i="265"/>
  <c r="I550" i="265"/>
  <c r="I549" i="265"/>
  <c r="I548" i="265"/>
  <c r="I547" i="265"/>
  <c r="I546" i="265"/>
  <c r="I545" i="265"/>
  <c r="I544" i="265"/>
  <c r="I543" i="265"/>
  <c r="I542" i="265"/>
  <c r="I541" i="265"/>
  <c r="I540" i="265"/>
  <c r="I539" i="265"/>
  <c r="I538" i="265"/>
  <c r="I537" i="265"/>
  <c r="I536" i="265"/>
  <c r="I535" i="265"/>
  <c r="I534" i="265"/>
  <c r="I533" i="265"/>
  <c r="I532" i="265"/>
  <c r="I531" i="265"/>
  <c r="I530" i="265"/>
  <c r="I529" i="265"/>
  <c r="I528" i="265"/>
  <c r="I527" i="265"/>
  <c r="I526" i="265"/>
  <c r="I525" i="265"/>
  <c r="I524" i="265"/>
  <c r="I523" i="265"/>
  <c r="I522" i="265"/>
  <c r="I521" i="265"/>
  <c r="I519" i="265"/>
  <c r="I518" i="265"/>
  <c r="I517" i="265"/>
  <c r="I516" i="265"/>
  <c r="I515" i="265"/>
  <c r="I514" i="265"/>
  <c r="I513" i="265"/>
  <c r="I512" i="265"/>
  <c r="I511" i="265"/>
  <c r="I510" i="265"/>
  <c r="I509" i="265"/>
  <c r="I507" i="265"/>
  <c r="I506" i="265"/>
  <c r="I505" i="265"/>
  <c r="I504" i="265"/>
  <c r="I503" i="265"/>
  <c r="I501" i="265"/>
  <c r="I500" i="265"/>
  <c r="I499" i="265"/>
  <c r="I498" i="265"/>
  <c r="I497" i="265"/>
  <c r="I496" i="265"/>
  <c r="I495" i="265"/>
  <c r="I494" i="265"/>
  <c r="I493" i="265"/>
  <c r="I491" i="265"/>
  <c r="I490" i="265"/>
  <c r="I489" i="265"/>
  <c r="I487" i="265"/>
  <c r="I485" i="265"/>
  <c r="I484" i="265"/>
  <c r="I483" i="265"/>
  <c r="I482" i="265"/>
  <c r="I481" i="265"/>
  <c r="I479" i="265"/>
  <c r="I478" i="265"/>
  <c r="I477" i="265"/>
  <c r="I476" i="265"/>
  <c r="I474" i="265"/>
  <c r="I473" i="265"/>
  <c r="I472" i="265"/>
  <c r="I471" i="265"/>
  <c r="I470" i="265"/>
  <c r="I469" i="265"/>
  <c r="I461" i="265"/>
  <c r="I460" i="265"/>
  <c r="I459" i="265"/>
  <c r="I458" i="265"/>
  <c r="I457" i="265"/>
  <c r="I455" i="265"/>
  <c r="I453" i="265"/>
  <c r="I452" i="265"/>
  <c r="I450" i="265"/>
  <c r="I449" i="265"/>
  <c r="I448" i="265"/>
  <c r="I447" i="265"/>
  <c r="I445" i="265"/>
  <c r="I444" i="265"/>
  <c r="I442" i="265"/>
  <c r="I441" i="265"/>
  <c r="I440" i="265"/>
  <c r="I439" i="265"/>
  <c r="I437" i="265"/>
  <c r="I436" i="265"/>
  <c r="I435" i="265"/>
  <c r="I434" i="265"/>
  <c r="I433" i="265"/>
  <c r="I432" i="265"/>
  <c r="I431" i="265"/>
  <c r="I430" i="265"/>
  <c r="I429" i="265"/>
  <c r="I428" i="265"/>
  <c r="I427" i="265"/>
  <c r="I426" i="265"/>
  <c r="I425" i="265"/>
  <c r="I423" i="265"/>
  <c r="I422" i="265"/>
  <c r="I421" i="265"/>
  <c r="I419" i="265"/>
  <c r="I418" i="265"/>
  <c r="I417" i="265"/>
  <c r="I416" i="265"/>
  <c r="I415" i="265"/>
  <c r="I414" i="265"/>
  <c r="I413" i="265"/>
  <c r="I412" i="265"/>
  <c r="I410" i="265"/>
  <c r="I409" i="265"/>
  <c r="I408" i="265"/>
  <c r="I407" i="265"/>
  <c r="I406" i="265"/>
  <c r="I405" i="265"/>
  <c r="I404" i="265"/>
  <c r="I403" i="265"/>
  <c r="I402" i="265"/>
  <c r="I401" i="265"/>
  <c r="I400" i="265"/>
  <c r="I399" i="265"/>
  <c r="I398" i="265"/>
  <c r="I397" i="265"/>
  <c r="I396" i="265"/>
  <c r="I395" i="265"/>
  <c r="I394" i="265"/>
  <c r="I393" i="265"/>
  <c r="I392" i="265"/>
  <c r="I391" i="265"/>
  <c r="I390" i="265"/>
  <c r="I389" i="265"/>
  <c r="I388" i="265"/>
  <c r="I387" i="265"/>
  <c r="I386" i="265"/>
  <c r="I385" i="265"/>
  <c r="I384" i="265"/>
  <c r="I383" i="265"/>
  <c r="I382" i="265"/>
  <c r="I381" i="265"/>
  <c r="I380" i="265"/>
  <c r="I379" i="265"/>
  <c r="I378" i="265"/>
  <c r="I377" i="265"/>
  <c r="I376" i="265"/>
  <c r="I375" i="265"/>
  <c r="I374" i="265"/>
  <c r="I373" i="265"/>
  <c r="I372" i="265"/>
  <c r="I371" i="265"/>
  <c r="I370" i="265"/>
  <c r="I369" i="265"/>
  <c r="I368" i="265"/>
  <c r="I367" i="265"/>
  <c r="I365" i="265"/>
  <c r="I364" i="265"/>
  <c r="I363" i="265"/>
  <c r="I362" i="265"/>
  <c r="I361" i="265"/>
  <c r="I360" i="265"/>
  <c r="I359" i="265"/>
  <c r="I358" i="265"/>
  <c r="I357" i="265"/>
  <c r="I356" i="265"/>
  <c r="I355" i="265"/>
  <c r="I353" i="265"/>
  <c r="I352" i="265"/>
  <c r="I351" i="265"/>
  <c r="I350" i="265"/>
  <c r="I349" i="265"/>
  <c r="I347" i="265"/>
  <c r="I346" i="265"/>
  <c r="I345" i="265"/>
  <c r="I344" i="265"/>
  <c r="I343" i="265"/>
  <c r="I342" i="265"/>
  <c r="I341" i="265"/>
  <c r="I340" i="265"/>
  <c r="I339" i="265"/>
  <c r="I337" i="265"/>
  <c r="I336" i="265"/>
  <c r="I335" i="265"/>
  <c r="I333" i="265"/>
  <c r="I331" i="265"/>
  <c r="I330" i="265"/>
  <c r="I329" i="265"/>
  <c r="I328" i="265"/>
  <c r="I327" i="265"/>
  <c r="I325" i="265"/>
  <c r="I324" i="265"/>
  <c r="I323" i="265"/>
  <c r="I322" i="265"/>
  <c r="I320" i="265"/>
  <c r="I319" i="265"/>
  <c r="I318" i="265"/>
  <c r="I317" i="265"/>
  <c r="I316" i="265"/>
  <c r="I315" i="265"/>
  <c r="I307" i="265"/>
  <c r="I306" i="265"/>
  <c r="I305" i="265"/>
  <c r="I304" i="265"/>
  <c r="I303" i="265"/>
  <c r="I301" i="265"/>
  <c r="I299" i="265"/>
  <c r="I298" i="265"/>
  <c r="I296" i="265"/>
  <c r="I295" i="265"/>
  <c r="I294" i="265"/>
  <c r="I293" i="265"/>
  <c r="I291" i="265"/>
  <c r="I290" i="265"/>
  <c r="I288" i="265"/>
  <c r="I287" i="265"/>
  <c r="I286" i="265"/>
  <c r="I285" i="265"/>
  <c r="I283" i="265"/>
  <c r="I282" i="265"/>
  <c r="I281" i="265"/>
  <c r="I280" i="265"/>
  <c r="I279" i="265"/>
  <c r="I278" i="265"/>
  <c r="I277" i="265"/>
  <c r="I276" i="265"/>
  <c r="I275" i="265"/>
  <c r="I274" i="265"/>
  <c r="I273" i="265"/>
  <c r="I272" i="265"/>
  <c r="I271" i="265"/>
  <c r="I269" i="265"/>
  <c r="I268" i="265"/>
  <c r="I267" i="265"/>
  <c r="I265" i="265"/>
  <c r="I264" i="265"/>
  <c r="I263" i="265"/>
  <c r="I262" i="265"/>
  <c r="I261" i="265"/>
  <c r="I260" i="265"/>
  <c r="I259" i="265"/>
  <c r="I258" i="265"/>
  <c r="I256" i="265"/>
  <c r="I255" i="265"/>
  <c r="I254" i="265"/>
  <c r="I253" i="265"/>
  <c r="I252" i="265"/>
  <c r="I251" i="265"/>
  <c r="I250" i="265"/>
  <c r="I249" i="265"/>
  <c r="I248" i="265"/>
  <c r="I247" i="265"/>
  <c r="I246" i="265"/>
  <c r="I245" i="265"/>
  <c r="I244" i="265"/>
  <c r="I243" i="265"/>
  <c r="I242" i="265"/>
  <c r="I241" i="265"/>
  <c r="I240" i="265"/>
  <c r="I239" i="265"/>
  <c r="I238" i="265"/>
  <c r="I237" i="265"/>
  <c r="I236" i="265"/>
  <c r="I235" i="265"/>
  <c r="I234" i="265"/>
  <c r="I233" i="265"/>
  <c r="I232" i="265"/>
  <c r="I231" i="265"/>
  <c r="I230" i="265"/>
  <c r="I229" i="265"/>
  <c r="I228" i="265"/>
  <c r="I227" i="265"/>
  <c r="I226" i="265"/>
  <c r="I225" i="265"/>
  <c r="I224" i="265"/>
  <c r="I223" i="265"/>
  <c r="I222" i="265"/>
  <c r="I221" i="265"/>
  <c r="I220" i="265"/>
  <c r="I219" i="265"/>
  <c r="I218" i="265"/>
  <c r="I217" i="265"/>
  <c r="I216" i="265"/>
  <c r="I215" i="265"/>
  <c r="I214" i="265"/>
  <c r="I213" i="265"/>
  <c r="I211" i="265"/>
  <c r="I210" i="265"/>
  <c r="I209" i="265"/>
  <c r="I208" i="265"/>
  <c r="I207" i="265"/>
  <c r="I206" i="265"/>
  <c r="I205" i="265"/>
  <c r="I204" i="265"/>
  <c r="I203" i="265"/>
  <c r="I202" i="265"/>
  <c r="I201" i="265"/>
  <c r="I199" i="265"/>
  <c r="I198" i="265"/>
  <c r="I197" i="265"/>
  <c r="I196" i="265"/>
  <c r="I195" i="265"/>
  <c r="I193" i="265"/>
  <c r="I192" i="265"/>
  <c r="I191" i="265"/>
  <c r="I190" i="265"/>
  <c r="I189" i="265"/>
  <c r="I188" i="265"/>
  <c r="I187" i="265"/>
  <c r="I186" i="265"/>
  <c r="I185" i="265"/>
  <c r="I183" i="265"/>
  <c r="I182" i="265"/>
  <c r="I181" i="265"/>
  <c r="I179" i="265"/>
  <c r="I177" i="265"/>
  <c r="I176" i="265"/>
  <c r="I175" i="265"/>
  <c r="I174" i="265"/>
  <c r="I173" i="265"/>
  <c r="I171" i="265"/>
  <c r="I170" i="265"/>
  <c r="I169" i="265"/>
  <c r="I168" i="265"/>
  <c r="I166" i="265"/>
  <c r="I165" i="265"/>
  <c r="I164" i="265"/>
  <c r="I163" i="265"/>
  <c r="I162" i="265"/>
  <c r="I161" i="265"/>
  <c r="I153" i="265"/>
  <c r="I152" i="265"/>
  <c r="I151" i="265"/>
  <c r="I149" i="265"/>
  <c r="I147" i="265"/>
  <c r="I146" i="265"/>
  <c r="I144" i="265"/>
  <c r="I143" i="265"/>
  <c r="I142" i="265"/>
  <c r="I141" i="265"/>
  <c r="I139" i="265"/>
  <c r="I138" i="265"/>
  <c r="I136" i="265"/>
  <c r="I135" i="265"/>
  <c r="I134" i="265"/>
  <c r="I133" i="265"/>
  <c r="I131" i="265"/>
  <c r="I130" i="265"/>
  <c r="I129" i="265"/>
  <c r="I128" i="265"/>
  <c r="I127" i="265"/>
  <c r="I126" i="265"/>
  <c r="I125" i="265"/>
  <c r="I124" i="265"/>
  <c r="I123" i="265"/>
  <c r="I122" i="265"/>
  <c r="I121" i="265"/>
  <c r="I120" i="265"/>
  <c r="I119" i="265"/>
  <c r="I117" i="265"/>
  <c r="I116" i="265"/>
  <c r="I115" i="265"/>
  <c r="I113" i="265"/>
  <c r="I112" i="265"/>
  <c r="I111" i="265"/>
  <c r="I110" i="265"/>
  <c r="I109" i="265"/>
  <c r="I108" i="265"/>
  <c r="I107" i="265"/>
  <c r="I106" i="265"/>
  <c r="I104" i="265"/>
  <c r="I103" i="265"/>
  <c r="I102" i="265"/>
  <c r="I101" i="265"/>
  <c r="I100" i="265"/>
  <c r="I99" i="265"/>
  <c r="I98" i="265"/>
  <c r="I97" i="265"/>
  <c r="I96" i="265"/>
  <c r="I95" i="265"/>
  <c r="I94" i="265"/>
  <c r="I93" i="265"/>
  <c r="I92" i="265"/>
  <c r="I91" i="265"/>
  <c r="I90" i="265"/>
  <c r="I89" i="265"/>
  <c r="I88" i="265"/>
  <c r="I87" i="265"/>
  <c r="I86" i="265"/>
  <c r="I85" i="265"/>
  <c r="I84" i="265"/>
  <c r="I83" i="265"/>
  <c r="I82" i="265"/>
  <c r="I81" i="265"/>
  <c r="I80" i="265"/>
  <c r="I79" i="265"/>
  <c r="I78" i="265"/>
  <c r="I77" i="265"/>
  <c r="I76" i="265"/>
  <c r="I75" i="265"/>
  <c r="I74" i="265"/>
  <c r="I73" i="265"/>
  <c r="I72" i="265"/>
  <c r="I71" i="265"/>
  <c r="I70" i="265"/>
  <c r="I69" i="265"/>
  <c r="I68" i="265"/>
  <c r="I67" i="265"/>
  <c r="I66" i="265"/>
  <c r="I65" i="265"/>
  <c r="I64" i="265"/>
  <c r="I63" i="265"/>
  <c r="I62" i="265"/>
  <c r="I61" i="265"/>
  <c r="I59" i="265"/>
  <c r="I58" i="265"/>
  <c r="I57" i="265"/>
  <c r="I56" i="265"/>
  <c r="I55" i="265"/>
  <c r="I54" i="265"/>
  <c r="I53" i="265"/>
  <c r="I52" i="265"/>
  <c r="I51" i="265"/>
  <c r="I50" i="265"/>
  <c r="I49" i="265"/>
  <c r="I47" i="265"/>
  <c r="I46" i="265"/>
  <c r="I45" i="265"/>
  <c r="I44" i="265"/>
  <c r="I43" i="265"/>
  <c r="I41" i="265"/>
  <c r="I40" i="265"/>
  <c r="I39" i="265"/>
  <c r="I38" i="265"/>
  <c r="I37" i="265"/>
  <c r="I36" i="265"/>
  <c r="I35" i="265"/>
  <c r="I34" i="265"/>
  <c r="I33" i="265"/>
  <c r="I31" i="265"/>
  <c r="I30" i="265"/>
  <c r="I29" i="265"/>
  <c r="I27" i="265"/>
  <c r="I25" i="265"/>
  <c r="I24" i="265"/>
  <c r="I23" i="265"/>
  <c r="I22" i="265"/>
  <c r="I21" i="265"/>
  <c r="I19" i="265"/>
  <c r="I18" i="265"/>
  <c r="I17" i="265"/>
  <c r="I16" i="265"/>
  <c r="I14" i="265"/>
  <c r="I13" i="265"/>
  <c r="I12" i="265"/>
  <c r="I11" i="265"/>
  <c r="I10" i="265"/>
  <c r="I9" i="265"/>
  <c r="I785" i="269"/>
  <c r="I311" i="269" l="1"/>
  <c r="I314" i="269" s="1"/>
  <c r="I465" i="269"/>
  <c r="I468" i="269" s="1"/>
  <c r="I619" i="269"/>
  <c r="I622" i="269" s="1"/>
  <c r="I778" i="269"/>
  <c r="I308" i="265"/>
  <c r="I311" i="265" s="1"/>
  <c r="I770" i="265"/>
  <c r="I773" i="265" s="1"/>
  <c r="I616" i="265"/>
  <c r="I619" i="265" s="1"/>
  <c r="I462" i="265"/>
  <c r="I465" i="265" s="1"/>
  <c r="I154" i="265" l="1"/>
  <c r="I157" i="265" s="1"/>
  <c r="I775" i="265" s="1"/>
  <c r="I782" i="265" l="1"/>
</calcChain>
</file>

<file path=xl/sharedStrings.xml><?xml version="1.0" encoding="utf-8"?>
<sst xmlns="http://schemas.openxmlformats.org/spreadsheetml/2006/main" count="3376" uniqueCount="242">
  <si>
    <t xml:space="preserve">Formulario 1 - Propuesta económica  -  Licitación de obra pública de infraestructura social </t>
  </si>
  <si>
    <t>Nº</t>
  </si>
  <si>
    <t xml:space="preserve">ESPECIFICACIONES </t>
  </si>
  <si>
    <t>DESCRIPCIÓN</t>
  </si>
  <si>
    <t>UND.</t>
  </si>
  <si>
    <t>CANTIDAD</t>
  </si>
  <si>
    <t>VALOR UNITARIO</t>
  </si>
  <si>
    <t xml:space="preserve">VALOR TOTAL                                </t>
  </si>
  <si>
    <t>VALOR TOTAL</t>
  </si>
  <si>
    <t>PORCENTAJE</t>
  </si>
  <si>
    <t>ADMINISTRACIÓN</t>
  </si>
  <si>
    <t>A=</t>
  </si>
  <si>
    <t xml:space="preserve">IMPREVISTO
</t>
  </si>
  <si>
    <t>I=</t>
  </si>
  <si>
    <t xml:space="preserve">UTILIDAD
</t>
  </si>
  <si>
    <t>U=</t>
  </si>
  <si>
    <t>TOTAL A.I.U</t>
  </si>
  <si>
    <t>A.I.U.=</t>
  </si>
  <si>
    <t>FORMULARIO 1</t>
  </si>
  <si>
    <t>PROPUESTA ECONÓMICA</t>
  </si>
  <si>
    <t xml:space="preserve">	Firma del Proponente o de su representante legal</t>
  </si>
  <si>
    <t>REFERENCIA</t>
  </si>
  <si>
    <t>PRELIMINARES</t>
  </si>
  <si>
    <t>DEMOLICIÓN MUROS EN MAMPOSTERÍA 0.15 M, INC RETIRO</t>
  </si>
  <si>
    <t>M2</t>
  </si>
  <si>
    <t>DEMOLICIÓN PLACA PISO 0.15 M, INC RETIRO</t>
  </si>
  <si>
    <t>DESCAPOTE MANUAL Y RETIRO  E= 0.20 M APILE A 15 M</t>
  </si>
  <si>
    <t>DESMONTE DE CUBIERTAS (ASBESTO CEMENTO), INC RETIRO</t>
  </si>
  <si>
    <t>LOCALIZACIÓN Y REPLANTEO DE CIMIENTOS CON ELEMENTOS DE
PRESICIÓN</t>
  </si>
  <si>
    <t>RETIRO DE SOBRANTES A UNA DISTANCIA DE 5 KM (INCLUYE CARGUE Y BOTADERO AUTORIZADO)</t>
  </si>
  <si>
    <t>M3</t>
  </si>
  <si>
    <t>EXCAVACIONES Y RELLENOS</t>
  </si>
  <si>
    <t>EXCAVACIÓN MANUAL EN MATERIAL COMÚN H=0.0-2.0 M (INCLUYE
RETIRO DE SOBRANTES A UNA DISTANCIA MENOR DE 5 KM)</t>
  </si>
  <si>
    <t>RELLENO EN RECEBO COMÚN COMPACTADO MECÁNICAMENTE</t>
  </si>
  <si>
    <t>EXCAVACIONES VARIAS A MÁQUINA SIN CLASIFICAR (INCLUYE RETIRO DE SOBRANTES A UNA DISTANCIA MENOR DE 5 KM)</t>
  </si>
  <si>
    <t>SUBBASE GRANULAR (NORMA INVIAS 320)</t>
  </si>
  <si>
    <t>CIMENTACION</t>
  </si>
  <si>
    <t>BASE EN CONCRETO POBRE 1500 PSI</t>
  </si>
  <si>
    <t>CONCRETO CICLÓPEO 2000 PSI, 40% RAJÓN</t>
  </si>
  <si>
    <t>VIGA DE AMARRE EN CONCRETO 3500 PSI</t>
  </si>
  <si>
    <t>ENTREPISO PLACA MACIZA 3500 PSI E=0.15 M</t>
  </si>
  <si>
    <t>ACERO FIGURADO 60000 PSI</t>
  </si>
  <si>
    <t>KG</t>
  </si>
  <si>
    <t>PISOS BASE</t>
  </si>
  <si>
    <t>PLACA BASE CONCRETO 0.10 2500 PSI</t>
  </si>
  <si>
    <t xml:space="preserve">ESTRUCTURA MUROS </t>
  </si>
  <si>
    <t>APU1</t>
  </si>
  <si>
    <t>SUM E INSATAL PERFILERIA ESTRUCTURAL EN FRIO CORTADO, PERFORADO Y LISTO PARA ENSAMBLAR + REMACHES DE ENSAMBLE + PERNOS DE EXPANSION PARA ANCLAJE 1/2 X 4" + PERNOS CUÑA + PLATINAS DE ENSAMBLE + TORNILLOS CABEZA PLANA Y HEXAGONAL PARA ENSAMBLE + PLANOS DE TALLER + MOB.</t>
  </si>
  <si>
    <t>APU2</t>
  </si>
  <si>
    <t>SUMINISTRO E INSTALACION DE FRESCASA 2 1/2" 7.62X1.22</t>
  </si>
  <si>
    <t>APU3</t>
  </si>
  <si>
    <t>MURO EN SUPERBOARD DE 10 MM  INCLUYE, MASILLA , CINTA Y PRIMERA MANO DE PINTURA , VISTO DOS CARAS ( PUESTO SOBRE ESTRUCTURA STEEL FRAMING) , NO INCLUYE ESTRUCTURA</t>
  </si>
  <si>
    <t>INSTALACIONES HIDROSANITARIAS</t>
  </si>
  <si>
    <t>ACOMETIDA EN PVC 3/4" 5M. INC CHEQUE , REGISTRO, ACCESORIOS</t>
  </si>
  <si>
    <t>UN</t>
  </si>
  <si>
    <t>PUNTO HIDÁULICO PVC-P/PARAL 3/4"</t>
  </si>
  <si>
    <t>PUNTO HIDRÁULICO PVC-P/PARAL 1/2"</t>
  </si>
  <si>
    <t>REJILLA SIFÓN CON SOSCO 4.5CM X 3.5CM</t>
  </si>
  <si>
    <t>APU30</t>
  </si>
  <si>
    <t>SUMINISTRO E INSTALACION DE CARCAMOS A= 15CM POR 1,00M PARA EVACUACION DE AGUAS EN COCINA. INCL. TAPA EN REJILLA Y TAPAS LATERALES</t>
  </si>
  <si>
    <t>REGISTRO 1/2". INC ACCESORIOS</t>
  </si>
  <si>
    <t>APU31</t>
  </si>
  <si>
    <t>CHEQUE P/D RED WHITE  Ø 1/2" Ó EQUIVALENTE</t>
  </si>
  <si>
    <t>REJILLA PLÁSTICA SOSCO 3X2</t>
  </si>
  <si>
    <t>APU42</t>
  </si>
  <si>
    <t>POCETA DE ASEO PREFABRICADA</t>
  </si>
  <si>
    <t>APARATOS SANITARIOS</t>
  </si>
  <si>
    <t>SUMINISTRO E INSTALACIÓN SANITARIO TANQUE (INCLUYE GRIFERÍA)</t>
  </si>
  <si>
    <t>SUMINISTRO E INSTALACIÓN LAVAMANOS PEDESTAL (INCLUYE GRIFERÍA)</t>
  </si>
  <si>
    <t>APU28</t>
  </si>
  <si>
    <t>SUMINISTRO E INSTALACION POCETA ACERO INOX. 35X40 + GRIFERIA TIPO PUSH. INCLUYE ACOPLE Y SIFON BOTELLA</t>
  </si>
  <si>
    <t>SUMINISTRO E INSTALACIÓN LAVAPLATOS DE EMPOTRAR EN ACERO INOXIDABLE 45 X 49 cm (INCLUYE ACCESORIOS Y GRIFERÍA)</t>
  </si>
  <si>
    <t xml:space="preserve">SUMINISTRO E INSTALACIÓN ORINAL DE LLAVE (INCLUYE GRIFERÍA) </t>
  </si>
  <si>
    <t>DESAGUES</t>
  </si>
  <si>
    <t>POZO SÉPTICO ETERNIT 1000 LT</t>
  </si>
  <si>
    <t>CAÑUELA CONCRETO 2000 PSI 0.20X0.12</t>
  </si>
  <si>
    <t>ML</t>
  </si>
  <si>
    <t>RED SUMINISTRO PVC 2". INC ACCESORIOS</t>
  </si>
  <si>
    <t>RED SANITARIA PVC-S 2". INC ACCESORIOS</t>
  </si>
  <si>
    <t>RED SANITARIA PVC-S 3". INC ACCESORIOS</t>
  </si>
  <si>
    <t>RED SANITARIA PVC-S 4". INC ACCESORIOS</t>
  </si>
  <si>
    <t>SALIDA SANITARIA PVC-S/PARAL 2"</t>
  </si>
  <si>
    <t>SALIDA SANITARIA PVC-S/PARAL 4"</t>
  </si>
  <si>
    <t>TUBERÍA PVC ALCANTARILLADO 8"</t>
  </si>
  <si>
    <t>CAJA DE INSPECCIÓN DE 60X60</t>
  </si>
  <si>
    <t>APU4</t>
  </si>
  <si>
    <t>TRAMPA DE GRASAS 1.2 X 1.5 M  X 1.00 M (INCLUYE TODO LO NECESARIO PARA SU CORRECTO FUNCIONAMIENTO)</t>
  </si>
  <si>
    <t>REDES ELECTRICAS, VOZ Y DATOS</t>
  </si>
  <si>
    <t xml:space="preserve">SALIDA INTERRUPTOR SENCILLO 10A - 250V, INCLUYE: CAJA, ELEMENTOS DE FIJACIÓN, TRAMO DE 4m DE TUBERÍA PVC 1/2" Y CIRCUITO RAMAL </t>
  </si>
  <si>
    <t>SALIDA LÁMPARA TOMA PVC COMPLETA. INC INTERRUPTOR</t>
  </si>
  <si>
    <t>LÁMPARA A PRUEBA DE HUMEDAD TIPO TORTUGA</t>
  </si>
  <si>
    <t xml:space="preserve">SALIDA TOMACORRIENTE DOBLE - 2P + T - 15A - 127V (NEMA 5-15R), INCLUYE: CAJA, ELEMENTOS DE FIJACIÓN, TRAMO DE 4m DE TUBERÍA PVC 1/2" Y CIRCUITO RAMAL </t>
  </si>
  <si>
    <t>TUBERÍA PVC CONDUIT 3/4". INC ACCESORIOS</t>
  </si>
  <si>
    <t>CIRCUITO RAMAL 2xNo.12AWG-CU-LH-FR-LS + 1xNo.12AWG(T)-CU desnudo</t>
  </si>
  <si>
    <t>CIRCUITO RAMAL 2xNo.10AWG-CU-LH-FR-LS + 1xNo.12AWG(T)-CU desnudo</t>
  </si>
  <si>
    <t>TABLERO DISTRIBUCIÓN TRIFÁSICO - 5 H - 200A - 600V - 12 CIRCUITOS (SIN BREAKERS), CON PUERTA, CHAPA Y ESPACIO PARA TOTALIZADOR</t>
  </si>
  <si>
    <t>INTERRUPTOR TERMOMAGNÉTICO ENCHUFABLE - MONOPOLAR 20A - 30A - 10kA - 120/240V</t>
  </si>
  <si>
    <t>INTERRUPTOR TERMOMAGNÉTICO INDUSTRIAL (MCCB) - TRIPOLAR 50A - 60A - 25kA - 240V</t>
  </si>
  <si>
    <t>CABLE UTP CATEGORÍA 6A</t>
  </si>
  <si>
    <t>PATCH CORD 2M CATEGORÍA 6A</t>
  </si>
  <si>
    <t>SALIDA DE DATOS COMPLETA (INCLUYE FACE PLATE Y MARCACIÓN)</t>
  </si>
  <si>
    <t>APU11</t>
  </si>
  <si>
    <t>TOMACORRIENTE DOBLE  POLO A TIERRA REGULADA COLOR NARANJA EN CANALETA,  INCLUYE TROQUEL Y APARATO ELECTRICO, CONDUCTORES COBRE #12 AWG, PE, HF, FR, LS, CT Y DEMÁS ACCESORIOS NECESARIOS PARA SU CORRECTA INSTALACIÓN.</t>
  </si>
  <si>
    <t>PUNTA CAPTORA 1,00m CON BASE PARA APANTALLAMIENTO</t>
  </si>
  <si>
    <t xml:space="preserve">CAJA DE INSPECCIÓN SENCILLA CS275 PARA REDES MT - BT, INCLUYE:  MARCO Y TAPA </t>
  </si>
  <si>
    <t>CABLE COBRE DESNUDO 2/0AWG</t>
  </si>
  <si>
    <t>APU12</t>
  </si>
  <si>
    <t>SUMINISTRO E INSTALACION DE CONEXIÓN EXOTÉRMICA VARILLA-CABLE. INCLUYE SUMINISTRO DE MOLDE FUNDENTE Y DEMÁS ACCESORIOS.</t>
  </si>
  <si>
    <t>APU13</t>
  </si>
  <si>
    <t xml:space="preserve">SUMINISTRO E INSTALACION DE CAJA DE INSPECCION PARA ELECTRODO DE PUESTA A TIERRA 30 X 30. INCLUYE MARCO Y TAPA </t>
  </si>
  <si>
    <t>ALAMBRÓN DE ALUMINIO 8mm PARA APANTALLAMIENTO</t>
  </si>
  <si>
    <t>APU15</t>
  </si>
  <si>
    <t>TENDIDO CANALIZACION ELECTRICA SUBTERRANEA TUBERIA PVC TIPO DUCTO ELECTRICO DB 1 X 1"  PVC (SUMINISTRO E INSTALACIÓN)</t>
  </si>
  <si>
    <t>APU16</t>
  </si>
  <si>
    <t>TENDIDO CANALIZACION ELECTRICA SUBTERRANEA TUBERIA PVC TIPO DUCTO ELECTRICO DB 2 X 2"  PVC (SUMINISTRO E INSTALACIÓN)</t>
  </si>
  <si>
    <t xml:space="preserve">CAJA DE INSPECCIÓN CS274 PARA ACOMETIDAS DE BAJA TENSIÓN, INCLUYE:  MARCO Y TAPA </t>
  </si>
  <si>
    <t>SENSOR DE HUMO FOTOELÉCTRICO</t>
  </si>
  <si>
    <t>APU17</t>
  </si>
  <si>
    <t>SUMINISTRO E INSTALACION ESTACION MANUAL DOBLE ACCION, SWITCH ROTATIVO MARCA LEXAN, BOSCH O EQUIVALENTE</t>
  </si>
  <si>
    <t>SIRENA DE 110 V. INC FUSIBLE</t>
  </si>
  <si>
    <t>APU18</t>
  </si>
  <si>
    <t>SUMINISTRO E INSTALACION DE CABLE 2X16 BLINDADO FPL (ENTERRADO DIRECTO) COLOR NEGRO</t>
  </si>
  <si>
    <t>12,110.</t>
  </si>
  <si>
    <t>LUMINARIA PANEL LED RECTANGULAR - 40W - 4000K/6000K - IP20 - 120V - DE INCRUSTAR 120cmX30cm</t>
  </si>
  <si>
    <t xml:space="preserve">SALIDA TOMACORRIENTE DOBLE - 2P + T - CON PROTECCIÓN GFCI - 15A - 127V (NEMA 5-15R), INCLUYE: CAJA, ELEMENTOS DE FIJACIÓN, TRAMO DE 4m DE TUBERÍA PVC 1/2" Y CIRCUITO RAMAL </t>
  </si>
  <si>
    <t>APU21</t>
  </si>
  <si>
    <t>SALIDA + SENSOR DE MOVIMIENTO INFRAROJO 360 GRADO O EQUIVALENTE - INCLUYE CAJA, TUBERIA PVC DE 1/2", CONDUCTORES DE COBRE 2#12 AWG+ 1#12 AWG, LS ZH, APARATO ELECTRICO CORRESPONDIENTE Y DEMÁS ACCESORIOS NECESARIOS PARA SU CORRECTA INSTALACIÓN. SALIDA HASTA UNA DISTANCIA DE 3,00M</t>
  </si>
  <si>
    <t>APU22</t>
  </si>
  <si>
    <t>TUBERIA PVC 1/2" EMBEBIDA. INC. ACCESORIOS</t>
  </si>
  <si>
    <t>M</t>
  </si>
  <si>
    <t xml:space="preserve">UPS TRIFÁSICA - 10kVA - 208/120V - 60Hz </t>
  </si>
  <si>
    <t xml:space="preserve">SALIDA INTERRUPTOR DOBLE 10A - 250V, INCLUYE: CAJA, ELEMENTOS DE FIJACIÓN, TRAMO DE 4m DE TUBERÍA PVC 1/2" Y CIRCUITO RAMAL </t>
  </si>
  <si>
    <t xml:space="preserve">SALIDA INTERRUPTOR TRIPLE 10A - 250V, INCLUYE: CAJA, ELEMENTOS DE FIJACIÓN, TRAMO DE 4m DE TUBERÍA PVC 1/2" Y CIRCUITO RAMAL </t>
  </si>
  <si>
    <t>TUBERÍA PVC CONDUIT 1/2". INC ACCESORIOS</t>
  </si>
  <si>
    <t>CIRCUITO RAMAL 2xNo.12AWG-CU-THHN/THWN-2 + 1xNo.12AWG(T)-CU desnudo</t>
  </si>
  <si>
    <t>CIRCUITO RAMAL 2xNo.10AWG-CU-THHN/THWN-2 + 1xNo.12AWG(T)-CU desnudo</t>
  </si>
  <si>
    <t>APU33</t>
  </si>
  <si>
    <t>INTERRUPTOR AUTOMATICO ENCHUFABLE 2 POLO 15/30 A (SUMINISTRO E INSTALACIÓN)</t>
  </si>
  <si>
    <t>INTERRUPTOR TERMOMAGNÉTICO ENCHUFABLE - TRIPOLAR 50A - 60A - 10kA - 120/240V</t>
  </si>
  <si>
    <t>SALIDA T.V PVC COMPLETA.</t>
  </si>
  <si>
    <t>12,20,.</t>
  </si>
  <si>
    <t>LÍNEA A TIERRA TABLERO GENERAL (VARILLA COOPER WELL)</t>
  </si>
  <si>
    <t>APU14</t>
  </si>
  <si>
    <t>SUMINISTRO, TRANSPORTE E INSTALACIÓN DE CABLE DE ALUMINIO DESNUDO 1/0 AWG, PARA ANILLO SUPERIOR Y BAJANTE DE PUESTA A TIERRA, INCLUYE SOPORTES TIPO CLIP Y CONECTORES</t>
  </si>
  <si>
    <t>REDES DE GAS</t>
  </si>
  <si>
    <t>ACOMETIDA GAS 1/2"  (INCLUYE TUBERIA 1/2" SCH 40, MEDIDOR, VALVULA, REGULADOR, ELEVADOR, ACCESORIOS)</t>
  </si>
  <si>
    <t>APU5</t>
  </si>
  <si>
    <t>SUMINISTRO E INSTALACION DE CAJA MEDIDOR GAS 45X45, INCLUYE COMPUERTA</t>
  </si>
  <si>
    <t>APU6</t>
  </si>
  <si>
    <t>CONDUCTO EVACUACION GAS 15 X 22 (SUMISTRO E INSTALACIÓN)</t>
  </si>
  <si>
    <t>APU7</t>
  </si>
  <si>
    <t>COPA DE COBRE 1" X 3/4" (SUMISTRO E INSTALACIÓN)</t>
  </si>
  <si>
    <t>APU8</t>
  </si>
  <si>
    <t>SUMINISTRO E INSTALACION DE ELEVADOR DE GAS Ø 1" (SUMISTRO E INSTALACIÓN)</t>
  </si>
  <si>
    <t>TUBERÍA COBRE 1/2" TIPO L (INCLUYE ACCESORIOS)</t>
  </si>
  <si>
    <t>APU9</t>
  </si>
  <si>
    <t>PUNTO DE GAS DE 3/4"  (INCLUYE ACCESORIOS E INCLUYE RECORRIDO VERTICAL, Y/O CAMBIO DE DIAMETRO) (SUMISTRO E INSTALACIÓN)</t>
  </si>
  <si>
    <t>VÁLVULA DE BOLA GAS 3/4"</t>
  </si>
  <si>
    <t>PINTURAS</t>
  </si>
  <si>
    <t>PINTURA EPÓXICA</t>
  </si>
  <si>
    <t>VINILO SOBRE PAÑETE 2 MANOS</t>
  </si>
  <si>
    <t>PINTURA TIPO KORAZA PARA EXTERIOR</t>
  </si>
  <si>
    <t>PISOS, ACABADOS, ENCHAPES Y ACCESORIOS</t>
  </si>
  <si>
    <t>ALISTADO ENDURECIDO 1:3, E=0.04</t>
  </si>
  <si>
    <t>CERÁMICA PISO TRÁFICO 5, CALIDAD PRIMERA</t>
  </si>
  <si>
    <t>GUARDAESCOBA GRANO MÁRMOL P2; PAYANDE FONDO BLANCO</t>
  </si>
  <si>
    <t>APU19</t>
  </si>
  <si>
    <t>SUMINISTRO E INSTALACIÓN DE LUMINARIA DE EMERGENCIA 2X1,6W 100-240 V, 6500 K, IRC 70, FLUJO LUMINOSO 125 O MÁS. INCLUYE CONECTORES DE RESORTE, CINTA , ACCESORIOS DE FIJACIÓN Y SOPORTE. MATERIAL CERTIFICADO, GARANTIZADO E INSTALADO SEGÚN REGLAMENTACIÓN NTC 2050.</t>
  </si>
  <si>
    <t>BALDOSA INSTITUCIONAL GRANO MARMOL P2; PAYANDE FONDO BLANCO. INCLUYE ALISTADO</t>
  </si>
  <si>
    <t>APU24</t>
  </si>
  <si>
    <t xml:space="preserve">MEDIA CAÑA EN CEMENTO MORTERO 1:3 </t>
  </si>
  <si>
    <t>APU25</t>
  </si>
  <si>
    <t>SUMINISTRO, TRANSPORTE E INSTALACION DE MEDIA CAÑA EN PVC DE 9 CM, INCLUYE FIJACIÓN, MASILLA Y TODO LO NECESARIO PARA SU CORRECTA EJECUCIÓN.</t>
  </si>
  <si>
    <t>BALDOSA CERÁMICA PISO-PARED 20X20 CALIDAD PRIMERA</t>
  </si>
  <si>
    <t>ACABADO EN GRANITO (INCLUYE DILATACIÓN EN BRONCE Y PULIDA)</t>
  </si>
  <si>
    <t>ALISTADO IMPERMEABILIZADO PISOS 1:3, E = 0.04</t>
  </si>
  <si>
    <t>TABLETA DE GRES 25X25</t>
  </si>
  <si>
    <t>MEDIA CAÑA EN GRANITO  - PREFABRICADA</t>
  </si>
  <si>
    <t>APU40</t>
  </si>
  <si>
    <t>GRANITO PULIDO MESONES LAVAMANOS -  B =  60 CM. (SUMINISTRO E INSTALACIÓN)</t>
  </si>
  <si>
    <t>CARPINTERIA METALICA</t>
  </si>
  <si>
    <t>VENTANA EN ALUMINIO  CORREDIZA</t>
  </si>
  <si>
    <t>MARCO PARA PUERTA EN LÁMINA CAL 18 -0.8</t>
  </si>
  <si>
    <t>PUERTA EN LÁMINA CAL 18 INC. ANTICORROSIVO</t>
  </si>
  <si>
    <t>DIVISIÓN PARA BAÑO EN ACERO INOXIDABLE 304 CAL.20 (INCLUYE PUERTAS Y ACCESORIOS)</t>
  </si>
  <si>
    <t>CARPINTERIA EN MADERA</t>
  </si>
  <si>
    <t>APU26</t>
  </si>
  <si>
    <t>SUMINISTRO E INSTALACION DE PUERTA ENTAMBORADO C.R. C18  + MARCOS PUERTA  LAMINA C.R. C18 ENTRE  2,00 - 2.15X 0,90  -1.00M + MONTANTE C.R C18 TIPO PERSIANA,  INCLUYE  VISILLO EN VIDRIO LAMINADO 3+3 (0.10X0.75M),CERROJO LLAVE - MARIPOSA PARA AULAS REF. KENT DE YALE O EQUIVALENTE,  ANTICORROSIVO, ESMALTE, ANCLAJE, BISAGRAS TIPO PESADO Y CARGUE EN MORTERO</t>
  </si>
  <si>
    <t>APU27</t>
  </si>
  <si>
    <t>SUMINISTRO E INSTALACION DE JUEGO PARA PUERTA SENCILLA COMPUESTO DE: UNA(1) BARRA ANTIPANICO PUSH DE UN PUNTO INCLUYENDO MANIJA CON LLAVE, Y UN (1) BRAZO HIDRAULICO CIERRAPUERTAS. ELEMENTOS MARCA STANLEY O EQUIVALENTE</t>
  </si>
  <si>
    <t>JG</t>
  </si>
  <si>
    <t>CUBIERTA</t>
  </si>
  <si>
    <t>TEJA UPVC 2,5MM CRESTA 37MM</t>
  </si>
  <si>
    <t>CANAL PVC RAINGO</t>
  </si>
  <si>
    <t>CANAL EN LÁMINA GALVANIZADA CAL. 22; DS=50</t>
  </si>
  <si>
    <t>BAJANTE AGUAS LLUVIAS PVC 4". INC ACCESORIOS</t>
  </si>
  <si>
    <t>CIELO RASO</t>
  </si>
  <si>
    <t>CIELO RASO PLANO DRYWALL (INCLUYE PINTURA)</t>
  </si>
  <si>
    <t>APU29</t>
  </si>
  <si>
    <t>CIELO RASO EN RF, e= 1/2 Pulg + PINTURA EPÒXICA. INCLUYE ESTRUCTURA DE SOPORTE Y ANCLAJE</t>
  </si>
  <si>
    <t>MESONES</t>
  </si>
  <si>
    <t>MESONES EN CONCRETO 2500 PSI, E=0.1M (INC. REFUERZO)</t>
  </si>
  <si>
    <t>URNBANISMO</t>
  </si>
  <si>
    <t>BORDILLO DE 8X15 CM FUNDIDO EN CONCRETO DE 2500 PSI</t>
  </si>
  <si>
    <t>CERRAMIENTO MALLA ESLABONADA C. 10 INC. ÁNGULO (PARAL EN TUBO ESTRUCTURAL GALVANIZADO 2")</t>
  </si>
  <si>
    <t>Piso Caucho recicl 3cm (EPDM 1cm+SBR 2cm)  inc. Color</t>
  </si>
  <si>
    <t xml:space="preserve">CUNETA DE CONCRETO CLASE E, 2500 PSI FUNDIDA EN EL LUGAR </t>
  </si>
  <si>
    <t>APU44</t>
  </si>
  <si>
    <t>SUMINISTRO E INSTALACION PARQUE INFANTIL</t>
  </si>
  <si>
    <t/>
  </si>
  <si>
    <r>
      <rPr>
        <b/>
        <sz val="12"/>
        <rFont val="Gotham Narrow Book"/>
        <family val="3"/>
      </rPr>
      <t xml:space="preserve">NOTA 1: </t>
    </r>
    <r>
      <rPr>
        <sz val="12"/>
        <rFont val="Gotham Narrow Book"/>
        <family val="3"/>
      </rPr>
      <t xml:space="preserve"> Se debe tener en cuenta que el PRECIO UNITARIO incluye el valor de A.I.U. </t>
    </r>
  </si>
  <si>
    <r>
      <rPr>
        <b/>
        <sz val="12"/>
        <rFont val="Gotham Narrow Book"/>
        <family val="3"/>
      </rPr>
      <t>NOTA 2:</t>
    </r>
    <r>
      <rPr>
        <sz val="12"/>
        <rFont val="Gotham Narrow Book"/>
        <family val="3"/>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</si>
  <si>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Gotham Narrow Book"/>
        <family val="3"/>
      </rPr>
      <t>NOTA 3:</t>
    </r>
    <r>
      <rPr>
        <sz val="12"/>
        <rFont val="Gotham Narrow Book"/>
        <family val="3"/>
      </rPr>
      <t xml:space="preserve"> El A.I.U y su discriminación deben estar en porcentaje (%). </t>
    </r>
  </si>
  <si>
    <r>
      <rPr>
        <b/>
        <sz val="12"/>
        <rFont val="Gotham Narrow Book"/>
        <family val="3"/>
      </rPr>
      <t xml:space="preserve">NOTA 5: </t>
    </r>
    <r>
      <rPr>
        <sz val="12"/>
        <rFont val="Gotham Narrow Book"/>
        <family val="3"/>
      </rPr>
      <t>El proponente deberá adjuntar en su propuesta el formulario 1 - Formulario de Presupuesto Oficial, debidamente diligenciado en su totalidad en formato excel. 
En caso de presentar propuesta economica en formato PDF / 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</si>
  <si>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 xml:space="preserve">PRESUPUESTO OFICIAL </t>
  </si>
  <si>
    <r>
      <rPr>
        <b/>
        <sz val="12"/>
        <rFont val="Gotham Narrow Book"/>
        <family val="3"/>
      </rPr>
      <t>NOTA 4:</t>
    </r>
    <r>
      <rPr>
        <sz val="12"/>
        <rFont val="Gotham Narrow Book"/>
        <family val="3"/>
      </rPr>
      <t xml:space="preserve"> Los siguientes ITEMS </t>
    </r>
    <r>
      <rPr>
        <b/>
        <sz val="12"/>
        <rFont val="Gotham Narrow Book"/>
        <family val="3"/>
      </rPr>
      <t>EN CADA ESCUELA</t>
    </r>
    <r>
      <rPr>
        <sz val="12"/>
        <rFont val="Gotham Narrow Book"/>
        <family val="3"/>
      </rPr>
      <t xml:space="preserve"> del presupuesto son INMODIFICABLES, so pena de incurrir en causal de rechazo:
</t>
    </r>
    <r>
      <rPr>
        <b/>
        <sz val="12"/>
        <rFont val="Gotham Narrow Book"/>
        <family val="3"/>
      </rPr>
      <t xml:space="preserve">- REVISION, AJUSTE Y/O ACTUALIZACION Y/O COMPLEMENTACION DE LOS ESTUDIOS Y DISEÑOS 
- CERITIFICACIÓN RETIE </t>
    </r>
  </si>
  <si>
    <t>COLEGIO BASICO RURAL LOS ALPES</t>
  </si>
  <si>
    <t>SUBTOTAL OBRAS COLEGIO BASICO RURAL LOS ALPES</t>
  </si>
  <si>
    <t>REVISION, AJUSTE Y/O ACTUALIZACION Y/O COMPLEMENTACION DE LOS ESTUDIOS Y DISEÑOS - COLEGIO BASICO RURAL LOS ALPES</t>
  </si>
  <si>
    <t>CERITIFICACIÓN RETIE - COLEGIO BASICO RURAL LOS ALPES</t>
  </si>
  <si>
    <t>VALOR TOTAL - COLEGIO BASICO RURAL LOS ALPES</t>
  </si>
  <si>
    <t>ESCUELA RURAL SAN JOSE DEL PALMAR</t>
  </si>
  <si>
    <t>SUBTOTAL OBRAS ESCUELA RURAL SAN JOSE DEL PALMAR</t>
  </si>
  <si>
    <t>REVISION, AJUSTE Y/O ACTUALIZACION Y/O COMPLEMENTACION DE LOS ESTUDIOS Y DISEÑOS - ESCUELA RURAL SAN JOSE DEL PALMAR</t>
  </si>
  <si>
    <t>CERITIFICACIÓN RETIE -ESCUELA RURAL SAN JOSE DEL PALMAR</t>
  </si>
  <si>
    <t>VALOR TOTAL - ESCUELA RURAL SAN JOSE DEL PALMAR</t>
  </si>
  <si>
    <t>ESCUELA VEREDA SANTA ISABEL</t>
  </si>
  <si>
    <t>SUBTOTAL OBRAS ESCUELA VEREDA SANTA ISABEL</t>
  </si>
  <si>
    <t>REVISION, AJUSTE Y/O ACTUALIZACION Y/O COMPLEMENTACION DE LOS ESTUDIOS Y DISEÑOS - ESCUELA VEREDA SANTA ISABEL</t>
  </si>
  <si>
    <t>CERITIFICACIÓN RETIE - ESCUELA VEREDA SANTA ISABEL</t>
  </si>
  <si>
    <t>VALOR TOTAL - ESCUELA VEREDA SANTA ISABEL</t>
  </si>
  <si>
    <t>ESCUELA RURAL LA ZARZA</t>
  </si>
  <si>
    <t>SUBTOTAL OBRAS ESCUELA RURAL LA ZARZA</t>
  </si>
  <si>
    <t>REVISION, AJUSTE Y/O ACTUALIZACION Y/O COMPLEMENTACION DE LOS ESTUDIOS Y DISEÑOS - ESCUELA RURAL LA ZARZA</t>
  </si>
  <si>
    <t>CERITIFICACIÓN RETIE - ESCUELA RURAL LA ZARZA</t>
  </si>
  <si>
    <t>VALOR TOTAL - ESCUELA RURAL LA ZARZA</t>
  </si>
  <si>
    <t>ESCUELA RURAL LA EUROPA</t>
  </si>
  <si>
    <t>SUBTOTAL OBRAS ESCUELA RURAL LA EUROPA</t>
  </si>
  <si>
    <t>REVISION, AJUSTE Y/O ACTUALIZACION Y/O COMPLEMENTACION DE LOS ESTUDIOS Y DISEÑOS - ESCUELA RURAL LA EUROPA</t>
  </si>
  <si>
    <t>CERITIFICACIÓN RETIE - ESCUELA RURAL LA EUROPA</t>
  </si>
  <si>
    <t>VALOR TOTAL - ESCUELA RURAL LA EUROPA</t>
  </si>
  <si>
    <t xml:space="preserve">SALIDA INTERRUPTOR CONMUTABLE SENCILLO 10A - 250V, INCLUYE: CAJA, ELEMENTOS DE FIJACIÓN, TRAMO DE 4m DE TUBERÍA PVC 1/2" Y CIRCUITO RAMAL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</si>
</sst>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
  </numFmts>
  <fonts count="4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family val="2"/>
    </font>
    <font>
      <b/>
      <sz val="11"/>
      <name val="Verdana"/>
      <family val="2"/>
    </font>
    <font>
      <sz val="12"/>
      <name val="Verdana"/>
      <family val="2"/>
    </font>
    <font>
      <sz val="11"/>
      <name val="Verdana"/>
      <family val="2"/>
    </font>
    <font>
      <b/>
      <sz val="12"/>
      <color theme="1"/>
      <name val="Gotham Narrow Book"/>
      <family val="3"/>
    </font>
    <font>
      <sz val="12"/>
      <name val="Gotham Narrow Book"/>
      <family val="3"/>
    </font>
    <font>
      <b/>
      <sz val="12"/>
      <name val="Gotham Narrow Book"/>
      <family val="3"/>
    </font>
    <font>
      <sz val="10"/>
      <color rgb="FF000000"/>
      <name val="Times New Roman"/>
      <family val="1"/>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theme="0"/>
      </patternFill>
    </fill>
    <fill>
      <patternFill patternType="solid">
        <fgColor theme="3" tint="0.79998168889431442"/>
        <bgColor indexed="64"/>
      </patternFill>
    </fill>
  </fills>
  <borders count="5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41">
      <alignment horizontal="right"/>
    </xf>
    <xf numFmtId="186" fontId="7" fillId="0" borderId="41">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41">
      <alignment horizontal="right"/>
    </xf>
    <xf numFmtId="3" fontId="30" fillId="0" borderId="0" applyFont="0" applyFill="0" applyBorder="0" applyAlignment="0" applyProtection="0"/>
    <xf numFmtId="189" fontId="5" fillId="0" borderId="0">
      <protection locked="0"/>
    </xf>
    <xf numFmtId="190" fontId="30" fillId="0" borderId="0" applyFont="0" applyFill="0" applyBorder="0" applyAlignment="0" applyProtection="0"/>
    <xf numFmtId="191"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2" fontId="31" fillId="0" borderId="0">
      <protection locked="0"/>
    </xf>
    <xf numFmtId="192" fontId="31" fillId="0" borderId="0">
      <protection locked="0"/>
    </xf>
    <xf numFmtId="192" fontId="31" fillId="0" borderId="0">
      <protection locked="0"/>
    </xf>
    <xf numFmtId="192" fontId="31" fillId="0" borderId="0">
      <protection locked="0"/>
    </xf>
    <xf numFmtId="192" fontId="31" fillId="0" borderId="0">
      <protection locked="0"/>
    </xf>
    <xf numFmtId="192" fontId="31" fillId="0" borderId="0">
      <protection locked="0"/>
    </xf>
    <xf numFmtId="192" fontId="31" fillId="0" borderId="0">
      <protection locked="0"/>
    </xf>
    <xf numFmtId="193"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4" fontId="5" fillId="0" borderId="0">
      <protection locked="0"/>
    </xf>
    <xf numFmtId="194" fontId="5" fillId="0" borderId="0">
      <protection locked="0"/>
    </xf>
    <xf numFmtId="0" fontId="17" fillId="3" borderId="0" applyNumberFormat="0" applyBorder="0" applyAlignment="0" applyProtection="0"/>
    <xf numFmtId="195" fontId="7" fillId="0" borderId="0">
      <alignment horizontal="right"/>
    </xf>
    <xf numFmtId="195" fontId="7" fillId="0" borderId="0">
      <alignment horizontal="right"/>
    </xf>
    <xf numFmtId="195" fontId="7" fillId="0" borderId="0">
      <alignment horizontal="right"/>
    </xf>
    <xf numFmtId="196" fontId="7" fillId="0" borderId="0" applyFont="0" applyFill="0" applyBorder="0" applyAlignment="0">
      <alignment horizontal="center"/>
    </xf>
    <xf numFmtId="196"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97" fontId="7" fillId="0" borderId="0">
      <alignment horizontal="right"/>
    </xf>
    <xf numFmtId="197" fontId="7" fillId="0" borderId="0">
      <alignment horizontal="right"/>
    </xf>
    <xf numFmtId="197" fontId="7" fillId="0" borderId="0">
      <alignment horizontal="right"/>
    </xf>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7"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98" fontId="5" fillId="0" borderId="0" applyFont="0" applyFill="0" applyBorder="0" applyAlignment="0" applyProtection="0"/>
    <xf numFmtId="165" fontId="5" fillId="0" borderId="0" applyFont="0" applyFill="0" applyBorder="0" applyAlignment="0" applyProtection="0"/>
    <xf numFmtId="167" fontId="9" fillId="0" borderId="0" applyFont="0" applyFill="0" applyBorder="0" applyAlignment="0" applyProtection="0"/>
    <xf numFmtId="190" fontId="35" fillId="0" borderId="0" applyFont="0" applyFill="0" applyBorder="0" applyAlignment="0" applyProtection="0"/>
    <xf numFmtId="0" fontId="18" fillId="22" borderId="0" applyNumberFormat="0" applyBorder="0" applyAlignment="0" applyProtection="0"/>
    <xf numFmtId="199" fontId="7" fillId="0" borderId="0" applyFont="0" applyFill="0" applyBorder="0" applyAlignment="0">
      <alignment horizontal="center"/>
    </xf>
    <xf numFmtId="199"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4" fontId="5" fillId="0" borderId="42">
      <protection locked="0"/>
    </xf>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45" fillId="0" borderId="0"/>
    <xf numFmtId="170" fontId="5" fillId="0" borderId="0" applyFont="0" applyFill="0" applyBorder="0" applyAlignment="0" applyProtection="0"/>
  </cellStyleXfs>
  <cellXfs count="153">
    <xf numFmtId="0" fontId="0" fillId="0" borderId="0" xfId="0"/>
    <xf numFmtId="0" fontId="8" fillId="0" borderId="50" xfId="0" applyFont="1" applyBorder="1" applyAlignment="1">
      <alignment horizontal="left" vertical="center"/>
    </xf>
    <xf numFmtId="0" fontId="40" fillId="0" borderId="0" xfId="89" applyFont="1"/>
    <xf numFmtId="0" fontId="40" fillId="0" borderId="30" xfId="89" applyFont="1" applyBorder="1"/>
    <xf numFmtId="0" fontId="40" fillId="0" borderId="31" xfId="89" applyFont="1" applyBorder="1"/>
    <xf numFmtId="0" fontId="41" fillId="0" borderId="0" xfId="89" applyFont="1"/>
    <xf numFmtId="0" fontId="41" fillId="0" borderId="0" xfId="89" applyFont="1" applyAlignment="1">
      <alignment horizontal="center"/>
    </xf>
    <xf numFmtId="0" fontId="39" fillId="0" borderId="13" xfId="130" applyFont="1" applyBorder="1" applyAlignment="1">
      <alignment horizontal="center"/>
    </xf>
    <xf numFmtId="0" fontId="39" fillId="0" borderId="0" xfId="130" applyFont="1" applyAlignment="1">
      <alignment horizontal="center" vertical="top"/>
    </xf>
    <xf numFmtId="0" fontId="43" fillId="0" borderId="0" xfId="89" applyFont="1"/>
    <xf numFmtId="0" fontId="43" fillId="0" borderId="0" xfId="89" applyFont="1" applyAlignment="1">
      <alignment horizontal="center"/>
    </xf>
    <xf numFmtId="0" fontId="43" fillId="0" borderId="0" xfId="89" applyFont="1" applyAlignment="1">
      <alignment horizontal="left"/>
    </xf>
    <xf numFmtId="0" fontId="43" fillId="0" borderId="0" xfId="89" applyFont="1" applyAlignment="1">
      <alignment horizontal="right"/>
    </xf>
    <xf numFmtId="0" fontId="43" fillId="0" borderId="32" xfId="89" applyFont="1" applyBorder="1"/>
    <xf numFmtId="0" fontId="43" fillId="0" borderId="45" xfId="89" applyFont="1" applyBorder="1"/>
    <xf numFmtId="0" fontId="43" fillId="0" borderId="45" xfId="89" applyFont="1" applyBorder="1" applyAlignment="1">
      <alignment horizontal="center"/>
    </xf>
    <xf numFmtId="0" fontId="43" fillId="0" borderId="45" xfId="89" applyFont="1" applyBorder="1" applyAlignment="1">
      <alignment horizontal="left"/>
    </xf>
    <xf numFmtId="0" fontId="43" fillId="0" borderId="45" xfId="89" applyFont="1" applyBorder="1" applyAlignment="1">
      <alignment horizontal="right"/>
    </xf>
    <xf numFmtId="0" fontId="43" fillId="0" borderId="33" xfId="89" applyFont="1" applyBorder="1"/>
    <xf numFmtId="0" fontId="43" fillId="0" borderId="30" xfId="89" applyFont="1" applyBorder="1"/>
    <xf numFmtId="0" fontId="43" fillId="0" borderId="31" xfId="89" applyFont="1" applyBorder="1"/>
    <xf numFmtId="0" fontId="43" fillId="24" borderId="0" xfId="89" applyFont="1" applyFill="1"/>
    <xf numFmtId="0" fontId="43" fillId="24" borderId="52" xfId="89" applyFont="1" applyFill="1" applyBorder="1"/>
    <xf numFmtId="0" fontId="43" fillId="24" borderId="31" xfId="89" applyFont="1" applyFill="1" applyBorder="1"/>
    <xf numFmtId="0" fontId="43" fillId="0" borderId="52" xfId="89" applyFont="1" applyBorder="1"/>
    <xf numFmtId="0" fontId="43" fillId="0" borderId="0" xfId="90" applyFont="1"/>
    <xf numFmtId="0" fontId="43" fillId="0" borderId="30" xfId="90" applyFont="1" applyBorder="1"/>
    <xf numFmtId="0" fontId="43" fillId="0" borderId="31" xfId="90" applyFont="1" applyBorder="1"/>
    <xf numFmtId="181" fontId="43" fillId="0" borderId="31" xfId="90" applyNumberFormat="1" applyFont="1" applyBorder="1"/>
    <xf numFmtId="183" fontId="43" fillId="0" borderId="31" xfId="90" applyNumberFormat="1" applyFont="1" applyBorder="1"/>
    <xf numFmtId="183" fontId="43" fillId="0" borderId="51" xfId="90" applyNumberFormat="1" applyFont="1" applyBorder="1"/>
    <xf numFmtId="0" fontId="43" fillId="0" borderId="46" xfId="90" applyFont="1" applyBorder="1"/>
    <xf numFmtId="0" fontId="43" fillId="0" borderId="47" xfId="89" applyFont="1" applyBorder="1"/>
    <xf numFmtId="0" fontId="43" fillId="0" borderId="47" xfId="89" applyFont="1" applyBorder="1" applyAlignment="1">
      <alignment horizontal="center"/>
    </xf>
    <xf numFmtId="184" fontId="43" fillId="0" borderId="47" xfId="34" applyNumberFormat="1" applyFont="1" applyBorder="1" applyAlignment="1">
      <alignment horizontal="left"/>
    </xf>
    <xf numFmtId="0" fontId="43" fillId="0" borderId="47" xfId="89" applyFont="1" applyBorder="1" applyAlignment="1">
      <alignment horizontal="right"/>
    </xf>
    <xf numFmtId="0" fontId="43" fillId="0" borderId="48" xfId="89" applyFont="1" applyBorder="1"/>
    <xf numFmtId="0" fontId="44" fillId="0" borderId="50" xfId="0" applyFont="1" applyBorder="1" applyAlignment="1">
      <alignment horizontal="left" vertical="center"/>
    </xf>
    <xf numFmtId="0" fontId="44" fillId="0" borderId="24" xfId="126" applyFont="1" applyBorder="1" applyAlignment="1">
      <alignment horizontal="center" vertical="center" wrapText="1"/>
    </xf>
    <xf numFmtId="0" fontId="44" fillId="0" borderId="17" xfId="126" applyFont="1" applyBorder="1" applyAlignment="1">
      <alignment horizontal="center" vertical="center" wrapText="1"/>
    </xf>
    <xf numFmtId="0" fontId="44" fillId="27" borderId="41" xfId="126" applyFont="1" applyFill="1" applyBorder="1" applyAlignment="1">
      <alignment horizontal="center" vertical="center" wrapText="1"/>
    </xf>
    <xf numFmtId="175" fontId="43" fillId="0" borderId="16" xfId="62" applyNumberFormat="1" applyFont="1" applyBorder="1" applyAlignment="1">
      <alignment horizontal="right" vertical="center" wrapText="1"/>
    </xf>
    <xf numFmtId="0" fontId="43" fillId="0" borderId="16" xfId="135" applyFont="1" applyBorder="1" applyAlignment="1">
      <alignment horizontal="left" vertical="center" wrapText="1"/>
    </xf>
    <xf numFmtId="175" fontId="43" fillId="0" borderId="16" xfId="62" quotePrefix="1" applyNumberFormat="1" applyFont="1" applyBorder="1" applyAlignment="1">
      <alignment horizontal="right" vertical="center" wrapText="1"/>
    </xf>
    <xf numFmtId="49" fontId="44" fillId="0" borderId="0" xfId="131" applyNumberFormat="1" applyFont="1" applyAlignment="1">
      <alignment horizontal="right" vertical="center"/>
    </xf>
    <xf numFmtId="49" fontId="44" fillId="0" borderId="0" xfId="131" applyNumberFormat="1" applyFont="1" applyAlignment="1">
      <alignment horizontal="left" vertical="center"/>
    </xf>
    <xf numFmtId="185" fontId="44" fillId="0" borderId="0" xfId="131" applyNumberFormat="1" applyFont="1" applyAlignment="1">
      <alignment horizontal="right" vertical="center"/>
    </xf>
    <xf numFmtId="0" fontId="43" fillId="0" borderId="0" xfId="128" applyFont="1"/>
    <xf numFmtId="0" fontId="43" fillId="0" borderId="0" xfId="128" applyFont="1" applyAlignment="1">
      <alignment horizontal="center"/>
    </xf>
    <xf numFmtId="0" fontId="43" fillId="0" borderId="0" xfId="128" applyFont="1" applyAlignment="1">
      <alignment horizontal="left"/>
    </xf>
    <xf numFmtId="180" fontId="43" fillId="0" borderId="0" xfId="129" applyNumberFormat="1" applyFont="1" applyAlignment="1">
      <alignment horizontal="right"/>
    </xf>
    <xf numFmtId="39" fontId="44" fillId="0" borderId="0" xfId="129" applyNumberFormat="1" applyFont="1" applyAlignment="1">
      <alignment horizontal="right" vertical="center"/>
    </xf>
    <xf numFmtId="0" fontId="44" fillId="0" borderId="28" xfId="79" applyFont="1" applyBorder="1" applyAlignment="1">
      <alignment vertical="center"/>
    </xf>
    <xf numFmtId="0" fontId="43" fillId="0" borderId="11" xfId="0" applyFont="1" applyBorder="1" applyAlignment="1">
      <alignment vertical="center" wrapText="1"/>
    </xf>
    <xf numFmtId="0" fontId="43" fillId="0" borderId="13" xfId="0" applyFont="1" applyBorder="1" applyAlignment="1">
      <alignment vertical="center" wrapText="1"/>
    </xf>
    <xf numFmtId="0" fontId="43" fillId="0" borderId="21" xfId="0" applyFont="1" applyBorder="1" applyAlignment="1">
      <alignment horizontal="left" vertical="center" wrapText="1"/>
    </xf>
    <xf numFmtId="0" fontId="43" fillId="24" borderId="44" xfId="130" applyFont="1" applyFill="1" applyBorder="1" applyAlignment="1">
      <alignment horizontal="center" vertical="center" wrapText="1"/>
    </xf>
    <xf numFmtId="0" fontId="43" fillId="24" borderId="0" xfId="130" applyFont="1" applyFill="1" applyAlignment="1">
      <alignment horizontal="center" vertical="center" wrapText="1"/>
    </xf>
    <xf numFmtId="0" fontId="43" fillId="24" borderId="0" xfId="130" applyFont="1" applyFill="1" applyAlignment="1">
      <alignment horizontal="left" vertical="center" wrapText="1"/>
    </xf>
    <xf numFmtId="0" fontId="43" fillId="24" borderId="44" xfId="130" applyFont="1" applyFill="1" applyBorder="1" applyAlignment="1">
      <alignment horizontal="right" vertical="center" wrapText="1"/>
    </xf>
    <xf numFmtId="0" fontId="44" fillId="24" borderId="43" xfId="130" applyFont="1" applyFill="1" applyBorder="1" applyAlignment="1">
      <alignment horizontal="left" vertical="center" wrapText="1"/>
    </xf>
    <xf numFmtId="0" fontId="43" fillId="24" borderId="0" xfId="130" applyFont="1" applyFill="1" applyAlignment="1">
      <alignment horizontal="right" vertical="center" wrapText="1"/>
    </xf>
    <xf numFmtId="0" fontId="43" fillId="0" borderId="16" xfId="126" applyFont="1" applyBorder="1" applyAlignment="1">
      <alignment horizontal="center" vertical="center" wrapText="1"/>
    </xf>
    <xf numFmtId="0" fontId="44" fillId="27" borderId="16" xfId="126" applyFont="1" applyFill="1" applyBorder="1" applyAlignment="1">
      <alignment horizontal="center" vertical="center" wrapText="1"/>
    </xf>
    <xf numFmtId="49" fontId="44" fillId="0" borderId="0" xfId="131" applyNumberFormat="1" applyFont="1" applyAlignment="1">
      <alignment horizontal="center" vertical="center"/>
    </xf>
    <xf numFmtId="0" fontId="44" fillId="0" borderId="0" xfId="89" applyFont="1" applyAlignment="1">
      <alignment horizontal="center"/>
    </xf>
    <xf numFmtId="4" fontId="43" fillId="0" borderId="0" xfId="89" applyNumberFormat="1" applyFont="1" applyAlignment="1">
      <alignment horizontal="center"/>
    </xf>
    <xf numFmtId="4" fontId="43" fillId="0" borderId="45" xfId="89" applyNumberFormat="1" applyFont="1" applyBorder="1" applyAlignment="1">
      <alignment horizontal="center"/>
    </xf>
    <xf numFmtId="4" fontId="44" fillId="0" borderId="0" xfId="131" applyNumberFormat="1" applyFont="1" applyAlignment="1">
      <alignment horizontal="center" vertical="center"/>
    </xf>
    <xf numFmtId="4" fontId="43" fillId="0" borderId="0" xfId="128" applyNumberFormat="1" applyFont="1" applyAlignment="1">
      <alignment horizontal="center"/>
    </xf>
    <xf numFmtId="4" fontId="43" fillId="24" borderId="44" xfId="130" applyNumberFormat="1" applyFont="1" applyFill="1" applyBorder="1" applyAlignment="1">
      <alignment horizontal="center" vertical="center" wrapText="1"/>
    </xf>
    <xf numFmtId="4" fontId="43" fillId="24" borderId="0" xfId="130" applyNumberFormat="1" applyFont="1" applyFill="1" applyAlignment="1">
      <alignment horizontal="center" vertical="center" wrapText="1"/>
    </xf>
    <xf numFmtId="4" fontId="43" fillId="0" borderId="47" xfId="89" applyNumberFormat="1" applyFont="1" applyBorder="1" applyAlignment="1">
      <alignment horizontal="center"/>
    </xf>
    <xf numFmtId="0" fontId="44" fillId="27" borderId="34" xfId="128" applyFont="1" applyFill="1" applyBorder="1" applyAlignment="1">
      <alignment horizontal="left" vertical="center"/>
    </xf>
    <xf numFmtId="9" fontId="43" fillId="27" borderId="36" xfId="129" applyNumberFormat="1" applyFont="1" applyFill="1" applyBorder="1" applyAlignment="1">
      <alignment horizontal="center" vertical="center"/>
    </xf>
    <xf numFmtId="4" fontId="44" fillId="27" borderId="36" xfId="129" applyNumberFormat="1" applyFont="1" applyFill="1" applyBorder="1" applyAlignment="1">
      <alignment horizontal="center" vertical="center"/>
    </xf>
    <xf numFmtId="166" fontId="43" fillId="29" borderId="16" xfId="62" applyNumberFormat="1" applyFont="1" applyFill="1" applyBorder="1" applyAlignment="1">
      <alignment horizontal="right" vertical="center" wrapText="1"/>
    </xf>
    <xf numFmtId="185" fontId="44" fillId="25" borderId="16" xfId="60" applyNumberFormat="1" applyFont="1" applyFill="1" applyBorder="1" applyAlignment="1">
      <alignment horizontal="center" vertical="center"/>
    </xf>
    <xf numFmtId="0" fontId="43" fillId="27" borderId="36" xfId="128" applyFont="1" applyFill="1" applyBorder="1" applyAlignment="1">
      <alignment horizontal="right" vertical="center"/>
    </xf>
    <xf numFmtId="185" fontId="44" fillId="25" borderId="39" xfId="60" applyNumberFormat="1" applyFont="1" applyFill="1" applyBorder="1" applyAlignment="1">
      <alignment horizontal="center" vertical="center"/>
    </xf>
    <xf numFmtId="175" fontId="44" fillId="27" borderId="58" xfId="73" applyNumberFormat="1" applyFont="1" applyFill="1" applyBorder="1" applyAlignment="1">
      <alignment horizontal="right" vertical="center"/>
    </xf>
    <xf numFmtId="179" fontId="43" fillId="26" borderId="25" xfId="95" applyNumberFormat="1" applyFont="1" applyFill="1" applyBorder="1" applyAlignment="1">
      <alignment horizontal="center" vertical="center"/>
    </xf>
    <xf numFmtId="10" fontId="43" fillId="26" borderId="25" xfId="95" applyNumberFormat="1" applyFont="1" applyFill="1" applyBorder="1" applyAlignment="1">
      <alignment horizontal="center" vertical="center"/>
    </xf>
    <xf numFmtId="0" fontId="44" fillId="27" borderId="16" xfId="135" applyFont="1" applyFill="1" applyBorder="1" applyAlignment="1">
      <alignment horizontal="center" vertical="center" wrapText="1"/>
    </xf>
    <xf numFmtId="0" fontId="44" fillId="27" borderId="16" xfId="135" applyFont="1" applyFill="1" applyBorder="1" applyAlignment="1">
      <alignment horizontal="left" vertical="center" wrapText="1"/>
    </xf>
    <xf numFmtId="4" fontId="44" fillId="27" borderId="16" xfId="135" applyNumberFormat="1" applyFont="1" applyFill="1" applyBorder="1" applyAlignment="1">
      <alignment horizontal="center" vertical="center" wrapText="1"/>
    </xf>
    <xf numFmtId="4" fontId="44" fillId="27" borderId="16" xfId="135" applyNumberFormat="1" applyFont="1" applyFill="1" applyBorder="1" applyAlignment="1">
      <alignment horizontal="right" vertical="center" wrapText="1"/>
    </xf>
    <xf numFmtId="0" fontId="43" fillId="24" borderId="16" xfId="135" applyFont="1" applyFill="1" applyBorder="1" applyAlignment="1">
      <alignment horizontal="center" vertical="center" wrapText="1"/>
    </xf>
    <xf numFmtId="0" fontId="43" fillId="24" borderId="16" xfId="135" applyFont="1" applyFill="1" applyBorder="1" applyAlignment="1">
      <alignment horizontal="left" vertical="center" wrapText="1"/>
    </xf>
    <xf numFmtId="4" fontId="43" fillId="24" borderId="16" xfId="135" applyNumberFormat="1" applyFont="1" applyFill="1" applyBorder="1" applyAlignment="1">
      <alignment horizontal="center" vertical="center" wrapText="1"/>
    </xf>
    <xf numFmtId="175" fontId="43" fillId="24" borderId="16" xfId="135" applyNumberFormat="1" applyFont="1" applyFill="1" applyBorder="1" applyAlignment="1">
      <alignment horizontal="right" vertical="center" wrapText="1"/>
    </xf>
    <xf numFmtId="2" fontId="43" fillId="24" borderId="16" xfId="135" applyNumberFormat="1" applyFont="1" applyFill="1" applyBorder="1" applyAlignment="1">
      <alignment horizontal="center" vertical="center" wrapText="1"/>
    </xf>
    <xf numFmtId="4" fontId="43" fillId="0" borderId="16" xfId="258" applyNumberFormat="1" applyFont="1" applyBorder="1" applyAlignment="1">
      <alignment horizontal="center" vertical="center" wrapText="1"/>
    </xf>
    <xf numFmtId="175" fontId="44" fillId="29" borderId="16" xfId="135" applyNumberFormat="1" applyFont="1" applyFill="1" applyBorder="1" applyAlignment="1">
      <alignment horizontal="right" vertical="center" wrapText="1"/>
    </xf>
    <xf numFmtId="0" fontId="44" fillId="27" borderId="22" xfId="135" applyFont="1" applyFill="1" applyBorder="1" applyAlignment="1">
      <alignment horizontal="center" vertical="center" wrapText="1"/>
    </xf>
    <xf numFmtId="175" fontId="43" fillId="29" borderId="16" xfId="135" applyNumberFormat="1" applyFont="1" applyFill="1" applyBorder="1" applyAlignment="1">
      <alignment horizontal="right" vertical="center" wrapText="1"/>
    </xf>
    <xf numFmtId="0" fontId="44" fillId="27" borderId="38" xfId="135" applyFont="1" applyFill="1" applyBorder="1" applyAlignment="1">
      <alignment horizontal="left" vertical="center" wrapText="1"/>
    </xf>
    <xf numFmtId="0" fontId="44" fillId="27" borderId="41" xfId="135" applyFont="1" applyFill="1" applyBorder="1" applyAlignment="1">
      <alignment horizontal="center" vertical="center" wrapText="1"/>
    </xf>
    <xf numFmtId="4" fontId="44" fillId="27" borderId="41" xfId="135" applyNumberFormat="1" applyFont="1" applyFill="1" applyBorder="1" applyAlignment="1">
      <alignment horizontal="center" vertical="center" wrapText="1"/>
    </xf>
    <xf numFmtId="4" fontId="44" fillId="27" borderId="41" xfId="135" applyNumberFormat="1" applyFont="1" applyFill="1" applyBorder="1" applyAlignment="1">
      <alignment horizontal="right" vertical="center" wrapText="1"/>
    </xf>
    <xf numFmtId="4" fontId="44" fillId="27" borderId="22" xfId="135" applyNumberFormat="1" applyFont="1" applyFill="1" applyBorder="1" applyAlignment="1">
      <alignment horizontal="right" vertical="center" wrapText="1"/>
    </xf>
    <xf numFmtId="0" fontId="43" fillId="0" borderId="16" xfId="135" applyFont="1" applyBorder="1" applyAlignment="1">
      <alignment horizontal="center" vertical="center" wrapText="1"/>
    </xf>
    <xf numFmtId="0" fontId="44" fillId="26" borderId="53" xfId="89" applyFont="1" applyFill="1" applyBorder="1" applyAlignment="1">
      <alignment horizontal="center" vertical="center" wrapText="1"/>
    </xf>
    <xf numFmtId="0" fontId="44" fillId="26" borderId="44" xfId="89" applyFont="1" applyFill="1" applyBorder="1" applyAlignment="1">
      <alignment horizontal="center" vertical="center" wrapText="1"/>
    </xf>
    <xf numFmtId="0" fontId="44" fillId="26" borderId="54" xfId="89" applyFont="1" applyFill="1" applyBorder="1" applyAlignment="1">
      <alignment horizontal="center" vertical="center" wrapText="1"/>
    </xf>
    <xf numFmtId="0" fontId="44" fillId="26" borderId="12" xfId="89" applyFont="1" applyFill="1" applyBorder="1" applyAlignment="1">
      <alignment horizontal="center" vertical="center" wrapText="1"/>
    </xf>
    <xf numFmtId="0" fontId="44" fillId="26" borderId="13" xfId="89" applyFont="1" applyFill="1" applyBorder="1" applyAlignment="1">
      <alignment horizontal="center" vertical="center" wrapText="1"/>
    </xf>
    <xf numFmtId="0" fontId="44" fillId="26" borderId="14" xfId="89" applyFont="1" applyFill="1" applyBorder="1" applyAlignment="1">
      <alignment horizontal="center" vertical="center" wrapText="1"/>
    </xf>
    <xf numFmtId="0" fontId="42" fillId="28" borderId="16" xfId="0" applyFont="1" applyFill="1" applyBorder="1" applyAlignment="1">
      <alignment horizontal="right" vertical="center"/>
    </xf>
    <xf numFmtId="0" fontId="7" fillId="0" borderId="49" xfId="89" applyFont="1" applyBorder="1" applyAlignment="1">
      <alignment horizontal="center" wrapText="1"/>
    </xf>
    <xf numFmtId="0" fontId="38" fillId="0" borderId="49" xfId="89" applyFont="1" applyBorder="1" applyAlignment="1">
      <alignment horizontal="center" wrapText="1"/>
    </xf>
    <xf numFmtId="0" fontId="44" fillId="29" borderId="16" xfId="135" applyFont="1" applyFill="1" applyBorder="1" applyAlignment="1">
      <alignment horizontal="right" vertical="center"/>
    </xf>
    <xf numFmtId="0" fontId="44" fillId="29" borderId="55" xfId="135" applyFont="1" applyFill="1" applyBorder="1" applyAlignment="1">
      <alignment horizontal="right" vertical="center"/>
    </xf>
    <xf numFmtId="0" fontId="44" fillId="29" borderId="19" xfId="135" applyFont="1" applyFill="1" applyBorder="1" applyAlignment="1">
      <alignment horizontal="right" vertical="center"/>
    </xf>
    <xf numFmtId="0" fontId="44" fillId="29" borderId="20" xfId="135" applyFont="1" applyFill="1" applyBorder="1" applyAlignment="1">
      <alignment horizontal="right" vertical="center"/>
    </xf>
    <xf numFmtId="0" fontId="43" fillId="24" borderId="56" xfId="130" applyFont="1" applyFill="1" applyBorder="1" applyAlignment="1">
      <alignment horizontal="center" vertical="center" wrapText="1"/>
    </xf>
    <xf numFmtId="0" fontId="43" fillId="24" borderId="26" xfId="130" applyFont="1" applyFill="1" applyBorder="1" applyAlignment="1">
      <alignment horizontal="center" vertical="center" wrapText="1"/>
    </xf>
    <xf numFmtId="0" fontId="43" fillId="24" borderId="57" xfId="130" applyFont="1" applyFill="1" applyBorder="1" applyAlignment="1">
      <alignment horizontal="center" vertical="center" wrapText="1"/>
    </xf>
    <xf numFmtId="0" fontId="44" fillId="0" borderId="34" xfId="0" applyFont="1" applyBorder="1" applyAlignment="1">
      <alignment horizontal="center" vertical="center"/>
    </xf>
    <xf numFmtId="0" fontId="44" fillId="0" borderId="36" xfId="0" applyFont="1" applyBorder="1" applyAlignment="1">
      <alignment horizontal="center" vertical="center"/>
    </xf>
    <xf numFmtId="0" fontId="44" fillId="0" borderId="37" xfId="0" applyFont="1" applyBorder="1" applyAlignment="1">
      <alignment horizontal="center" vertical="center"/>
    </xf>
    <xf numFmtId="0" fontId="43" fillId="25" borderId="18" xfId="130" applyFont="1" applyFill="1" applyBorder="1" applyAlignment="1">
      <alignment vertical="center" wrapText="1"/>
    </xf>
    <xf numFmtId="0" fontId="43" fillId="25" borderId="19" xfId="130" applyFont="1" applyFill="1" applyBorder="1" applyAlignment="1">
      <alignment vertical="center" wrapText="1"/>
    </xf>
    <xf numFmtId="0" fontId="43" fillId="25" borderId="20" xfId="130" applyFont="1" applyFill="1" applyBorder="1" applyAlignment="1">
      <alignment vertical="center" wrapText="1"/>
    </xf>
    <xf numFmtId="0" fontId="44" fillId="25" borderId="55" xfId="130" applyFont="1" applyFill="1" applyBorder="1" applyAlignment="1">
      <alignment horizontal="center" vertical="center" wrapText="1"/>
    </xf>
    <xf numFmtId="0" fontId="44" fillId="25" borderId="20" xfId="130" applyFont="1" applyFill="1" applyBorder="1" applyAlignment="1">
      <alignment horizontal="center" vertical="center" wrapText="1"/>
    </xf>
    <xf numFmtId="3" fontId="44" fillId="25" borderId="55" xfId="130" applyNumberFormat="1" applyFont="1" applyFill="1" applyBorder="1" applyAlignment="1">
      <alignment horizontal="center" vertical="center" wrapText="1"/>
    </xf>
    <xf numFmtId="3" fontId="44" fillId="25" borderId="20" xfId="130" applyNumberFormat="1" applyFont="1" applyFill="1" applyBorder="1" applyAlignment="1">
      <alignment horizontal="center" vertical="center" wrapText="1"/>
    </xf>
    <xf numFmtId="3" fontId="44" fillId="25" borderId="55" xfId="130" applyNumberFormat="1" applyFont="1" applyFill="1" applyBorder="1" applyAlignment="1">
      <alignment horizontal="center" vertical="center"/>
    </xf>
    <xf numFmtId="3" fontId="44" fillId="25" borderId="20" xfId="130" applyNumberFormat="1" applyFont="1" applyFill="1" applyBorder="1" applyAlignment="1">
      <alignment horizontal="center" vertical="center"/>
    </xf>
    <xf numFmtId="0" fontId="43" fillId="0" borderId="15" xfId="79" applyFont="1" applyBorder="1" applyAlignment="1">
      <alignment horizontal="center" vertical="center"/>
    </xf>
    <xf numFmtId="0" fontId="43" fillId="0" borderId="23" xfId="79" applyFont="1" applyBorder="1" applyAlignment="1">
      <alignment horizontal="center" vertical="center"/>
    </xf>
    <xf numFmtId="3" fontId="44" fillId="25" borderId="19" xfId="130" applyNumberFormat="1" applyFont="1" applyFill="1" applyBorder="1" applyAlignment="1">
      <alignment horizontal="center" vertical="center" wrapText="1"/>
    </xf>
    <xf numFmtId="4" fontId="44" fillId="24" borderId="29" xfId="135" applyNumberFormat="1" applyFont="1" applyFill="1" applyBorder="1" applyAlignment="1">
      <alignment horizontal="center" vertical="center" wrapText="1"/>
    </xf>
    <xf numFmtId="4" fontId="44" fillId="24" borderId="35" xfId="135" applyNumberFormat="1" applyFont="1" applyFill="1" applyBorder="1" applyAlignment="1">
      <alignment horizontal="center" vertical="center" wrapText="1"/>
    </xf>
    <xf numFmtId="0" fontId="44" fillId="24" borderId="27" xfId="135" applyFont="1" applyFill="1" applyBorder="1" applyAlignment="1">
      <alignment horizontal="center" vertical="center" wrapText="1"/>
    </xf>
    <xf numFmtId="0" fontId="44" fillId="24" borderId="40" xfId="135" applyFont="1" applyFill="1" applyBorder="1" applyAlignment="1">
      <alignment horizontal="center" vertical="center" wrapText="1"/>
    </xf>
    <xf numFmtId="0" fontId="44" fillId="24" borderId="27" xfId="135" applyFont="1" applyFill="1" applyBorder="1" applyAlignment="1">
      <alignment horizontal="left" vertical="center" wrapText="1"/>
    </xf>
    <xf numFmtId="0" fontId="44" fillId="24" borderId="40" xfId="135" applyFont="1" applyFill="1" applyBorder="1" applyAlignment="1">
      <alignment horizontal="left" vertical="center" wrapText="1"/>
    </xf>
    <xf numFmtId="0" fontId="44" fillId="24" borderId="24" xfId="135" applyFont="1" applyFill="1" applyBorder="1" applyAlignment="1">
      <alignment horizontal="center" vertical="center" wrapText="1"/>
    </xf>
    <xf numFmtId="0" fontId="44" fillId="24" borderId="17" xfId="135" applyFont="1" applyFill="1" applyBorder="1" applyAlignment="1">
      <alignment horizontal="center" vertical="center" wrapText="1"/>
    </xf>
    <xf numFmtId="4" fontId="44" fillId="24" borderId="24" xfId="135" applyNumberFormat="1" applyFont="1" applyFill="1" applyBorder="1" applyAlignment="1">
      <alignment horizontal="center" vertical="center" wrapText="1"/>
    </xf>
    <xf numFmtId="4" fontId="44" fillId="24" borderId="17" xfId="135" applyNumberFormat="1" applyFont="1" applyFill="1" applyBorder="1" applyAlignment="1">
      <alignment horizontal="center" vertical="center" wrapText="1"/>
    </xf>
    <xf numFmtId="0" fontId="43" fillId="0" borderId="49" xfId="89" applyFont="1" applyBorder="1" applyAlignment="1">
      <alignment horizontal="center" wrapText="1"/>
    </xf>
    <xf numFmtId="0" fontId="44" fillId="0" borderId="0" xfId="130" applyFont="1" applyAlignment="1">
      <alignment horizontal="center" vertical="center"/>
    </xf>
    <xf numFmtId="0" fontId="44" fillId="0" borderId="13" xfId="130" applyFont="1" applyBorder="1" applyAlignment="1">
      <alignment horizontal="center"/>
    </xf>
    <xf numFmtId="2" fontId="43" fillId="0" borderId="16" xfId="135" applyNumberFormat="1" applyFont="1" applyBorder="1" applyAlignment="1">
      <alignment horizontal="center" vertical="center" wrapText="1"/>
    </xf>
    <xf numFmtId="175" fontId="43" fillId="0" borderId="16" xfId="62" applyNumberFormat="1" applyFont="1" applyFill="1" applyBorder="1" applyAlignment="1">
      <alignment horizontal="right" vertical="center" wrapText="1"/>
    </xf>
    <xf numFmtId="4" fontId="43" fillId="0" borderId="16" xfId="258" applyNumberFormat="1" applyFont="1" applyFill="1" applyBorder="1" applyAlignment="1">
      <alignment horizontal="center" vertical="center" wrapText="1"/>
    </xf>
    <xf numFmtId="175" fontId="43" fillId="0" borderId="16" xfId="135" applyNumberFormat="1" applyFont="1" applyBorder="1" applyAlignment="1">
      <alignment horizontal="right" vertical="center" wrapText="1"/>
    </xf>
    <xf numFmtId="200" fontId="43" fillId="0" borderId="16" xfId="135" applyNumberFormat="1" applyFont="1" applyBorder="1" applyAlignment="1">
      <alignment horizontal="center" vertical="center" wrapText="1"/>
    </xf>
    <xf numFmtId="200" fontId="43" fillId="24" borderId="16" xfId="135" applyNumberFormat="1" applyFont="1" applyFill="1" applyBorder="1" applyAlignment="1">
      <alignment horizontal="center" vertical="center" wrapText="1"/>
    </xf>
    <xf numFmtId="4" fontId="43" fillId="0" borderId="16" xfId="135" applyNumberFormat="1" applyFont="1" applyBorder="1" applyAlignment="1">
      <alignment horizontal="center" vertical="center" wrapText="1"/>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4" xfId="254" xr:uid="{DBEF5786-CC53-4144-BB59-479869B7A840}"/>
    <cellStyle name="Millares 2" xfId="39" xr:uid="{00000000-0005-0000-0000-00006D000000}"/>
    <cellStyle name="Millares 2 2" xfId="40" xr:uid="{00000000-0005-0000-0000-00006E000000}"/>
    <cellStyle name="Millares 2 2 2" xfId="258" xr:uid="{E58E37C0-CC8F-4E3F-B33A-2A0660778D4B}"/>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5" xr:uid="{83A0AF7C-7F5C-4F02-A8D0-229E0C11099C}"/>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3" xr:uid="{761D61EF-707A-4A81-A41D-38580BE46F5D}"/>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2 4" xfId="257" xr:uid="{DBFBB0E3-988D-4AD4-A722-61B34068B22C}"/>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56" xr:uid="{AFE29148-AFFA-4082-BA65-F5FBDD79B876}"/>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xls" TargetMode="External"/><Relationship Id="rId1" Type="http://schemas.openxmlformats.org/officeDocument/2006/relationships/externalLinkPath" Target="/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Documents%20and%20Settings/USER/Mis%20documentos/Eduin_Clavijo/CONSORCIO_INTERCO/Programacion%20y%20Control/Prog.%20y%20control_INTERCO.xls" TargetMode="External"/><Relationship Id="rId1" Type="http://schemas.openxmlformats.org/officeDocument/2006/relationships/externalLinkPath" Target="/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2" Type="http://schemas.openxmlformats.org/officeDocument/2006/relationships/externalLinkPath" Target="../../../../Mis%20documentos/Eduin%20Clavijo/ECO_BRAS/a-%20Prog.%20y%20control/Prog.%20y%20Control_ECOBRAS_V1.xls" TargetMode="External"/><Relationship Id="rId1" Type="http://schemas.openxmlformats.org/officeDocument/2006/relationships/externalLinkPath" Target="/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2" Type="http://schemas.openxmlformats.org/officeDocument/2006/relationships/externalLinkPath" Target="../../../../ADM%20VIAL%2003%20-%20CORDOBA/ESTADO%20DE%20RED/2103mar%20.xls" TargetMode="External"/><Relationship Id="rId1" Type="http://schemas.openxmlformats.org/officeDocument/2006/relationships/externalLinkPath" Target="/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APU 17"/>
      <sheetName val="APU 18"/>
      <sheetName val="APU 19"/>
      <sheetName val="port"/>
      <sheetName val="Inicio"/>
      <sheetName val="OT-AC-reembolsa-"/>
      <sheetName val="Hoja2"/>
      <sheetName val="lodos"/>
      <sheetName val="barreras"/>
      <sheetName val="201.15"/>
      <sheetName val="201.21"/>
      <sheetName val="201.7"/>
      <sheetName val="201.8"/>
      <sheetName val="330.1P (7801)"/>
      <sheetName val="632.1P "/>
      <sheetName val="632.4P"/>
      <sheetName val="7.1.8.1.1"/>
      <sheetName val="Indice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Hoja1 (2)"/>
      <sheetName val="Eq. Mobilization"/>
      <sheetName val="Item"/>
      <sheetName val="AI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refreshError="1"/>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 val="TABLAS SOPORTE "/>
      <sheetName val="TES"/>
      <sheetName val="CONSTRUCCION"/>
      <sheetName val="Modelo"/>
      <sheetName val="Tablas de Soporte"/>
      <sheetName val="Z2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Users\HP\AppData\Local\Microso"/>
      <sheetName val="INDICE"/>
      <sheetName val="PR 1"/>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6"/>
      <sheetName val="_aCCIDENTES_DE_1995___1996_xl_7"/>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LISTADO "/>
      <sheetName val="M.O."/>
      <sheetName val="HISTORICOS FUEL OIL EXP"/>
      <sheetName val="ESTADO VÍA-CRIT.TECNIC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Hoja1"/>
      <sheetName val="BASE"/>
      <sheetName val="1_Preliminares"/>
      <sheetName val="M.Obra"/>
      <sheetName val="Itemes_Renovación"/>
      <sheetName val="FECHAS_DE_CORTE"/>
      <sheetName val="Informacion_General"/>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PLAN DE INVERSION ANTICIPO"/>
      <sheetName val="inv mensual"/>
      <sheetName val="borrador flujo inv"/>
      <sheetName val="social-ambiental"/>
      <sheetName val="AU"/>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783"/>
  <sheetViews>
    <sheetView showGridLines="0" view="pageBreakPreview" zoomScale="80" zoomScaleNormal="100" zoomScaleSheetLayoutView="80" zoomScalePageLayoutView="90" workbookViewId="0">
      <selection activeCell="I775" sqref="C6:I775"/>
    </sheetView>
  </sheetViews>
  <sheetFormatPr baseColWidth="10" defaultColWidth="11.44140625" defaultRowHeight="13.8" x14ac:dyDescent="0.25"/>
  <cols>
    <col min="1" max="2" width="3.44140625" style="5" customWidth="1"/>
    <col min="3" max="3" width="10" style="5" customWidth="1"/>
    <col min="4" max="4" width="25.5546875" style="6" customWidth="1"/>
    <col min="5" max="5" width="73.44140625" style="5" customWidth="1"/>
    <col min="6" max="6" width="8.5546875" style="5" customWidth="1"/>
    <col min="7" max="7" width="18.5546875" style="5" customWidth="1"/>
    <col min="8" max="8" width="23.5546875" style="5" customWidth="1"/>
    <col min="9" max="9" width="30" style="5" customWidth="1"/>
    <col min="10" max="10" width="3.44140625" style="5" customWidth="1"/>
    <col min="11" max="11" width="2.5546875" style="5" customWidth="1"/>
    <col min="12" max="16384" width="11.44140625" style="5"/>
  </cols>
  <sheetData>
    <row r="1" spans="1:11" ht="16.2" x14ac:dyDescent="0.3">
      <c r="A1" s="2"/>
      <c r="B1" s="3"/>
      <c r="C1" s="109" t="s">
        <v>0</v>
      </c>
      <c r="D1" s="110"/>
      <c r="E1" s="8"/>
      <c r="F1" s="8"/>
      <c r="G1" s="8"/>
      <c r="H1" s="8"/>
      <c r="I1" s="8"/>
      <c r="J1" s="4"/>
      <c r="K1" s="2"/>
    </row>
    <row r="2" spans="1:11" ht="15.75" customHeight="1" thickBot="1" x14ac:dyDescent="0.35">
      <c r="A2" s="2"/>
      <c r="B2" s="3"/>
      <c r="C2" s="1"/>
      <c r="D2" s="1"/>
      <c r="E2" s="7"/>
      <c r="F2" s="7"/>
      <c r="G2" s="7"/>
      <c r="H2" s="7"/>
      <c r="I2" s="7"/>
      <c r="J2" s="4"/>
      <c r="K2" s="2"/>
    </row>
    <row r="3" spans="1:11" ht="15.75" customHeight="1" thickBot="1" x14ac:dyDescent="0.35">
      <c r="A3" s="2"/>
      <c r="B3" s="3"/>
      <c r="C3" s="118" t="s">
        <v>214</v>
      </c>
      <c r="D3" s="119"/>
      <c r="E3" s="119"/>
      <c r="F3" s="119"/>
      <c r="G3" s="119"/>
      <c r="H3" s="119"/>
      <c r="I3" s="120"/>
      <c r="J3" s="4"/>
      <c r="K3" s="2"/>
    </row>
    <row r="4" spans="1:11" s="9" customFormat="1" ht="30" customHeight="1" x14ac:dyDescent="0.3">
      <c r="B4" s="19"/>
      <c r="C4" s="135" t="s">
        <v>1</v>
      </c>
      <c r="D4" s="38" t="s">
        <v>2</v>
      </c>
      <c r="E4" s="137" t="s">
        <v>3</v>
      </c>
      <c r="F4" s="139" t="s">
        <v>4</v>
      </c>
      <c r="G4" s="141" t="s">
        <v>5</v>
      </c>
      <c r="H4" s="141" t="s">
        <v>6</v>
      </c>
      <c r="I4" s="133" t="s">
        <v>7</v>
      </c>
      <c r="J4" s="20"/>
    </row>
    <row r="5" spans="1:11" s="9" customFormat="1" ht="30" customHeight="1" thickBot="1" x14ac:dyDescent="0.35">
      <c r="B5" s="19"/>
      <c r="C5" s="136"/>
      <c r="D5" s="39" t="s">
        <v>21</v>
      </c>
      <c r="E5" s="138"/>
      <c r="F5" s="140"/>
      <c r="G5" s="142"/>
      <c r="H5" s="142"/>
      <c r="I5" s="134"/>
      <c r="J5" s="20"/>
    </row>
    <row r="6" spans="1:11" s="21" customFormat="1" ht="16.5" customHeight="1" x14ac:dyDescent="0.3">
      <c r="B6" s="22"/>
      <c r="C6" s="102" t="s">
        <v>216</v>
      </c>
      <c r="D6" s="103"/>
      <c r="E6" s="103"/>
      <c r="F6" s="103"/>
      <c r="G6" s="103"/>
      <c r="H6" s="103"/>
      <c r="I6" s="104"/>
      <c r="J6" s="23"/>
    </row>
    <row r="7" spans="1:11" s="9" customFormat="1" ht="16.2" thickBot="1" x14ac:dyDescent="0.35">
      <c r="B7" s="24"/>
      <c r="C7" s="105"/>
      <c r="D7" s="106"/>
      <c r="E7" s="106"/>
      <c r="F7" s="106"/>
      <c r="G7" s="106"/>
      <c r="H7" s="106"/>
      <c r="I7" s="107"/>
      <c r="J7" s="20"/>
    </row>
    <row r="8" spans="1:11" s="9" customFormat="1" ht="15.6" x14ac:dyDescent="0.3">
      <c r="B8" s="19"/>
      <c r="C8" s="94">
        <v>1</v>
      </c>
      <c r="D8" s="63"/>
      <c r="E8" s="84" t="s">
        <v>22</v>
      </c>
      <c r="F8" s="83"/>
      <c r="G8" s="85"/>
      <c r="H8" s="86"/>
      <c r="I8" s="86"/>
      <c r="J8" s="20"/>
    </row>
    <row r="9" spans="1:11" s="9" customFormat="1" ht="15.6" x14ac:dyDescent="0.3">
      <c r="B9" s="19"/>
      <c r="C9" s="87">
        <v>1.1000000000000001</v>
      </c>
      <c r="D9" s="62">
        <v>1.1599999999999999</v>
      </c>
      <c r="E9" s="88" t="s">
        <v>23</v>
      </c>
      <c r="F9" s="87" t="s">
        <v>24</v>
      </c>
      <c r="G9" s="89">
        <v>329.77</v>
      </c>
      <c r="H9" s="90">
        <v>33770</v>
      </c>
      <c r="I9" s="90">
        <f>+G9*H9</f>
        <v>11136332.899999999</v>
      </c>
      <c r="J9" s="20"/>
    </row>
    <row r="10" spans="1:11" s="9" customFormat="1" ht="15.6" x14ac:dyDescent="0.3">
      <c r="B10" s="19"/>
      <c r="C10" s="87">
        <v>1.2</v>
      </c>
      <c r="D10" s="62">
        <v>1.27</v>
      </c>
      <c r="E10" s="88" t="s">
        <v>25</v>
      </c>
      <c r="F10" s="87" t="s">
        <v>24</v>
      </c>
      <c r="G10" s="89">
        <v>300</v>
      </c>
      <c r="H10" s="90">
        <v>54726</v>
      </c>
      <c r="I10" s="90">
        <f t="shared" ref="I10:I73" si="0">+G10*H10</f>
        <v>16417800</v>
      </c>
      <c r="J10" s="20"/>
    </row>
    <row r="11" spans="1:11" s="9" customFormat="1" ht="15.6" x14ac:dyDescent="0.3">
      <c r="B11" s="19"/>
      <c r="C11" s="87">
        <v>1.3</v>
      </c>
      <c r="D11" s="62">
        <v>1.31</v>
      </c>
      <c r="E11" s="88" t="s">
        <v>26</v>
      </c>
      <c r="F11" s="87" t="s">
        <v>24</v>
      </c>
      <c r="G11" s="89">
        <v>62</v>
      </c>
      <c r="H11" s="90">
        <v>15288</v>
      </c>
      <c r="I11" s="90">
        <f t="shared" si="0"/>
        <v>947856</v>
      </c>
      <c r="J11" s="20"/>
    </row>
    <row r="12" spans="1:11" s="9" customFormat="1" ht="15.6" x14ac:dyDescent="0.3">
      <c r="B12" s="19"/>
      <c r="C12" s="87">
        <v>1.4</v>
      </c>
      <c r="D12" s="62">
        <v>1.36</v>
      </c>
      <c r="E12" s="88" t="s">
        <v>27</v>
      </c>
      <c r="F12" s="87" t="s">
        <v>24</v>
      </c>
      <c r="G12" s="89">
        <v>300</v>
      </c>
      <c r="H12" s="90">
        <v>27953</v>
      </c>
      <c r="I12" s="90">
        <f t="shared" si="0"/>
        <v>8385900</v>
      </c>
      <c r="J12" s="20"/>
    </row>
    <row r="13" spans="1:11" s="9" customFormat="1" ht="31.2" x14ac:dyDescent="0.3">
      <c r="B13" s="19"/>
      <c r="C13" s="87">
        <v>1.5</v>
      </c>
      <c r="D13" s="62">
        <v>1.41</v>
      </c>
      <c r="E13" s="88" t="s">
        <v>28</v>
      </c>
      <c r="F13" s="87" t="s">
        <v>24</v>
      </c>
      <c r="G13" s="89">
        <v>185.02539999999999</v>
      </c>
      <c r="H13" s="90">
        <v>8621</v>
      </c>
      <c r="I13" s="90">
        <f t="shared" si="0"/>
        <v>1595103.9734</v>
      </c>
      <c r="J13" s="20"/>
    </row>
    <row r="14" spans="1:11" s="9" customFormat="1" ht="31.2" x14ac:dyDescent="0.3">
      <c r="B14" s="19"/>
      <c r="C14" s="87">
        <v>1.6</v>
      </c>
      <c r="D14" s="62">
        <v>1.46</v>
      </c>
      <c r="E14" s="88" t="s">
        <v>29</v>
      </c>
      <c r="F14" s="87" t="s">
        <v>30</v>
      </c>
      <c r="G14" s="89">
        <v>14</v>
      </c>
      <c r="H14" s="90">
        <v>23171</v>
      </c>
      <c r="I14" s="90">
        <f t="shared" si="0"/>
        <v>324394</v>
      </c>
      <c r="J14" s="20"/>
    </row>
    <row r="15" spans="1:11" s="9" customFormat="1" ht="15.6" x14ac:dyDescent="0.3">
      <c r="B15" s="19"/>
      <c r="C15" s="94">
        <v>2</v>
      </c>
      <c r="D15" s="63"/>
      <c r="E15" s="84" t="s">
        <v>31</v>
      </c>
      <c r="F15" s="83"/>
      <c r="G15" s="85" t="s">
        <v>209</v>
      </c>
      <c r="H15" s="86"/>
      <c r="I15" s="86"/>
      <c r="J15" s="20"/>
    </row>
    <row r="16" spans="1:11" s="9" customFormat="1" ht="31.2" x14ac:dyDescent="0.3">
      <c r="B16" s="19"/>
      <c r="C16" s="87">
        <v>2.1</v>
      </c>
      <c r="D16" s="62">
        <v>16.399999999999999</v>
      </c>
      <c r="E16" s="88" t="s">
        <v>32</v>
      </c>
      <c r="F16" s="87" t="s">
        <v>30</v>
      </c>
      <c r="G16" s="89">
        <v>84.5</v>
      </c>
      <c r="H16" s="90">
        <v>81750</v>
      </c>
      <c r="I16" s="90">
        <f t="shared" si="0"/>
        <v>6907875</v>
      </c>
      <c r="J16" s="20"/>
    </row>
    <row r="17" spans="2:10" s="9" customFormat="1" ht="15.6" x14ac:dyDescent="0.3">
      <c r="B17" s="19"/>
      <c r="C17" s="87">
        <v>2.2000000000000002</v>
      </c>
      <c r="D17" s="62">
        <v>16.8</v>
      </c>
      <c r="E17" s="88" t="s">
        <v>33</v>
      </c>
      <c r="F17" s="87" t="s">
        <v>30</v>
      </c>
      <c r="G17" s="89">
        <v>185.7</v>
      </c>
      <c r="H17" s="90">
        <v>333820</v>
      </c>
      <c r="I17" s="90">
        <f t="shared" si="0"/>
        <v>61990373.999999993</v>
      </c>
      <c r="J17" s="20"/>
    </row>
    <row r="18" spans="2:10" s="9" customFormat="1" ht="31.2" x14ac:dyDescent="0.3">
      <c r="B18" s="19"/>
      <c r="C18" s="87">
        <v>2.2999999999999998</v>
      </c>
      <c r="D18" s="62">
        <v>16.2</v>
      </c>
      <c r="E18" s="88" t="s">
        <v>34</v>
      </c>
      <c r="F18" s="87" t="s">
        <v>30</v>
      </c>
      <c r="G18" s="89">
        <v>150</v>
      </c>
      <c r="H18" s="90">
        <v>28246</v>
      </c>
      <c r="I18" s="90">
        <f t="shared" si="0"/>
        <v>4236900</v>
      </c>
      <c r="J18" s="20"/>
    </row>
    <row r="19" spans="2:10" s="9" customFormat="1" ht="15.6" x14ac:dyDescent="0.3">
      <c r="B19" s="19"/>
      <c r="C19" s="87">
        <v>2.4</v>
      </c>
      <c r="D19" s="62">
        <v>16.12</v>
      </c>
      <c r="E19" s="88" t="s">
        <v>35</v>
      </c>
      <c r="F19" s="87" t="s">
        <v>30</v>
      </c>
      <c r="G19" s="89">
        <v>60.5</v>
      </c>
      <c r="H19" s="90">
        <v>311407</v>
      </c>
      <c r="I19" s="90">
        <f t="shared" si="0"/>
        <v>18840123.5</v>
      </c>
      <c r="J19" s="20"/>
    </row>
    <row r="20" spans="2:10" s="9" customFormat="1" ht="15.6" x14ac:dyDescent="0.3">
      <c r="B20" s="19"/>
      <c r="C20" s="94">
        <v>3</v>
      </c>
      <c r="D20" s="63"/>
      <c r="E20" s="84" t="s">
        <v>36</v>
      </c>
      <c r="F20" s="83"/>
      <c r="G20" s="85" t="s">
        <v>209</v>
      </c>
      <c r="H20" s="86"/>
      <c r="I20" s="86"/>
      <c r="J20" s="20"/>
    </row>
    <row r="21" spans="2:10" s="9" customFormat="1" ht="15.6" x14ac:dyDescent="0.3">
      <c r="B21" s="19"/>
      <c r="C21" s="87">
        <v>3.1</v>
      </c>
      <c r="D21" s="62">
        <v>4.29</v>
      </c>
      <c r="E21" s="88" t="s">
        <v>37</v>
      </c>
      <c r="F21" s="87" t="s">
        <v>30</v>
      </c>
      <c r="G21" s="89">
        <v>11.75</v>
      </c>
      <c r="H21" s="90">
        <v>557596</v>
      </c>
      <c r="I21" s="90">
        <f t="shared" si="0"/>
        <v>6551753</v>
      </c>
      <c r="J21" s="20"/>
    </row>
    <row r="22" spans="2:10" s="9" customFormat="1" ht="15.6" x14ac:dyDescent="0.3">
      <c r="B22" s="19"/>
      <c r="C22" s="87">
        <v>3.2</v>
      </c>
      <c r="D22" s="62">
        <v>4.4000000000000004</v>
      </c>
      <c r="E22" s="88" t="s">
        <v>38</v>
      </c>
      <c r="F22" s="87" t="s">
        <v>30</v>
      </c>
      <c r="G22" s="89">
        <v>75</v>
      </c>
      <c r="H22" s="90">
        <v>465553</v>
      </c>
      <c r="I22" s="90">
        <f t="shared" si="0"/>
        <v>34916475</v>
      </c>
      <c r="J22" s="20"/>
    </row>
    <row r="23" spans="2:10" s="9" customFormat="1" ht="15.6" x14ac:dyDescent="0.3">
      <c r="B23" s="19"/>
      <c r="C23" s="87">
        <v>3.3</v>
      </c>
      <c r="D23" s="62">
        <v>2.7</v>
      </c>
      <c r="E23" s="88" t="s">
        <v>39</v>
      </c>
      <c r="F23" s="87" t="s">
        <v>30</v>
      </c>
      <c r="G23" s="89">
        <v>24</v>
      </c>
      <c r="H23" s="90">
        <v>1239374</v>
      </c>
      <c r="I23" s="90">
        <f t="shared" si="0"/>
        <v>29744976</v>
      </c>
      <c r="J23" s="20"/>
    </row>
    <row r="24" spans="2:10" s="9" customFormat="1" ht="15.6" x14ac:dyDescent="0.3">
      <c r="B24" s="19"/>
      <c r="C24" s="87">
        <v>3.4</v>
      </c>
      <c r="D24" s="62">
        <v>4.17</v>
      </c>
      <c r="E24" s="88" t="s">
        <v>40</v>
      </c>
      <c r="F24" s="87" t="s">
        <v>24</v>
      </c>
      <c r="G24" s="89">
        <v>120</v>
      </c>
      <c r="H24" s="90">
        <v>184434</v>
      </c>
      <c r="I24" s="90">
        <f t="shared" si="0"/>
        <v>22132080</v>
      </c>
      <c r="J24" s="20"/>
    </row>
    <row r="25" spans="2:10" s="9" customFormat="1" ht="15.6" x14ac:dyDescent="0.3">
      <c r="B25" s="19"/>
      <c r="C25" s="101">
        <v>3.5</v>
      </c>
      <c r="D25" s="62">
        <v>4.22</v>
      </c>
      <c r="E25" s="88" t="s">
        <v>41</v>
      </c>
      <c r="F25" s="87" t="s">
        <v>42</v>
      </c>
      <c r="G25" s="89">
        <v>3583.87</v>
      </c>
      <c r="H25" s="90">
        <v>11009</v>
      </c>
      <c r="I25" s="90">
        <f t="shared" si="0"/>
        <v>39454824.829999998</v>
      </c>
      <c r="J25" s="20"/>
    </row>
    <row r="26" spans="2:10" s="9" customFormat="1" ht="15.6" x14ac:dyDescent="0.3">
      <c r="B26" s="19"/>
      <c r="C26" s="94">
        <v>4</v>
      </c>
      <c r="D26" s="63"/>
      <c r="E26" s="84" t="s">
        <v>43</v>
      </c>
      <c r="F26" s="83"/>
      <c r="G26" s="85" t="s">
        <v>209</v>
      </c>
      <c r="H26" s="86"/>
      <c r="I26" s="86"/>
      <c r="J26" s="20"/>
    </row>
    <row r="27" spans="2:10" s="9" customFormat="1" ht="15.6" x14ac:dyDescent="0.3">
      <c r="B27" s="19"/>
      <c r="C27" s="101">
        <v>4.0999999999999996</v>
      </c>
      <c r="D27" s="62">
        <v>13.13</v>
      </c>
      <c r="E27" s="88" t="s">
        <v>44</v>
      </c>
      <c r="F27" s="87" t="s">
        <v>24</v>
      </c>
      <c r="G27" s="89">
        <v>70</v>
      </c>
      <c r="H27" s="90">
        <v>93841</v>
      </c>
      <c r="I27" s="90">
        <f t="shared" si="0"/>
        <v>6568870</v>
      </c>
      <c r="J27" s="20"/>
    </row>
    <row r="28" spans="2:10" s="9" customFormat="1" ht="15.6" x14ac:dyDescent="0.3">
      <c r="B28" s="19"/>
      <c r="C28" s="94">
        <v>5</v>
      </c>
      <c r="D28" s="63"/>
      <c r="E28" s="84" t="s">
        <v>45</v>
      </c>
      <c r="F28" s="83"/>
      <c r="G28" s="85" t="s">
        <v>209</v>
      </c>
      <c r="H28" s="86"/>
      <c r="I28" s="86"/>
      <c r="J28" s="20"/>
    </row>
    <row r="29" spans="2:10" s="9" customFormat="1" ht="78" x14ac:dyDescent="0.3">
      <c r="B29" s="19"/>
      <c r="C29" s="101">
        <v>5.0999999999999996</v>
      </c>
      <c r="D29" s="62" t="s">
        <v>46</v>
      </c>
      <c r="E29" s="88" t="s">
        <v>47</v>
      </c>
      <c r="F29" s="87" t="s">
        <v>24</v>
      </c>
      <c r="G29" s="89">
        <v>110</v>
      </c>
      <c r="H29" s="90">
        <v>726563</v>
      </c>
      <c r="I29" s="90">
        <f t="shared" si="0"/>
        <v>79921930</v>
      </c>
      <c r="J29" s="20"/>
    </row>
    <row r="30" spans="2:10" s="9" customFormat="1" ht="15.6" x14ac:dyDescent="0.3">
      <c r="B30" s="19"/>
      <c r="C30" s="101">
        <v>5.2</v>
      </c>
      <c r="D30" s="62" t="s">
        <v>48</v>
      </c>
      <c r="E30" s="88" t="s">
        <v>49</v>
      </c>
      <c r="F30" s="87" t="s">
        <v>24</v>
      </c>
      <c r="G30" s="89">
        <v>363</v>
      </c>
      <c r="H30" s="90">
        <v>23945</v>
      </c>
      <c r="I30" s="90">
        <f t="shared" si="0"/>
        <v>8692035</v>
      </c>
      <c r="J30" s="20"/>
    </row>
    <row r="31" spans="2:10" s="9" customFormat="1" ht="46.8" x14ac:dyDescent="0.3">
      <c r="B31" s="19"/>
      <c r="C31" s="101">
        <v>5.3</v>
      </c>
      <c r="D31" s="62" t="s">
        <v>50</v>
      </c>
      <c r="E31" s="88" t="s">
        <v>51</v>
      </c>
      <c r="F31" s="87" t="s">
        <v>24</v>
      </c>
      <c r="G31" s="89">
        <v>363</v>
      </c>
      <c r="H31" s="90">
        <v>143402</v>
      </c>
      <c r="I31" s="90">
        <f t="shared" si="0"/>
        <v>52054926</v>
      </c>
      <c r="J31" s="20"/>
    </row>
    <row r="32" spans="2:10" s="9" customFormat="1" ht="15.6" x14ac:dyDescent="0.3">
      <c r="B32" s="19"/>
      <c r="C32" s="94">
        <v>6</v>
      </c>
      <c r="D32" s="63"/>
      <c r="E32" s="84" t="s">
        <v>52</v>
      </c>
      <c r="F32" s="83"/>
      <c r="G32" s="85" t="s">
        <v>209</v>
      </c>
      <c r="H32" s="86"/>
      <c r="I32" s="86"/>
      <c r="J32" s="20"/>
    </row>
    <row r="33" spans="2:10" s="9" customFormat="1" ht="15.6" x14ac:dyDescent="0.3">
      <c r="B33" s="19"/>
      <c r="C33" s="101">
        <v>6.1</v>
      </c>
      <c r="D33" s="62">
        <v>11.2</v>
      </c>
      <c r="E33" s="88" t="s">
        <v>53</v>
      </c>
      <c r="F33" s="87" t="s">
        <v>54</v>
      </c>
      <c r="G33" s="89">
        <v>2</v>
      </c>
      <c r="H33" s="90">
        <v>575535</v>
      </c>
      <c r="I33" s="90">
        <f t="shared" si="0"/>
        <v>1151070</v>
      </c>
      <c r="J33" s="20"/>
    </row>
    <row r="34" spans="2:10" s="9" customFormat="1" ht="15.6" x14ac:dyDescent="0.3">
      <c r="B34" s="19"/>
      <c r="C34" s="101">
        <v>6.2</v>
      </c>
      <c r="D34" s="62">
        <v>11.17</v>
      </c>
      <c r="E34" s="88" t="s">
        <v>55</v>
      </c>
      <c r="F34" s="87" t="s">
        <v>54</v>
      </c>
      <c r="G34" s="89">
        <v>5</v>
      </c>
      <c r="H34" s="90">
        <v>155307</v>
      </c>
      <c r="I34" s="90">
        <f t="shared" si="0"/>
        <v>776535</v>
      </c>
      <c r="J34" s="20"/>
    </row>
    <row r="35" spans="2:10" s="9" customFormat="1" ht="15.6" x14ac:dyDescent="0.3">
      <c r="B35" s="19"/>
      <c r="C35" s="101">
        <v>6.3</v>
      </c>
      <c r="D35" s="62">
        <v>11.16</v>
      </c>
      <c r="E35" s="88" t="s">
        <v>56</v>
      </c>
      <c r="F35" s="87" t="s">
        <v>54</v>
      </c>
      <c r="G35" s="89">
        <v>24</v>
      </c>
      <c r="H35" s="90">
        <v>148209</v>
      </c>
      <c r="I35" s="90">
        <f t="shared" si="0"/>
        <v>3557016</v>
      </c>
      <c r="J35" s="20"/>
    </row>
    <row r="36" spans="2:10" s="9" customFormat="1" ht="15.6" x14ac:dyDescent="0.3">
      <c r="B36" s="19"/>
      <c r="C36" s="101">
        <v>6.4</v>
      </c>
      <c r="D36" s="62">
        <v>14.32</v>
      </c>
      <c r="E36" s="88" t="s">
        <v>57</v>
      </c>
      <c r="F36" s="87" t="s">
        <v>54</v>
      </c>
      <c r="G36" s="89">
        <v>6</v>
      </c>
      <c r="H36" s="90">
        <v>47788</v>
      </c>
      <c r="I36" s="90">
        <f t="shared" si="0"/>
        <v>286728</v>
      </c>
      <c r="J36" s="20"/>
    </row>
    <row r="37" spans="2:10" s="9" customFormat="1" ht="46.8" x14ac:dyDescent="0.3">
      <c r="B37" s="19"/>
      <c r="C37" s="101">
        <v>6.5</v>
      </c>
      <c r="D37" s="62" t="s">
        <v>58</v>
      </c>
      <c r="E37" s="88" t="s">
        <v>59</v>
      </c>
      <c r="F37" s="87" t="s">
        <v>54</v>
      </c>
      <c r="G37" s="89">
        <v>7</v>
      </c>
      <c r="H37" s="90">
        <v>496442</v>
      </c>
      <c r="I37" s="90">
        <f t="shared" si="0"/>
        <v>3475094</v>
      </c>
      <c r="J37" s="20"/>
    </row>
    <row r="38" spans="2:10" s="9" customFormat="1" ht="15.6" x14ac:dyDescent="0.3">
      <c r="B38" s="19"/>
      <c r="C38" s="101">
        <v>6.6</v>
      </c>
      <c r="D38" s="62">
        <v>11.36</v>
      </c>
      <c r="E38" s="88" t="s">
        <v>60</v>
      </c>
      <c r="F38" s="87" t="s">
        <v>54</v>
      </c>
      <c r="G38" s="89">
        <v>4</v>
      </c>
      <c r="H38" s="90">
        <v>120543</v>
      </c>
      <c r="I38" s="90">
        <f t="shared" si="0"/>
        <v>482172</v>
      </c>
      <c r="J38" s="20"/>
    </row>
    <row r="39" spans="2:10" s="9" customFormat="1" ht="15.6" x14ac:dyDescent="0.3">
      <c r="B39" s="19"/>
      <c r="C39" s="101">
        <v>6.7</v>
      </c>
      <c r="D39" s="62" t="s">
        <v>61</v>
      </c>
      <c r="E39" s="88" t="s">
        <v>62</v>
      </c>
      <c r="F39" s="87" t="s">
        <v>54</v>
      </c>
      <c r="G39" s="89">
        <v>4</v>
      </c>
      <c r="H39" s="90">
        <v>81991</v>
      </c>
      <c r="I39" s="90">
        <f t="shared" si="0"/>
        <v>327964</v>
      </c>
      <c r="J39" s="20"/>
    </row>
    <row r="40" spans="2:10" s="9" customFormat="1" ht="15.6" x14ac:dyDescent="0.3">
      <c r="B40" s="19"/>
      <c r="C40" s="101">
        <v>6.8</v>
      </c>
      <c r="D40" s="62">
        <v>14.31</v>
      </c>
      <c r="E40" s="88" t="s">
        <v>63</v>
      </c>
      <c r="F40" s="87" t="s">
        <v>54</v>
      </c>
      <c r="G40" s="89">
        <v>4</v>
      </c>
      <c r="H40" s="90">
        <v>24920</v>
      </c>
      <c r="I40" s="90">
        <f t="shared" si="0"/>
        <v>99680</v>
      </c>
      <c r="J40" s="20"/>
    </row>
    <row r="41" spans="2:10" s="9" customFormat="1" ht="15.6" x14ac:dyDescent="0.3">
      <c r="B41" s="19"/>
      <c r="C41" s="101">
        <v>6.9</v>
      </c>
      <c r="D41" s="62" t="s">
        <v>64</v>
      </c>
      <c r="E41" s="88" t="s">
        <v>65</v>
      </c>
      <c r="F41" s="87" t="s">
        <v>54</v>
      </c>
      <c r="G41" s="89">
        <v>1</v>
      </c>
      <c r="H41" s="90">
        <v>313541</v>
      </c>
      <c r="I41" s="90">
        <f t="shared" si="0"/>
        <v>313541</v>
      </c>
      <c r="J41" s="20"/>
    </row>
    <row r="42" spans="2:10" s="9" customFormat="1" ht="15.6" x14ac:dyDescent="0.3">
      <c r="B42" s="19"/>
      <c r="C42" s="94">
        <v>7</v>
      </c>
      <c r="D42" s="63"/>
      <c r="E42" s="84" t="s">
        <v>66</v>
      </c>
      <c r="F42" s="83"/>
      <c r="G42" s="85" t="s">
        <v>209</v>
      </c>
      <c r="H42" s="86"/>
      <c r="I42" s="86"/>
      <c r="J42" s="20"/>
    </row>
    <row r="43" spans="2:10" s="9" customFormat="1" ht="15.6" x14ac:dyDescent="0.3">
      <c r="B43" s="19"/>
      <c r="C43" s="101">
        <v>7.1</v>
      </c>
      <c r="D43" s="62">
        <v>17.100000000000001</v>
      </c>
      <c r="E43" s="88" t="s">
        <v>67</v>
      </c>
      <c r="F43" s="87" t="s">
        <v>54</v>
      </c>
      <c r="G43" s="89">
        <v>7</v>
      </c>
      <c r="H43" s="90">
        <v>545710</v>
      </c>
      <c r="I43" s="90">
        <f t="shared" si="0"/>
        <v>3819970</v>
      </c>
      <c r="J43" s="20"/>
    </row>
    <row r="44" spans="2:10" s="9" customFormat="1" ht="31.2" x14ac:dyDescent="0.3">
      <c r="B44" s="19"/>
      <c r="C44" s="101">
        <v>7.2</v>
      </c>
      <c r="D44" s="62">
        <v>17.5</v>
      </c>
      <c r="E44" s="88" t="s">
        <v>68</v>
      </c>
      <c r="F44" s="87" t="s">
        <v>54</v>
      </c>
      <c r="G44" s="89">
        <v>9</v>
      </c>
      <c r="H44" s="90">
        <v>343639</v>
      </c>
      <c r="I44" s="90">
        <f t="shared" si="0"/>
        <v>3092751</v>
      </c>
      <c r="J44" s="20"/>
    </row>
    <row r="45" spans="2:10" s="9" customFormat="1" ht="31.2" x14ac:dyDescent="0.3">
      <c r="B45" s="19"/>
      <c r="C45" s="101">
        <v>7.3</v>
      </c>
      <c r="D45" s="62" t="s">
        <v>69</v>
      </c>
      <c r="E45" s="88" t="s">
        <v>70</v>
      </c>
      <c r="F45" s="87" t="s">
        <v>54</v>
      </c>
      <c r="G45" s="89">
        <v>1</v>
      </c>
      <c r="H45" s="90">
        <v>585243</v>
      </c>
      <c r="I45" s="90">
        <f t="shared" si="0"/>
        <v>585243</v>
      </c>
      <c r="J45" s="20"/>
    </row>
    <row r="46" spans="2:10" s="9" customFormat="1" ht="31.2" x14ac:dyDescent="0.3">
      <c r="B46" s="19"/>
      <c r="C46" s="101">
        <v>7.4</v>
      </c>
      <c r="D46" s="62">
        <v>17.12</v>
      </c>
      <c r="E46" s="88" t="s">
        <v>71</v>
      </c>
      <c r="F46" s="87" t="s">
        <v>54</v>
      </c>
      <c r="G46" s="89">
        <v>2</v>
      </c>
      <c r="H46" s="90">
        <v>459686</v>
      </c>
      <c r="I46" s="90">
        <f t="shared" si="0"/>
        <v>919372</v>
      </c>
      <c r="J46" s="20"/>
    </row>
    <row r="47" spans="2:10" s="9" customFormat="1" ht="15.6" x14ac:dyDescent="0.3">
      <c r="B47" s="19"/>
      <c r="C47" s="101">
        <v>7.5</v>
      </c>
      <c r="D47" s="62">
        <v>17.7</v>
      </c>
      <c r="E47" s="88" t="s">
        <v>72</v>
      </c>
      <c r="F47" s="87" t="s">
        <v>54</v>
      </c>
      <c r="G47" s="89">
        <v>2</v>
      </c>
      <c r="H47" s="90">
        <v>725459</v>
      </c>
      <c r="I47" s="90">
        <f t="shared" si="0"/>
        <v>1450918</v>
      </c>
      <c r="J47" s="20"/>
    </row>
    <row r="48" spans="2:10" s="9" customFormat="1" ht="15.6" x14ac:dyDescent="0.3">
      <c r="B48" s="19"/>
      <c r="C48" s="94">
        <v>8</v>
      </c>
      <c r="D48" s="63"/>
      <c r="E48" s="84" t="s">
        <v>73</v>
      </c>
      <c r="F48" s="83"/>
      <c r="G48" s="85" t="s">
        <v>209</v>
      </c>
      <c r="H48" s="86"/>
      <c r="I48" s="86"/>
      <c r="J48" s="20"/>
    </row>
    <row r="49" spans="2:10" s="9" customFormat="1" ht="15.6" x14ac:dyDescent="0.3">
      <c r="B49" s="19"/>
      <c r="C49" s="101">
        <v>8.1</v>
      </c>
      <c r="D49" s="62">
        <v>3.8</v>
      </c>
      <c r="E49" s="88" t="s">
        <v>74</v>
      </c>
      <c r="F49" s="87" t="s">
        <v>54</v>
      </c>
      <c r="G49" s="89">
        <v>1</v>
      </c>
      <c r="H49" s="90">
        <v>2514841</v>
      </c>
      <c r="I49" s="90">
        <f t="shared" si="0"/>
        <v>2514841</v>
      </c>
      <c r="J49" s="20"/>
    </row>
    <row r="50" spans="2:10" s="9" customFormat="1" ht="15.6" x14ac:dyDescent="0.3">
      <c r="B50" s="19"/>
      <c r="C50" s="101">
        <v>8.1999999999999993</v>
      </c>
      <c r="D50" s="62">
        <v>13.6</v>
      </c>
      <c r="E50" s="88" t="s">
        <v>75</v>
      </c>
      <c r="F50" s="87" t="s">
        <v>76</v>
      </c>
      <c r="G50" s="89">
        <v>70</v>
      </c>
      <c r="H50" s="90">
        <v>64269</v>
      </c>
      <c r="I50" s="90">
        <f t="shared" si="0"/>
        <v>4498830</v>
      </c>
      <c r="J50" s="20"/>
    </row>
    <row r="51" spans="2:10" s="9" customFormat="1" ht="15.6" x14ac:dyDescent="0.3">
      <c r="B51" s="19"/>
      <c r="C51" s="101">
        <v>8.3000000000000007</v>
      </c>
      <c r="D51" s="62">
        <v>11.29</v>
      </c>
      <c r="E51" s="88" t="s">
        <v>77</v>
      </c>
      <c r="F51" s="87" t="s">
        <v>76</v>
      </c>
      <c r="G51" s="89">
        <v>10</v>
      </c>
      <c r="H51" s="90">
        <v>65951</v>
      </c>
      <c r="I51" s="90">
        <f t="shared" si="0"/>
        <v>659510</v>
      </c>
      <c r="J51" s="20"/>
    </row>
    <row r="52" spans="2:10" s="9" customFormat="1" ht="15.6" x14ac:dyDescent="0.3">
      <c r="B52" s="19"/>
      <c r="C52" s="101">
        <v>8.4</v>
      </c>
      <c r="D52" s="62">
        <v>11.31</v>
      </c>
      <c r="E52" s="88" t="s">
        <v>78</v>
      </c>
      <c r="F52" s="87" t="s">
        <v>76</v>
      </c>
      <c r="G52" s="89">
        <v>20</v>
      </c>
      <c r="H52" s="90">
        <v>53014</v>
      </c>
      <c r="I52" s="90">
        <f t="shared" si="0"/>
        <v>1060280</v>
      </c>
      <c r="J52" s="20"/>
    </row>
    <row r="53" spans="2:10" s="9" customFormat="1" ht="15.6" x14ac:dyDescent="0.3">
      <c r="B53" s="19"/>
      <c r="C53" s="101">
        <v>8.5</v>
      </c>
      <c r="D53" s="62">
        <v>11.32</v>
      </c>
      <c r="E53" s="88" t="s">
        <v>79</v>
      </c>
      <c r="F53" s="87" t="s">
        <v>76</v>
      </c>
      <c r="G53" s="89">
        <v>20</v>
      </c>
      <c r="H53" s="90">
        <v>72267</v>
      </c>
      <c r="I53" s="90">
        <f t="shared" si="0"/>
        <v>1445340</v>
      </c>
      <c r="J53" s="20"/>
    </row>
    <row r="54" spans="2:10" s="9" customFormat="1" ht="15.6" x14ac:dyDescent="0.3">
      <c r="B54" s="19"/>
      <c r="C54" s="101">
        <v>8.6</v>
      </c>
      <c r="D54" s="62">
        <v>11.33</v>
      </c>
      <c r="E54" s="88" t="s">
        <v>80</v>
      </c>
      <c r="F54" s="87" t="s">
        <v>76</v>
      </c>
      <c r="G54" s="89">
        <v>40</v>
      </c>
      <c r="H54" s="90">
        <v>97499</v>
      </c>
      <c r="I54" s="90">
        <f t="shared" si="0"/>
        <v>3899960</v>
      </c>
      <c r="J54" s="20"/>
    </row>
    <row r="55" spans="2:10" s="9" customFormat="1" ht="15.6" x14ac:dyDescent="0.3">
      <c r="B55" s="19"/>
      <c r="C55" s="101">
        <v>8.6999999999999993</v>
      </c>
      <c r="D55" s="62">
        <v>11.19</v>
      </c>
      <c r="E55" s="88" t="s">
        <v>81</v>
      </c>
      <c r="F55" s="87" t="s">
        <v>54</v>
      </c>
      <c r="G55" s="89">
        <v>19</v>
      </c>
      <c r="H55" s="90">
        <v>153497</v>
      </c>
      <c r="I55" s="90">
        <f t="shared" si="0"/>
        <v>2916443</v>
      </c>
      <c r="J55" s="20"/>
    </row>
    <row r="56" spans="2:10" s="9" customFormat="1" ht="15.6" x14ac:dyDescent="0.3">
      <c r="B56" s="19"/>
      <c r="C56" s="101">
        <v>8.8000000000000007</v>
      </c>
      <c r="D56" s="62">
        <v>11.21</v>
      </c>
      <c r="E56" s="88" t="s">
        <v>82</v>
      </c>
      <c r="F56" s="87" t="s">
        <v>54</v>
      </c>
      <c r="G56" s="89">
        <v>13</v>
      </c>
      <c r="H56" s="90">
        <v>194853</v>
      </c>
      <c r="I56" s="90">
        <f t="shared" si="0"/>
        <v>2533089</v>
      </c>
      <c r="J56" s="20"/>
    </row>
    <row r="57" spans="2:10" s="9" customFormat="1" ht="15.6" x14ac:dyDescent="0.3">
      <c r="B57" s="19"/>
      <c r="C57" s="101">
        <v>8.9</v>
      </c>
      <c r="D57" s="62">
        <v>3.25</v>
      </c>
      <c r="E57" s="88" t="s">
        <v>83</v>
      </c>
      <c r="F57" s="87" t="s">
        <v>76</v>
      </c>
      <c r="G57" s="89">
        <v>20</v>
      </c>
      <c r="H57" s="90">
        <v>94165</v>
      </c>
      <c r="I57" s="90">
        <f t="shared" si="0"/>
        <v>1883300</v>
      </c>
      <c r="J57" s="20"/>
    </row>
    <row r="58" spans="2:10" s="9" customFormat="1" ht="15.6" x14ac:dyDescent="0.3">
      <c r="B58" s="19"/>
      <c r="C58" s="91">
        <v>8.1</v>
      </c>
      <c r="D58" s="62">
        <v>3.5</v>
      </c>
      <c r="E58" s="88" t="s">
        <v>84</v>
      </c>
      <c r="F58" s="87" t="s">
        <v>54</v>
      </c>
      <c r="G58" s="89">
        <v>4</v>
      </c>
      <c r="H58" s="90">
        <v>461464</v>
      </c>
      <c r="I58" s="90">
        <f t="shared" si="0"/>
        <v>1845856</v>
      </c>
      <c r="J58" s="20"/>
    </row>
    <row r="59" spans="2:10" s="9" customFormat="1" ht="31.2" x14ac:dyDescent="0.3">
      <c r="B59" s="19"/>
      <c r="C59" s="87">
        <v>8.11</v>
      </c>
      <c r="D59" s="62" t="s">
        <v>85</v>
      </c>
      <c r="E59" s="88" t="s">
        <v>86</v>
      </c>
      <c r="F59" s="87" t="s">
        <v>54</v>
      </c>
      <c r="G59" s="89">
        <v>3</v>
      </c>
      <c r="H59" s="90">
        <v>1076831</v>
      </c>
      <c r="I59" s="90">
        <f t="shared" si="0"/>
        <v>3230493</v>
      </c>
      <c r="J59" s="20"/>
    </row>
    <row r="60" spans="2:10" s="9" customFormat="1" ht="15.6" x14ac:dyDescent="0.3">
      <c r="B60" s="19"/>
      <c r="C60" s="94">
        <v>9</v>
      </c>
      <c r="D60" s="63"/>
      <c r="E60" s="84" t="s">
        <v>87</v>
      </c>
      <c r="F60" s="83"/>
      <c r="G60" s="85" t="s">
        <v>209</v>
      </c>
      <c r="H60" s="86"/>
      <c r="I60" s="86"/>
      <c r="J60" s="20"/>
    </row>
    <row r="61" spans="2:10" s="9" customFormat="1" ht="46.8" x14ac:dyDescent="0.3">
      <c r="B61" s="19"/>
      <c r="C61" s="87">
        <v>9.1</v>
      </c>
      <c r="D61" s="62">
        <v>12.85</v>
      </c>
      <c r="E61" s="88" t="s">
        <v>88</v>
      </c>
      <c r="F61" s="87" t="s">
        <v>54</v>
      </c>
      <c r="G61" s="89">
        <v>6</v>
      </c>
      <c r="H61" s="90">
        <v>137749</v>
      </c>
      <c r="I61" s="90">
        <f t="shared" si="0"/>
        <v>826494</v>
      </c>
      <c r="J61" s="20"/>
    </row>
    <row r="62" spans="2:10" s="9" customFormat="1" ht="15.6" x14ac:dyDescent="0.3">
      <c r="B62" s="19"/>
      <c r="C62" s="87">
        <v>9.1999999999999993</v>
      </c>
      <c r="D62" s="62">
        <v>12.2</v>
      </c>
      <c r="E62" s="88" t="s">
        <v>89</v>
      </c>
      <c r="F62" s="87" t="s">
        <v>54</v>
      </c>
      <c r="G62" s="89">
        <v>42</v>
      </c>
      <c r="H62" s="90">
        <v>137462</v>
      </c>
      <c r="I62" s="90">
        <f t="shared" si="0"/>
        <v>5773404</v>
      </c>
      <c r="J62" s="20"/>
    </row>
    <row r="63" spans="2:10" s="9" customFormat="1" ht="15.6" x14ac:dyDescent="0.3">
      <c r="B63" s="19"/>
      <c r="C63" s="87">
        <v>9.3000000000000007</v>
      </c>
      <c r="D63" s="62">
        <v>12.23</v>
      </c>
      <c r="E63" s="88" t="s">
        <v>90</v>
      </c>
      <c r="F63" s="87" t="s">
        <v>54</v>
      </c>
      <c r="G63" s="89">
        <v>10</v>
      </c>
      <c r="H63" s="90">
        <v>71598</v>
      </c>
      <c r="I63" s="90">
        <f t="shared" si="0"/>
        <v>715980</v>
      </c>
      <c r="J63" s="20"/>
    </row>
    <row r="64" spans="2:10" s="9" customFormat="1" ht="46.8" x14ac:dyDescent="0.3">
      <c r="B64" s="19"/>
      <c r="C64" s="87">
        <v>9.4</v>
      </c>
      <c r="D64" s="62">
        <v>12.91</v>
      </c>
      <c r="E64" s="88" t="s">
        <v>91</v>
      </c>
      <c r="F64" s="87" t="s">
        <v>54</v>
      </c>
      <c r="G64" s="89">
        <v>8</v>
      </c>
      <c r="H64" s="90">
        <v>135425</v>
      </c>
      <c r="I64" s="90">
        <f t="shared" si="0"/>
        <v>1083400</v>
      </c>
      <c r="J64" s="20"/>
    </row>
    <row r="65" spans="2:10" s="9" customFormat="1" ht="15.6" x14ac:dyDescent="0.3">
      <c r="B65" s="19"/>
      <c r="C65" s="87">
        <v>9.5</v>
      </c>
      <c r="D65" s="62">
        <v>12.17</v>
      </c>
      <c r="E65" s="88" t="s">
        <v>92</v>
      </c>
      <c r="F65" s="87" t="s">
        <v>76</v>
      </c>
      <c r="G65" s="89">
        <v>154.1</v>
      </c>
      <c r="H65" s="90">
        <v>5139</v>
      </c>
      <c r="I65" s="90">
        <f t="shared" si="0"/>
        <v>791919.9</v>
      </c>
      <c r="J65" s="20"/>
    </row>
    <row r="66" spans="2:10" s="9" customFormat="1" ht="31.2" x14ac:dyDescent="0.3">
      <c r="B66" s="19"/>
      <c r="C66" s="87">
        <v>9.6</v>
      </c>
      <c r="D66" s="62">
        <v>12.48</v>
      </c>
      <c r="E66" s="88" t="s">
        <v>93</v>
      </c>
      <c r="F66" s="87" t="s">
        <v>76</v>
      </c>
      <c r="G66" s="89">
        <v>520</v>
      </c>
      <c r="H66" s="90">
        <v>15937</v>
      </c>
      <c r="I66" s="90">
        <f t="shared" si="0"/>
        <v>8287240</v>
      </c>
      <c r="J66" s="20"/>
    </row>
    <row r="67" spans="2:10" s="9" customFormat="1" ht="31.2" x14ac:dyDescent="0.3">
      <c r="B67" s="19"/>
      <c r="C67" s="87">
        <v>9.6999999999999993</v>
      </c>
      <c r="D67" s="62">
        <v>12.49</v>
      </c>
      <c r="E67" s="88" t="s">
        <v>94</v>
      </c>
      <c r="F67" s="87" t="s">
        <v>76</v>
      </c>
      <c r="G67" s="89">
        <v>30</v>
      </c>
      <c r="H67" s="90">
        <v>22143</v>
      </c>
      <c r="I67" s="90">
        <f t="shared" si="0"/>
        <v>664290</v>
      </c>
      <c r="J67" s="20"/>
    </row>
    <row r="68" spans="2:10" s="9" customFormat="1" ht="31.2" x14ac:dyDescent="0.3">
      <c r="B68" s="19"/>
      <c r="C68" s="87">
        <v>9.8000000000000007</v>
      </c>
      <c r="D68" s="62">
        <v>12.68</v>
      </c>
      <c r="E68" s="88" t="s">
        <v>95</v>
      </c>
      <c r="F68" s="87" t="s">
        <v>54</v>
      </c>
      <c r="G68" s="89">
        <v>1</v>
      </c>
      <c r="H68" s="90">
        <v>697727</v>
      </c>
      <c r="I68" s="90">
        <f t="shared" si="0"/>
        <v>697727</v>
      </c>
      <c r="J68" s="20"/>
    </row>
    <row r="69" spans="2:10" s="9" customFormat="1" ht="31.2" x14ac:dyDescent="0.3">
      <c r="B69" s="19"/>
      <c r="C69" s="87">
        <v>9.9</v>
      </c>
      <c r="D69" s="62">
        <v>12.74</v>
      </c>
      <c r="E69" s="88" t="s">
        <v>96</v>
      </c>
      <c r="F69" s="87" t="s">
        <v>54</v>
      </c>
      <c r="G69" s="89">
        <v>1</v>
      </c>
      <c r="H69" s="90">
        <v>33749</v>
      </c>
      <c r="I69" s="90">
        <f t="shared" si="0"/>
        <v>33749</v>
      </c>
      <c r="J69" s="20"/>
    </row>
    <row r="70" spans="2:10" s="9" customFormat="1" ht="31.2" x14ac:dyDescent="0.3">
      <c r="B70" s="19"/>
      <c r="C70" s="91">
        <v>9.1</v>
      </c>
      <c r="D70" s="62">
        <v>12.79</v>
      </c>
      <c r="E70" s="88" t="s">
        <v>97</v>
      </c>
      <c r="F70" s="87" t="s">
        <v>54</v>
      </c>
      <c r="G70" s="89">
        <v>1</v>
      </c>
      <c r="H70" s="90">
        <v>329356</v>
      </c>
      <c r="I70" s="90">
        <f t="shared" si="0"/>
        <v>329356</v>
      </c>
      <c r="J70" s="20"/>
    </row>
    <row r="71" spans="2:10" s="9" customFormat="1" ht="15.6" x14ac:dyDescent="0.3">
      <c r="B71" s="19"/>
      <c r="C71" s="87">
        <v>9.11</v>
      </c>
      <c r="D71" s="62">
        <v>21.28</v>
      </c>
      <c r="E71" s="88" t="s">
        <v>98</v>
      </c>
      <c r="F71" s="87" t="s">
        <v>76</v>
      </c>
      <c r="G71" s="89">
        <v>96</v>
      </c>
      <c r="H71" s="90">
        <v>9346</v>
      </c>
      <c r="I71" s="90">
        <f t="shared" si="0"/>
        <v>897216</v>
      </c>
      <c r="J71" s="20"/>
    </row>
    <row r="72" spans="2:10" s="9" customFormat="1" ht="15.6" x14ac:dyDescent="0.3">
      <c r="B72" s="19"/>
      <c r="C72" s="87">
        <v>9.1199999999999992</v>
      </c>
      <c r="D72" s="62">
        <v>21.26</v>
      </c>
      <c r="E72" s="88" t="s">
        <v>99</v>
      </c>
      <c r="F72" s="87" t="s">
        <v>54</v>
      </c>
      <c r="G72" s="89">
        <v>2</v>
      </c>
      <c r="H72" s="90">
        <v>25916</v>
      </c>
      <c r="I72" s="90">
        <f t="shared" si="0"/>
        <v>51832</v>
      </c>
      <c r="J72" s="20"/>
    </row>
    <row r="73" spans="2:10" s="9" customFormat="1" ht="15.6" x14ac:dyDescent="0.3">
      <c r="B73" s="19"/>
      <c r="C73" s="87">
        <v>9.1300000000000008</v>
      </c>
      <c r="D73" s="62">
        <v>21.25</v>
      </c>
      <c r="E73" s="88" t="s">
        <v>100</v>
      </c>
      <c r="F73" s="87" t="s">
        <v>54</v>
      </c>
      <c r="G73" s="89">
        <v>2</v>
      </c>
      <c r="H73" s="90">
        <v>238620</v>
      </c>
      <c r="I73" s="90">
        <f t="shared" si="0"/>
        <v>477240</v>
      </c>
      <c r="J73" s="20"/>
    </row>
    <row r="74" spans="2:10" s="9" customFormat="1" ht="62.4" x14ac:dyDescent="0.3">
      <c r="B74" s="19"/>
      <c r="C74" s="87">
        <v>9.14</v>
      </c>
      <c r="D74" s="62" t="s">
        <v>101</v>
      </c>
      <c r="E74" s="88" t="s">
        <v>102</v>
      </c>
      <c r="F74" s="87" t="s">
        <v>54</v>
      </c>
      <c r="G74" s="89">
        <v>4</v>
      </c>
      <c r="H74" s="90">
        <v>296928</v>
      </c>
      <c r="I74" s="90">
        <f t="shared" ref="I74:I136" si="1">+G74*H74</f>
        <v>1187712</v>
      </c>
      <c r="J74" s="20"/>
    </row>
    <row r="75" spans="2:10" s="9" customFormat="1" ht="15.6" x14ac:dyDescent="0.3">
      <c r="B75" s="19"/>
      <c r="C75" s="101">
        <v>9.15</v>
      </c>
      <c r="D75" s="62">
        <v>12.144</v>
      </c>
      <c r="E75" s="88" t="s">
        <v>103</v>
      </c>
      <c r="F75" s="87" t="s">
        <v>54</v>
      </c>
      <c r="G75" s="89">
        <v>1</v>
      </c>
      <c r="H75" s="90">
        <v>136567</v>
      </c>
      <c r="I75" s="90">
        <f t="shared" si="1"/>
        <v>136567</v>
      </c>
      <c r="J75" s="20"/>
    </row>
    <row r="76" spans="2:10" s="9" customFormat="1" ht="31.2" x14ac:dyDescent="0.3">
      <c r="B76" s="19"/>
      <c r="C76" s="101">
        <v>9.16</v>
      </c>
      <c r="D76" s="62">
        <v>12.98</v>
      </c>
      <c r="E76" s="88" t="s">
        <v>104</v>
      </c>
      <c r="F76" s="87" t="s">
        <v>54</v>
      </c>
      <c r="G76" s="89">
        <v>3</v>
      </c>
      <c r="H76" s="90">
        <v>1649473</v>
      </c>
      <c r="I76" s="90">
        <f t="shared" si="1"/>
        <v>4948419</v>
      </c>
      <c r="J76" s="20"/>
    </row>
    <row r="77" spans="2:10" s="9" customFormat="1" ht="15.6" x14ac:dyDescent="0.3">
      <c r="B77" s="19"/>
      <c r="C77" s="101">
        <v>9.17</v>
      </c>
      <c r="D77" s="62">
        <v>12.51</v>
      </c>
      <c r="E77" s="88" t="s">
        <v>105</v>
      </c>
      <c r="F77" s="87" t="s">
        <v>76</v>
      </c>
      <c r="G77" s="89">
        <v>100</v>
      </c>
      <c r="H77" s="90">
        <v>92928</v>
      </c>
      <c r="I77" s="90">
        <f t="shared" si="1"/>
        <v>9292800</v>
      </c>
      <c r="J77" s="20"/>
    </row>
    <row r="78" spans="2:10" s="9" customFormat="1" ht="46.8" x14ac:dyDescent="0.3">
      <c r="B78" s="19"/>
      <c r="C78" s="101">
        <v>9.18</v>
      </c>
      <c r="D78" s="62" t="s">
        <v>106</v>
      </c>
      <c r="E78" s="88" t="s">
        <v>107</v>
      </c>
      <c r="F78" s="87" t="s">
        <v>54</v>
      </c>
      <c r="G78" s="89">
        <v>2</v>
      </c>
      <c r="H78" s="90">
        <v>95739</v>
      </c>
      <c r="I78" s="90">
        <f t="shared" si="1"/>
        <v>191478</v>
      </c>
      <c r="J78" s="20"/>
    </row>
    <row r="79" spans="2:10" s="9" customFormat="1" ht="31.2" x14ac:dyDescent="0.3">
      <c r="B79" s="19"/>
      <c r="C79" s="101">
        <v>9.19</v>
      </c>
      <c r="D79" s="62" t="s">
        <v>108</v>
      </c>
      <c r="E79" s="88" t="s">
        <v>109</v>
      </c>
      <c r="F79" s="87" t="s">
        <v>54</v>
      </c>
      <c r="G79" s="89">
        <v>2</v>
      </c>
      <c r="H79" s="90">
        <v>160717</v>
      </c>
      <c r="I79" s="90">
        <f t="shared" si="1"/>
        <v>321434</v>
      </c>
      <c r="J79" s="20"/>
    </row>
    <row r="80" spans="2:10" s="9" customFormat="1" ht="15.6" x14ac:dyDescent="0.3">
      <c r="B80" s="19"/>
      <c r="C80" s="146">
        <v>9.1999999999999993</v>
      </c>
      <c r="D80" s="62">
        <v>12.146000000000001</v>
      </c>
      <c r="E80" s="88" t="s">
        <v>110</v>
      </c>
      <c r="F80" s="87" t="s">
        <v>76</v>
      </c>
      <c r="G80" s="89">
        <v>29.6</v>
      </c>
      <c r="H80" s="90">
        <v>8722</v>
      </c>
      <c r="I80" s="90">
        <f t="shared" si="1"/>
        <v>258171.2</v>
      </c>
      <c r="J80" s="20"/>
    </row>
    <row r="81" spans="2:10" s="9" customFormat="1" ht="31.2" x14ac:dyDescent="0.3">
      <c r="B81" s="19"/>
      <c r="C81" s="101">
        <v>9.2100000000000009</v>
      </c>
      <c r="D81" s="62" t="s">
        <v>111</v>
      </c>
      <c r="E81" s="88" t="s">
        <v>112</v>
      </c>
      <c r="F81" s="87" t="s">
        <v>76</v>
      </c>
      <c r="G81" s="89">
        <v>20</v>
      </c>
      <c r="H81" s="90">
        <v>12771</v>
      </c>
      <c r="I81" s="90">
        <f t="shared" si="1"/>
        <v>255420</v>
      </c>
      <c r="J81" s="20"/>
    </row>
    <row r="82" spans="2:10" s="9" customFormat="1" ht="31.2" x14ac:dyDescent="0.3">
      <c r="B82" s="19"/>
      <c r="C82" s="101">
        <v>9.2200000000000006</v>
      </c>
      <c r="D82" s="62" t="s">
        <v>113</v>
      </c>
      <c r="E82" s="88" t="s">
        <v>114</v>
      </c>
      <c r="F82" s="87" t="s">
        <v>76</v>
      </c>
      <c r="G82" s="89">
        <v>20</v>
      </c>
      <c r="H82" s="90">
        <v>30650</v>
      </c>
      <c r="I82" s="90">
        <f t="shared" si="1"/>
        <v>613000</v>
      </c>
      <c r="J82" s="20"/>
    </row>
    <row r="83" spans="2:10" s="9" customFormat="1" ht="31.2" x14ac:dyDescent="0.3">
      <c r="B83" s="19"/>
      <c r="C83" s="101">
        <v>9.23</v>
      </c>
      <c r="D83" s="62">
        <v>12.97</v>
      </c>
      <c r="E83" s="88" t="s">
        <v>115</v>
      </c>
      <c r="F83" s="87" t="s">
        <v>54</v>
      </c>
      <c r="G83" s="89">
        <v>1.75</v>
      </c>
      <c r="H83" s="90">
        <v>1176679</v>
      </c>
      <c r="I83" s="90">
        <f t="shared" si="1"/>
        <v>2059188.25</v>
      </c>
      <c r="J83" s="20"/>
    </row>
    <row r="84" spans="2:10" s="9" customFormat="1" ht="15.6" x14ac:dyDescent="0.3">
      <c r="B84" s="19"/>
      <c r="C84" s="101">
        <v>9.24</v>
      </c>
      <c r="D84" s="62">
        <v>21.1</v>
      </c>
      <c r="E84" s="88" t="s">
        <v>116</v>
      </c>
      <c r="F84" s="87" t="s">
        <v>54</v>
      </c>
      <c r="G84" s="89">
        <v>4</v>
      </c>
      <c r="H84" s="90">
        <v>418022</v>
      </c>
      <c r="I84" s="90">
        <f t="shared" si="1"/>
        <v>1672088</v>
      </c>
      <c r="J84" s="20"/>
    </row>
    <row r="85" spans="2:10" s="9" customFormat="1" ht="31.2" x14ac:dyDescent="0.3">
      <c r="B85" s="19"/>
      <c r="C85" s="101">
        <v>9.25</v>
      </c>
      <c r="D85" s="62" t="s">
        <v>117</v>
      </c>
      <c r="E85" s="88" t="s">
        <v>118</v>
      </c>
      <c r="F85" s="87" t="s">
        <v>54</v>
      </c>
      <c r="G85" s="89">
        <v>1</v>
      </c>
      <c r="H85" s="90">
        <v>646543</v>
      </c>
      <c r="I85" s="90">
        <f t="shared" si="1"/>
        <v>646543</v>
      </c>
      <c r="J85" s="20"/>
    </row>
    <row r="86" spans="2:10" s="9" customFormat="1" ht="15.6" x14ac:dyDescent="0.3">
      <c r="B86" s="19"/>
      <c r="C86" s="101">
        <v>9.26</v>
      </c>
      <c r="D86" s="62">
        <v>21.3</v>
      </c>
      <c r="E86" s="88" t="s">
        <v>119</v>
      </c>
      <c r="F86" s="87" t="s">
        <v>54</v>
      </c>
      <c r="G86" s="89">
        <v>1</v>
      </c>
      <c r="H86" s="90">
        <v>129898</v>
      </c>
      <c r="I86" s="90">
        <f t="shared" si="1"/>
        <v>129898</v>
      </c>
      <c r="J86" s="20"/>
    </row>
    <row r="87" spans="2:10" s="9" customFormat="1" ht="31.2" x14ac:dyDescent="0.3">
      <c r="B87" s="19"/>
      <c r="C87" s="101">
        <v>9.27</v>
      </c>
      <c r="D87" s="62" t="s">
        <v>120</v>
      </c>
      <c r="E87" s="88" t="s">
        <v>121</v>
      </c>
      <c r="F87" s="87" t="s">
        <v>76</v>
      </c>
      <c r="G87" s="89">
        <v>6</v>
      </c>
      <c r="H87" s="90">
        <v>17654</v>
      </c>
      <c r="I87" s="90">
        <f t="shared" si="1"/>
        <v>105924</v>
      </c>
      <c r="J87" s="20"/>
    </row>
    <row r="88" spans="2:10" s="9" customFormat="1" ht="31.2" x14ac:dyDescent="0.3">
      <c r="B88" s="19"/>
      <c r="C88" s="101">
        <v>9.2799999999999994</v>
      </c>
      <c r="D88" s="62" t="s">
        <v>122</v>
      </c>
      <c r="E88" s="88" t="s">
        <v>123</v>
      </c>
      <c r="F88" s="87" t="s">
        <v>54</v>
      </c>
      <c r="G88" s="89">
        <v>12</v>
      </c>
      <c r="H88" s="90">
        <v>165286</v>
      </c>
      <c r="I88" s="90">
        <f t="shared" si="1"/>
        <v>1983432</v>
      </c>
      <c r="J88" s="20"/>
    </row>
    <row r="89" spans="2:10" s="9" customFormat="1" ht="46.8" x14ac:dyDescent="0.3">
      <c r="B89" s="19"/>
      <c r="C89" s="101">
        <v>9.2899999999999991</v>
      </c>
      <c r="D89" s="62">
        <v>12.88</v>
      </c>
      <c r="E89" s="88" t="s">
        <v>241</v>
      </c>
      <c r="F89" s="87" t="s">
        <v>54</v>
      </c>
      <c r="G89" s="89">
        <v>5</v>
      </c>
      <c r="H89" s="90">
        <v>142884</v>
      </c>
      <c r="I89" s="90">
        <f t="shared" si="1"/>
        <v>714420</v>
      </c>
      <c r="J89" s="20"/>
    </row>
    <row r="90" spans="2:10" s="9" customFormat="1" ht="46.8" x14ac:dyDescent="0.3">
      <c r="B90" s="19"/>
      <c r="C90" s="101">
        <v>9.3000000000000007</v>
      </c>
      <c r="D90" s="62">
        <v>12.92</v>
      </c>
      <c r="E90" s="88" t="s">
        <v>124</v>
      </c>
      <c r="F90" s="87" t="s">
        <v>54</v>
      </c>
      <c r="G90" s="89">
        <v>15</v>
      </c>
      <c r="H90" s="90">
        <v>234767</v>
      </c>
      <c r="I90" s="90">
        <f t="shared" si="1"/>
        <v>3521505</v>
      </c>
      <c r="J90" s="20"/>
    </row>
    <row r="91" spans="2:10" s="9" customFormat="1" ht="78" x14ac:dyDescent="0.3">
      <c r="B91" s="19"/>
      <c r="C91" s="101">
        <v>9.31</v>
      </c>
      <c r="D91" s="62" t="s">
        <v>125</v>
      </c>
      <c r="E91" s="88" t="s">
        <v>126</v>
      </c>
      <c r="F91" s="87" t="s">
        <v>54</v>
      </c>
      <c r="G91" s="89">
        <v>8</v>
      </c>
      <c r="H91" s="90">
        <v>192727</v>
      </c>
      <c r="I91" s="90">
        <f t="shared" si="1"/>
        <v>1541816</v>
      </c>
      <c r="J91" s="20"/>
    </row>
    <row r="92" spans="2:10" s="9" customFormat="1" ht="15.6" x14ac:dyDescent="0.3">
      <c r="B92" s="19"/>
      <c r="C92" s="101">
        <v>9.3199999999999896</v>
      </c>
      <c r="D92" s="62" t="s">
        <v>127</v>
      </c>
      <c r="E92" s="88" t="s">
        <v>128</v>
      </c>
      <c r="F92" s="87" t="s">
        <v>76</v>
      </c>
      <c r="G92" s="89">
        <v>40.090000000000003</v>
      </c>
      <c r="H92" s="90">
        <v>12734</v>
      </c>
      <c r="I92" s="90">
        <f t="shared" si="1"/>
        <v>510506.06000000006</v>
      </c>
      <c r="J92" s="20"/>
    </row>
    <row r="93" spans="2:10" s="9" customFormat="1" ht="15.6" x14ac:dyDescent="0.3">
      <c r="B93" s="19"/>
      <c r="C93" s="101">
        <v>9.3299999999999894</v>
      </c>
      <c r="D93" s="62">
        <v>12.108000000000001</v>
      </c>
      <c r="E93" s="88" t="s">
        <v>130</v>
      </c>
      <c r="F93" s="87" t="s">
        <v>54</v>
      </c>
      <c r="G93" s="89">
        <v>1</v>
      </c>
      <c r="H93" s="90">
        <v>24097231</v>
      </c>
      <c r="I93" s="90">
        <f t="shared" si="1"/>
        <v>24097231</v>
      </c>
      <c r="J93" s="20"/>
    </row>
    <row r="94" spans="2:10" s="9" customFormat="1" ht="15.6" x14ac:dyDescent="0.3">
      <c r="B94" s="19"/>
      <c r="C94" s="101">
        <v>9.3399999999999892</v>
      </c>
      <c r="D94" s="62">
        <v>12.143999999999975</v>
      </c>
      <c r="E94" s="88" t="s">
        <v>103</v>
      </c>
      <c r="F94" s="87" t="s">
        <v>54</v>
      </c>
      <c r="G94" s="89">
        <v>2</v>
      </c>
      <c r="H94" s="90">
        <v>136567</v>
      </c>
      <c r="I94" s="90">
        <f t="shared" si="1"/>
        <v>273134</v>
      </c>
      <c r="J94" s="20"/>
    </row>
    <row r="95" spans="2:10" s="9" customFormat="1" ht="31.2" x14ac:dyDescent="0.3">
      <c r="B95" s="19"/>
      <c r="C95" s="101">
        <v>9.3499999999999908</v>
      </c>
      <c r="D95" s="62">
        <v>12.86</v>
      </c>
      <c r="E95" s="88" t="s">
        <v>131</v>
      </c>
      <c r="F95" s="87" t="s">
        <v>54</v>
      </c>
      <c r="G95" s="89">
        <v>1</v>
      </c>
      <c r="H95" s="90">
        <v>141490</v>
      </c>
      <c r="I95" s="90">
        <f t="shared" si="1"/>
        <v>141490</v>
      </c>
      <c r="J95" s="20"/>
    </row>
    <row r="96" spans="2:10" s="9" customFormat="1" ht="31.2" x14ac:dyDescent="0.3">
      <c r="B96" s="19"/>
      <c r="C96" s="101">
        <v>9.3599999999999905</v>
      </c>
      <c r="D96" s="62">
        <v>12.87</v>
      </c>
      <c r="E96" s="88" t="s">
        <v>132</v>
      </c>
      <c r="F96" s="87" t="s">
        <v>54</v>
      </c>
      <c r="G96" s="89">
        <v>1</v>
      </c>
      <c r="H96" s="90">
        <v>152813</v>
      </c>
      <c r="I96" s="90">
        <f t="shared" si="1"/>
        <v>152813</v>
      </c>
      <c r="J96" s="20"/>
    </row>
    <row r="97" spans="2:10" s="9" customFormat="1" ht="15.6" x14ac:dyDescent="0.3">
      <c r="B97" s="19"/>
      <c r="C97" s="101">
        <v>9.3699999999999903</v>
      </c>
      <c r="D97" s="62">
        <v>12.16</v>
      </c>
      <c r="E97" s="88" t="s">
        <v>133</v>
      </c>
      <c r="F97" s="87" t="s">
        <v>76</v>
      </c>
      <c r="G97" s="89">
        <v>85</v>
      </c>
      <c r="H97" s="90">
        <v>3946</v>
      </c>
      <c r="I97" s="90">
        <f t="shared" si="1"/>
        <v>335410</v>
      </c>
      <c r="J97" s="20"/>
    </row>
    <row r="98" spans="2:10" s="9" customFormat="1" ht="31.2" x14ac:dyDescent="0.3">
      <c r="B98" s="19"/>
      <c r="C98" s="101">
        <v>9.3799999999999901</v>
      </c>
      <c r="D98" s="62">
        <v>12.45</v>
      </c>
      <c r="E98" s="88" t="s">
        <v>134</v>
      </c>
      <c r="F98" s="87" t="s">
        <v>76</v>
      </c>
      <c r="G98" s="89">
        <v>200</v>
      </c>
      <c r="H98" s="90">
        <v>13302</v>
      </c>
      <c r="I98" s="90">
        <f t="shared" si="1"/>
        <v>2660400</v>
      </c>
      <c r="J98" s="20"/>
    </row>
    <row r="99" spans="2:10" s="9" customFormat="1" ht="31.2" x14ac:dyDescent="0.3">
      <c r="B99" s="19"/>
      <c r="C99" s="101">
        <v>9.3899999999999899</v>
      </c>
      <c r="D99" s="62">
        <v>12.46</v>
      </c>
      <c r="E99" s="88" t="s">
        <v>135</v>
      </c>
      <c r="F99" s="87" t="s">
        <v>76</v>
      </c>
      <c r="G99" s="89">
        <v>30</v>
      </c>
      <c r="H99" s="90">
        <v>13468</v>
      </c>
      <c r="I99" s="90">
        <f t="shared" si="1"/>
        <v>404040</v>
      </c>
      <c r="J99" s="20"/>
    </row>
    <row r="100" spans="2:10" s="9" customFormat="1" ht="31.2" x14ac:dyDescent="0.3">
      <c r="B100" s="19"/>
      <c r="C100" s="146">
        <v>9.3999999999999897</v>
      </c>
      <c r="D100" s="62" t="s">
        <v>136</v>
      </c>
      <c r="E100" s="88" t="s">
        <v>137</v>
      </c>
      <c r="F100" s="87" t="s">
        <v>54</v>
      </c>
      <c r="G100" s="89">
        <v>1</v>
      </c>
      <c r="H100" s="90">
        <v>82818</v>
      </c>
      <c r="I100" s="90">
        <f t="shared" si="1"/>
        <v>82818</v>
      </c>
      <c r="J100" s="20"/>
    </row>
    <row r="101" spans="2:10" s="9" customFormat="1" ht="31.2" x14ac:dyDescent="0.3">
      <c r="B101" s="19"/>
      <c r="C101" s="101">
        <v>9.4099999999999895</v>
      </c>
      <c r="D101" s="62">
        <v>12.77</v>
      </c>
      <c r="E101" s="88" t="s">
        <v>138</v>
      </c>
      <c r="F101" s="87" t="s">
        <v>54</v>
      </c>
      <c r="G101" s="89">
        <v>1</v>
      </c>
      <c r="H101" s="90">
        <v>205449</v>
      </c>
      <c r="I101" s="90">
        <f t="shared" si="1"/>
        <v>205449</v>
      </c>
      <c r="J101" s="20"/>
    </row>
    <row r="102" spans="2:10" s="9" customFormat="1" ht="15.6" x14ac:dyDescent="0.3">
      <c r="B102" s="19"/>
      <c r="C102" s="101">
        <v>9.4199999999999893</v>
      </c>
      <c r="D102" s="62">
        <v>12.11</v>
      </c>
      <c r="E102" s="88" t="s">
        <v>139</v>
      </c>
      <c r="F102" s="87" t="s">
        <v>54</v>
      </c>
      <c r="G102" s="89">
        <v>1</v>
      </c>
      <c r="H102" s="90">
        <v>146179</v>
      </c>
      <c r="I102" s="90">
        <f t="shared" si="1"/>
        <v>146179</v>
      </c>
      <c r="J102" s="20"/>
    </row>
    <row r="103" spans="2:10" s="9" customFormat="1" ht="15.6" x14ac:dyDescent="0.3">
      <c r="B103" s="19"/>
      <c r="C103" s="101">
        <v>9.4299999999999908</v>
      </c>
      <c r="D103" s="62" t="s">
        <v>140</v>
      </c>
      <c r="E103" s="88" t="s">
        <v>141</v>
      </c>
      <c r="F103" s="87" t="s">
        <v>54</v>
      </c>
      <c r="G103" s="89">
        <v>1</v>
      </c>
      <c r="H103" s="90">
        <v>596991</v>
      </c>
      <c r="I103" s="90">
        <f t="shared" si="1"/>
        <v>596991</v>
      </c>
      <c r="J103" s="20"/>
    </row>
    <row r="104" spans="2:10" s="9" customFormat="1" ht="46.8" x14ac:dyDescent="0.3">
      <c r="B104" s="19"/>
      <c r="C104" s="101">
        <v>9.4399999999999906</v>
      </c>
      <c r="D104" s="62" t="s">
        <v>142</v>
      </c>
      <c r="E104" s="88" t="s">
        <v>143</v>
      </c>
      <c r="F104" s="87" t="s">
        <v>129</v>
      </c>
      <c r="G104" s="89">
        <v>33</v>
      </c>
      <c r="H104" s="90">
        <v>24983</v>
      </c>
      <c r="I104" s="90">
        <f t="shared" si="1"/>
        <v>824439</v>
      </c>
      <c r="J104" s="20"/>
    </row>
    <row r="105" spans="2:10" s="9" customFormat="1" ht="15.6" x14ac:dyDescent="0.3">
      <c r="B105" s="19"/>
      <c r="C105" s="94">
        <v>10</v>
      </c>
      <c r="D105" s="63"/>
      <c r="E105" s="84" t="s">
        <v>144</v>
      </c>
      <c r="F105" s="83"/>
      <c r="G105" s="85" t="s">
        <v>209</v>
      </c>
      <c r="H105" s="86"/>
      <c r="I105" s="86"/>
      <c r="J105" s="20"/>
    </row>
    <row r="106" spans="2:10" s="9" customFormat="1" ht="31.2" x14ac:dyDescent="0.3">
      <c r="B106" s="19"/>
      <c r="C106" s="101">
        <v>10.1</v>
      </c>
      <c r="D106" s="62">
        <v>20.16</v>
      </c>
      <c r="E106" s="88" t="s">
        <v>145</v>
      </c>
      <c r="F106" s="87" t="s">
        <v>54</v>
      </c>
      <c r="G106" s="89">
        <v>1</v>
      </c>
      <c r="H106" s="90">
        <v>758578</v>
      </c>
      <c r="I106" s="90">
        <f t="shared" si="1"/>
        <v>758578</v>
      </c>
      <c r="J106" s="20"/>
    </row>
    <row r="107" spans="2:10" s="9" customFormat="1" ht="31.2" x14ac:dyDescent="0.3">
      <c r="B107" s="19"/>
      <c r="C107" s="101">
        <v>10.199999999999999</v>
      </c>
      <c r="D107" s="62" t="s">
        <v>146</v>
      </c>
      <c r="E107" s="88" t="s">
        <v>147</v>
      </c>
      <c r="F107" s="87" t="s">
        <v>54</v>
      </c>
      <c r="G107" s="89">
        <v>1</v>
      </c>
      <c r="H107" s="90">
        <v>248370</v>
      </c>
      <c r="I107" s="90">
        <f t="shared" si="1"/>
        <v>248370</v>
      </c>
      <c r="J107" s="20"/>
    </row>
    <row r="108" spans="2:10" s="9" customFormat="1" ht="15.6" x14ac:dyDescent="0.3">
      <c r="B108" s="19"/>
      <c r="C108" s="87">
        <v>10.3</v>
      </c>
      <c r="D108" s="62" t="s">
        <v>148</v>
      </c>
      <c r="E108" s="88" t="s">
        <v>149</v>
      </c>
      <c r="F108" s="87" t="s">
        <v>129</v>
      </c>
      <c r="G108" s="89">
        <v>5</v>
      </c>
      <c r="H108" s="90">
        <v>91631</v>
      </c>
      <c r="I108" s="90">
        <f t="shared" si="1"/>
        <v>458155</v>
      </c>
      <c r="J108" s="20"/>
    </row>
    <row r="109" spans="2:10" s="9" customFormat="1" ht="15.6" x14ac:dyDescent="0.3">
      <c r="B109" s="19"/>
      <c r="C109" s="87">
        <v>10.4</v>
      </c>
      <c r="D109" s="62" t="s">
        <v>150</v>
      </c>
      <c r="E109" s="88" t="s">
        <v>151</v>
      </c>
      <c r="F109" s="87" t="s">
        <v>54</v>
      </c>
      <c r="G109" s="89">
        <v>1</v>
      </c>
      <c r="H109" s="90">
        <v>15595</v>
      </c>
      <c r="I109" s="90">
        <f t="shared" si="1"/>
        <v>15595</v>
      </c>
      <c r="J109" s="20"/>
    </row>
    <row r="110" spans="2:10" s="9" customFormat="1" ht="31.2" x14ac:dyDescent="0.3">
      <c r="B110" s="19"/>
      <c r="C110" s="87">
        <v>10.5</v>
      </c>
      <c r="D110" s="62" t="s">
        <v>152</v>
      </c>
      <c r="E110" s="88" t="s">
        <v>153</v>
      </c>
      <c r="F110" s="87" t="s">
        <v>54</v>
      </c>
      <c r="G110" s="89">
        <v>1</v>
      </c>
      <c r="H110" s="90">
        <v>138199</v>
      </c>
      <c r="I110" s="90">
        <f t="shared" si="1"/>
        <v>138199</v>
      </c>
      <c r="J110" s="20"/>
    </row>
    <row r="111" spans="2:10" s="9" customFormat="1" ht="15.6" x14ac:dyDescent="0.3">
      <c r="B111" s="19"/>
      <c r="C111" s="87">
        <v>10.6</v>
      </c>
      <c r="D111" s="62">
        <v>20.100000000000001</v>
      </c>
      <c r="E111" s="88" t="s">
        <v>154</v>
      </c>
      <c r="F111" s="87" t="s">
        <v>76</v>
      </c>
      <c r="G111" s="89">
        <v>15</v>
      </c>
      <c r="H111" s="90">
        <v>65074</v>
      </c>
      <c r="I111" s="90">
        <f t="shared" si="1"/>
        <v>976110</v>
      </c>
      <c r="J111" s="20"/>
    </row>
    <row r="112" spans="2:10" s="9" customFormat="1" ht="31.2" x14ac:dyDescent="0.3">
      <c r="B112" s="19"/>
      <c r="C112" s="87">
        <v>10.7</v>
      </c>
      <c r="D112" s="62" t="s">
        <v>155</v>
      </c>
      <c r="E112" s="88" t="s">
        <v>156</v>
      </c>
      <c r="F112" s="87" t="s">
        <v>54</v>
      </c>
      <c r="G112" s="89">
        <v>2</v>
      </c>
      <c r="H112" s="90">
        <v>238650</v>
      </c>
      <c r="I112" s="90">
        <f t="shared" si="1"/>
        <v>477300</v>
      </c>
      <c r="J112" s="20"/>
    </row>
    <row r="113" spans="2:10" s="9" customFormat="1" ht="15.6" x14ac:dyDescent="0.3">
      <c r="B113" s="19"/>
      <c r="C113" s="87">
        <v>10.8</v>
      </c>
      <c r="D113" s="62">
        <v>20.11</v>
      </c>
      <c r="E113" s="88" t="s">
        <v>157</v>
      </c>
      <c r="F113" s="87" t="s">
        <v>54</v>
      </c>
      <c r="G113" s="89">
        <v>2</v>
      </c>
      <c r="H113" s="90">
        <v>48092</v>
      </c>
      <c r="I113" s="90">
        <f t="shared" si="1"/>
        <v>96184</v>
      </c>
      <c r="J113" s="20"/>
    </row>
    <row r="114" spans="2:10" s="9" customFormat="1" ht="15.6" x14ac:dyDescent="0.3">
      <c r="B114" s="19"/>
      <c r="C114" s="94">
        <v>11</v>
      </c>
      <c r="D114" s="63"/>
      <c r="E114" s="84" t="s">
        <v>158</v>
      </c>
      <c r="F114" s="83"/>
      <c r="G114" s="85" t="s">
        <v>209</v>
      </c>
      <c r="H114" s="86"/>
      <c r="I114" s="86"/>
      <c r="J114" s="20"/>
    </row>
    <row r="115" spans="2:10" s="9" customFormat="1" ht="15.6" x14ac:dyDescent="0.3">
      <c r="B115" s="19"/>
      <c r="C115" s="87">
        <v>11.1</v>
      </c>
      <c r="D115" s="62">
        <v>18.260000000000002</v>
      </c>
      <c r="E115" s="88" t="s">
        <v>159</v>
      </c>
      <c r="F115" s="87" t="s">
        <v>24</v>
      </c>
      <c r="G115" s="89">
        <v>115</v>
      </c>
      <c r="H115" s="90">
        <v>31338</v>
      </c>
      <c r="I115" s="90">
        <f t="shared" si="1"/>
        <v>3603870</v>
      </c>
      <c r="J115" s="20"/>
    </row>
    <row r="116" spans="2:10" s="9" customFormat="1" ht="15.6" x14ac:dyDescent="0.3">
      <c r="B116" s="19"/>
      <c r="C116" s="87">
        <v>11.2</v>
      </c>
      <c r="D116" s="62">
        <v>18.23</v>
      </c>
      <c r="E116" s="88" t="s">
        <v>160</v>
      </c>
      <c r="F116" s="87" t="s">
        <v>24</v>
      </c>
      <c r="G116" s="89">
        <v>713</v>
      </c>
      <c r="H116" s="90">
        <v>23077</v>
      </c>
      <c r="I116" s="90">
        <f t="shared" si="1"/>
        <v>16453901</v>
      </c>
      <c r="J116" s="20"/>
    </row>
    <row r="117" spans="2:10" s="9" customFormat="1" ht="15.6" x14ac:dyDescent="0.3">
      <c r="B117" s="19"/>
      <c r="C117" s="87">
        <v>11.3</v>
      </c>
      <c r="D117" s="62">
        <v>18.3</v>
      </c>
      <c r="E117" s="88" t="s">
        <v>161</v>
      </c>
      <c r="F117" s="87" t="s">
        <v>24</v>
      </c>
      <c r="G117" s="89">
        <v>463</v>
      </c>
      <c r="H117" s="90">
        <v>35363</v>
      </c>
      <c r="I117" s="90">
        <f t="shared" si="1"/>
        <v>16373069</v>
      </c>
      <c r="J117" s="20"/>
    </row>
    <row r="118" spans="2:10" s="9" customFormat="1" ht="15.6" x14ac:dyDescent="0.3">
      <c r="B118" s="19"/>
      <c r="C118" s="94">
        <v>12</v>
      </c>
      <c r="D118" s="63"/>
      <c r="E118" s="84" t="s">
        <v>162</v>
      </c>
      <c r="F118" s="83"/>
      <c r="G118" s="85" t="s">
        <v>209</v>
      </c>
      <c r="H118" s="86"/>
      <c r="I118" s="86"/>
      <c r="J118" s="20"/>
    </row>
    <row r="119" spans="2:10" s="9" customFormat="1" ht="15.6" x14ac:dyDescent="0.3">
      <c r="B119" s="19"/>
      <c r="C119" s="87">
        <v>12.1</v>
      </c>
      <c r="D119" s="62">
        <v>13.1</v>
      </c>
      <c r="E119" s="88" t="s">
        <v>163</v>
      </c>
      <c r="F119" s="87" t="s">
        <v>24</v>
      </c>
      <c r="G119" s="89">
        <v>200</v>
      </c>
      <c r="H119" s="90">
        <v>58539</v>
      </c>
      <c r="I119" s="90">
        <f t="shared" si="1"/>
        <v>11707800</v>
      </c>
      <c r="J119" s="20"/>
    </row>
    <row r="120" spans="2:10" s="9" customFormat="1" ht="15.6" x14ac:dyDescent="0.3">
      <c r="B120" s="19"/>
      <c r="C120" s="87">
        <v>12.2</v>
      </c>
      <c r="D120" s="62">
        <v>14.41</v>
      </c>
      <c r="E120" s="88" t="s">
        <v>164</v>
      </c>
      <c r="F120" s="87" t="s">
        <v>24</v>
      </c>
      <c r="G120" s="89">
        <v>55</v>
      </c>
      <c r="H120" s="90">
        <v>137653</v>
      </c>
      <c r="I120" s="90">
        <f t="shared" si="1"/>
        <v>7570915</v>
      </c>
      <c r="J120" s="20"/>
    </row>
    <row r="121" spans="2:10" s="9" customFormat="1" ht="15.6" x14ac:dyDescent="0.3">
      <c r="B121" s="19"/>
      <c r="C121" s="87">
        <v>12.3</v>
      </c>
      <c r="D121" s="62">
        <v>14.27</v>
      </c>
      <c r="E121" s="88" t="s">
        <v>165</v>
      </c>
      <c r="F121" s="87" t="s">
        <v>76</v>
      </c>
      <c r="G121" s="89">
        <v>120</v>
      </c>
      <c r="H121" s="90">
        <v>29348</v>
      </c>
      <c r="I121" s="90">
        <f t="shared" si="1"/>
        <v>3521760</v>
      </c>
      <c r="J121" s="20"/>
    </row>
    <row r="122" spans="2:10" s="9" customFormat="1" ht="78" x14ac:dyDescent="0.3">
      <c r="B122" s="19"/>
      <c r="C122" s="87">
        <v>12.4</v>
      </c>
      <c r="D122" s="62" t="s">
        <v>166</v>
      </c>
      <c r="E122" s="88" t="s">
        <v>167</v>
      </c>
      <c r="F122" s="87" t="s">
        <v>54</v>
      </c>
      <c r="G122" s="89">
        <v>2</v>
      </c>
      <c r="H122" s="90">
        <v>161250</v>
      </c>
      <c r="I122" s="90">
        <f t="shared" si="1"/>
        <v>322500</v>
      </c>
      <c r="J122" s="20"/>
    </row>
    <row r="123" spans="2:10" s="9" customFormat="1" ht="31.2" x14ac:dyDescent="0.3">
      <c r="B123" s="19"/>
      <c r="C123" s="87">
        <v>12.5</v>
      </c>
      <c r="D123" s="62">
        <v>14.6</v>
      </c>
      <c r="E123" s="88" t="s">
        <v>168</v>
      </c>
      <c r="F123" s="87" t="s">
        <v>24</v>
      </c>
      <c r="G123" s="89">
        <v>54</v>
      </c>
      <c r="H123" s="90">
        <v>153298</v>
      </c>
      <c r="I123" s="90">
        <f t="shared" si="1"/>
        <v>8278092</v>
      </c>
      <c r="J123" s="20"/>
    </row>
    <row r="124" spans="2:10" s="9" customFormat="1" ht="15.6" x14ac:dyDescent="0.3">
      <c r="B124" s="19"/>
      <c r="C124" s="87">
        <v>12.6</v>
      </c>
      <c r="D124" s="62" t="s">
        <v>169</v>
      </c>
      <c r="E124" s="88" t="s">
        <v>170</v>
      </c>
      <c r="F124" s="87" t="s">
        <v>129</v>
      </c>
      <c r="G124" s="89">
        <v>35</v>
      </c>
      <c r="H124" s="90">
        <v>13978</v>
      </c>
      <c r="I124" s="90">
        <f t="shared" si="1"/>
        <v>489230</v>
      </c>
      <c r="J124" s="20"/>
    </row>
    <row r="125" spans="2:10" s="9" customFormat="1" ht="46.8" x14ac:dyDescent="0.3">
      <c r="B125" s="19"/>
      <c r="C125" s="101">
        <v>12.7</v>
      </c>
      <c r="D125" s="62" t="s">
        <v>171</v>
      </c>
      <c r="E125" s="88" t="s">
        <v>172</v>
      </c>
      <c r="F125" s="87" t="s">
        <v>129</v>
      </c>
      <c r="G125" s="89">
        <v>35</v>
      </c>
      <c r="H125" s="90">
        <v>26880</v>
      </c>
      <c r="I125" s="90">
        <f t="shared" si="1"/>
        <v>940800</v>
      </c>
      <c r="J125" s="20"/>
    </row>
    <row r="126" spans="2:10" s="9" customFormat="1" ht="15.6" x14ac:dyDescent="0.3">
      <c r="B126" s="19"/>
      <c r="C126" s="101">
        <v>12.8</v>
      </c>
      <c r="D126" s="62">
        <v>14.1</v>
      </c>
      <c r="E126" s="88" t="s">
        <v>173</v>
      </c>
      <c r="F126" s="87" t="s">
        <v>24</v>
      </c>
      <c r="G126" s="89">
        <v>180</v>
      </c>
      <c r="H126" s="90">
        <v>113277</v>
      </c>
      <c r="I126" s="90">
        <f t="shared" si="1"/>
        <v>20389860</v>
      </c>
      <c r="J126" s="20"/>
    </row>
    <row r="127" spans="2:10" s="9" customFormat="1" ht="15.6" x14ac:dyDescent="0.3">
      <c r="B127" s="19"/>
      <c r="C127" s="101">
        <v>12.9</v>
      </c>
      <c r="D127" s="62">
        <v>14.8</v>
      </c>
      <c r="E127" s="88" t="s">
        <v>174</v>
      </c>
      <c r="F127" s="87" t="s">
        <v>24</v>
      </c>
      <c r="G127" s="89">
        <v>33.880000000000003</v>
      </c>
      <c r="H127" s="90">
        <v>317455</v>
      </c>
      <c r="I127" s="90">
        <f t="shared" si="1"/>
        <v>10755375.4</v>
      </c>
      <c r="J127" s="20"/>
    </row>
    <row r="128" spans="2:10" s="9" customFormat="1" ht="15.6" x14ac:dyDescent="0.3">
      <c r="B128" s="19"/>
      <c r="C128" s="146">
        <v>12.1</v>
      </c>
      <c r="D128" s="62">
        <v>13.2</v>
      </c>
      <c r="E128" s="88" t="s">
        <v>175</v>
      </c>
      <c r="F128" s="87" t="s">
        <v>24</v>
      </c>
      <c r="G128" s="89">
        <v>15</v>
      </c>
      <c r="H128" s="90">
        <v>61370</v>
      </c>
      <c r="I128" s="90">
        <f t="shared" si="1"/>
        <v>920550</v>
      </c>
      <c r="J128" s="20"/>
    </row>
    <row r="129" spans="2:10" s="9" customFormat="1" ht="15.6" x14ac:dyDescent="0.3">
      <c r="B129" s="19"/>
      <c r="C129" s="101">
        <v>12.11</v>
      </c>
      <c r="D129" s="62">
        <v>14.25</v>
      </c>
      <c r="E129" s="88" t="s">
        <v>176</v>
      </c>
      <c r="F129" s="87" t="s">
        <v>24</v>
      </c>
      <c r="G129" s="89">
        <v>25</v>
      </c>
      <c r="H129" s="90">
        <v>94245</v>
      </c>
      <c r="I129" s="90">
        <f t="shared" si="1"/>
        <v>2356125</v>
      </c>
      <c r="J129" s="20"/>
    </row>
    <row r="130" spans="2:10" s="9" customFormat="1" ht="15.6" x14ac:dyDescent="0.3">
      <c r="B130" s="19"/>
      <c r="C130" s="101">
        <v>12.12</v>
      </c>
      <c r="D130" s="62">
        <v>14.42</v>
      </c>
      <c r="E130" s="88" t="s">
        <v>177</v>
      </c>
      <c r="F130" s="87" t="s">
        <v>76</v>
      </c>
      <c r="G130" s="89">
        <v>30</v>
      </c>
      <c r="H130" s="90">
        <v>122191</v>
      </c>
      <c r="I130" s="90">
        <f t="shared" si="1"/>
        <v>3665730</v>
      </c>
      <c r="J130" s="20"/>
    </row>
    <row r="131" spans="2:10" s="9" customFormat="1" ht="31.2" x14ac:dyDescent="0.3">
      <c r="B131" s="19"/>
      <c r="C131" s="101">
        <v>12.13</v>
      </c>
      <c r="D131" s="62" t="s">
        <v>178</v>
      </c>
      <c r="E131" s="88" t="s">
        <v>179</v>
      </c>
      <c r="F131" s="87" t="s">
        <v>129</v>
      </c>
      <c r="G131" s="89">
        <v>6.2</v>
      </c>
      <c r="H131" s="90">
        <v>153457</v>
      </c>
      <c r="I131" s="90">
        <f t="shared" si="1"/>
        <v>951433.4</v>
      </c>
      <c r="J131" s="20"/>
    </row>
    <row r="132" spans="2:10" s="9" customFormat="1" ht="15.6" x14ac:dyDescent="0.3">
      <c r="B132" s="19"/>
      <c r="C132" s="94">
        <v>13</v>
      </c>
      <c r="D132" s="63"/>
      <c r="E132" s="84" t="s">
        <v>180</v>
      </c>
      <c r="F132" s="83"/>
      <c r="G132" s="85" t="s">
        <v>209</v>
      </c>
      <c r="H132" s="86"/>
      <c r="I132" s="86"/>
      <c r="J132" s="20"/>
    </row>
    <row r="133" spans="2:10" s="9" customFormat="1" ht="15.6" x14ac:dyDescent="0.3">
      <c r="B133" s="19"/>
      <c r="C133" s="101">
        <v>13.1</v>
      </c>
      <c r="D133" s="62">
        <v>10.19</v>
      </c>
      <c r="E133" s="88" t="s">
        <v>181</v>
      </c>
      <c r="F133" s="87" t="s">
        <v>24</v>
      </c>
      <c r="G133" s="89">
        <v>37</v>
      </c>
      <c r="H133" s="90">
        <v>533721</v>
      </c>
      <c r="I133" s="90">
        <f t="shared" si="1"/>
        <v>19747677</v>
      </c>
      <c r="J133" s="20"/>
    </row>
    <row r="134" spans="2:10" s="9" customFormat="1" ht="15.6" x14ac:dyDescent="0.3">
      <c r="B134" s="19"/>
      <c r="C134" s="101">
        <v>13.2</v>
      </c>
      <c r="D134" s="62">
        <v>10.4</v>
      </c>
      <c r="E134" s="88" t="s">
        <v>182</v>
      </c>
      <c r="F134" s="87" t="s">
        <v>54</v>
      </c>
      <c r="G134" s="89">
        <v>6</v>
      </c>
      <c r="H134" s="90">
        <v>304697</v>
      </c>
      <c r="I134" s="90">
        <f t="shared" si="1"/>
        <v>1828182</v>
      </c>
      <c r="J134" s="20"/>
    </row>
    <row r="135" spans="2:10" s="9" customFormat="1" ht="15.6" x14ac:dyDescent="0.3">
      <c r="B135" s="19"/>
      <c r="C135" s="101">
        <v>13.3</v>
      </c>
      <c r="D135" s="62">
        <v>10.7</v>
      </c>
      <c r="E135" s="88" t="s">
        <v>183</v>
      </c>
      <c r="F135" s="87" t="s">
        <v>24</v>
      </c>
      <c r="G135" s="89">
        <v>6</v>
      </c>
      <c r="H135" s="90">
        <v>440842</v>
      </c>
      <c r="I135" s="90">
        <f t="shared" si="1"/>
        <v>2645052</v>
      </c>
      <c r="J135" s="20"/>
    </row>
    <row r="136" spans="2:10" s="9" customFormat="1" ht="31.2" x14ac:dyDescent="0.3">
      <c r="B136" s="19"/>
      <c r="C136" s="101">
        <v>13.4</v>
      </c>
      <c r="D136" s="62">
        <v>10.15</v>
      </c>
      <c r="E136" s="88" t="s">
        <v>184</v>
      </c>
      <c r="F136" s="87" t="s">
        <v>24</v>
      </c>
      <c r="G136" s="89">
        <v>20.349999999999998</v>
      </c>
      <c r="H136" s="90">
        <v>1460541</v>
      </c>
      <c r="I136" s="90">
        <f t="shared" si="1"/>
        <v>29722009.349999998</v>
      </c>
      <c r="J136" s="20"/>
    </row>
    <row r="137" spans="2:10" s="9" customFormat="1" ht="15.6" x14ac:dyDescent="0.3">
      <c r="B137" s="19"/>
      <c r="C137" s="94">
        <v>14</v>
      </c>
      <c r="D137" s="63"/>
      <c r="E137" s="84" t="s">
        <v>185</v>
      </c>
      <c r="F137" s="83"/>
      <c r="G137" s="85" t="s">
        <v>209</v>
      </c>
      <c r="H137" s="86"/>
      <c r="I137" s="86"/>
      <c r="J137" s="20"/>
    </row>
    <row r="138" spans="2:10" s="9" customFormat="1" ht="93.6" x14ac:dyDescent="0.3">
      <c r="B138" s="19"/>
      <c r="C138" s="101">
        <v>14.1</v>
      </c>
      <c r="D138" s="62" t="s">
        <v>186</v>
      </c>
      <c r="E138" s="88" t="s">
        <v>187</v>
      </c>
      <c r="F138" s="87" t="s">
        <v>54</v>
      </c>
      <c r="G138" s="89">
        <v>2</v>
      </c>
      <c r="H138" s="90">
        <v>2863756</v>
      </c>
      <c r="I138" s="90">
        <f t="shared" ref="I138:I153" si="2">+G138*H138</f>
        <v>5727512</v>
      </c>
      <c r="J138" s="20"/>
    </row>
    <row r="139" spans="2:10" s="9" customFormat="1" ht="62.4" x14ac:dyDescent="0.3">
      <c r="B139" s="19"/>
      <c r="C139" s="101">
        <v>14.2</v>
      </c>
      <c r="D139" s="62" t="s">
        <v>188</v>
      </c>
      <c r="E139" s="88" t="s">
        <v>189</v>
      </c>
      <c r="F139" s="87" t="s">
        <v>190</v>
      </c>
      <c r="G139" s="89">
        <v>2</v>
      </c>
      <c r="H139" s="90">
        <v>1905215</v>
      </c>
      <c r="I139" s="90">
        <f t="shared" si="2"/>
        <v>3810430</v>
      </c>
      <c r="J139" s="20"/>
    </row>
    <row r="140" spans="2:10" s="9" customFormat="1" ht="15.6" x14ac:dyDescent="0.3">
      <c r="B140" s="19"/>
      <c r="C140" s="94">
        <v>15</v>
      </c>
      <c r="D140" s="63"/>
      <c r="E140" s="84" t="s">
        <v>191</v>
      </c>
      <c r="F140" s="83"/>
      <c r="G140" s="85" t="s">
        <v>209</v>
      </c>
      <c r="H140" s="86"/>
      <c r="I140" s="86"/>
      <c r="J140" s="20"/>
    </row>
    <row r="141" spans="2:10" s="9" customFormat="1" ht="15.6" x14ac:dyDescent="0.3">
      <c r="B141" s="19"/>
      <c r="C141" s="101">
        <v>15.1</v>
      </c>
      <c r="D141" s="62">
        <v>7.46</v>
      </c>
      <c r="E141" s="88" t="s">
        <v>192</v>
      </c>
      <c r="F141" s="87" t="s">
        <v>24</v>
      </c>
      <c r="G141" s="89">
        <v>174.33556155895906</v>
      </c>
      <c r="H141" s="90">
        <v>108457</v>
      </c>
      <c r="I141" s="90">
        <f t="shared" si="2"/>
        <v>18907912.000000022</v>
      </c>
      <c r="J141" s="20"/>
    </row>
    <row r="142" spans="2:10" s="9" customFormat="1" ht="15.6" x14ac:dyDescent="0.3">
      <c r="B142" s="19"/>
      <c r="C142" s="101">
        <v>15.2</v>
      </c>
      <c r="D142" s="62">
        <v>7.14</v>
      </c>
      <c r="E142" s="88" t="s">
        <v>193</v>
      </c>
      <c r="F142" s="87" t="s">
        <v>76</v>
      </c>
      <c r="G142" s="89">
        <v>60</v>
      </c>
      <c r="H142" s="90">
        <v>130158</v>
      </c>
      <c r="I142" s="90">
        <f t="shared" si="2"/>
        <v>7809480</v>
      </c>
      <c r="J142" s="20"/>
    </row>
    <row r="143" spans="2:10" s="9" customFormat="1" ht="15.6" x14ac:dyDescent="0.3">
      <c r="B143" s="19"/>
      <c r="C143" s="101">
        <v>15.3</v>
      </c>
      <c r="D143" s="62">
        <v>7.18</v>
      </c>
      <c r="E143" s="88" t="s">
        <v>194</v>
      </c>
      <c r="F143" s="87" t="s">
        <v>76</v>
      </c>
      <c r="G143" s="89">
        <v>70</v>
      </c>
      <c r="H143" s="90">
        <v>64728</v>
      </c>
      <c r="I143" s="90">
        <f t="shared" si="2"/>
        <v>4530960</v>
      </c>
      <c r="J143" s="20"/>
    </row>
    <row r="144" spans="2:10" s="9" customFormat="1" ht="15.6" x14ac:dyDescent="0.3">
      <c r="B144" s="19"/>
      <c r="C144" s="101">
        <v>15.4</v>
      </c>
      <c r="D144" s="62">
        <v>11.4</v>
      </c>
      <c r="E144" s="88" t="s">
        <v>195</v>
      </c>
      <c r="F144" s="87" t="s">
        <v>76</v>
      </c>
      <c r="G144" s="89">
        <v>24</v>
      </c>
      <c r="H144" s="90">
        <v>76524</v>
      </c>
      <c r="I144" s="90">
        <f t="shared" si="2"/>
        <v>1836576</v>
      </c>
      <c r="J144" s="20"/>
    </row>
    <row r="145" spans="2:10" s="9" customFormat="1" ht="15.6" x14ac:dyDescent="0.3">
      <c r="B145" s="19"/>
      <c r="C145" s="94">
        <v>16</v>
      </c>
      <c r="D145" s="63"/>
      <c r="E145" s="84" t="s">
        <v>196</v>
      </c>
      <c r="F145" s="83"/>
      <c r="G145" s="85" t="s">
        <v>209</v>
      </c>
      <c r="H145" s="86"/>
      <c r="I145" s="86"/>
      <c r="J145" s="20"/>
    </row>
    <row r="146" spans="2:10" s="9" customFormat="1" ht="15.6" x14ac:dyDescent="0.3">
      <c r="B146" s="19"/>
      <c r="C146" s="101">
        <v>16.100000000000001</v>
      </c>
      <c r="D146" s="62">
        <v>15.5</v>
      </c>
      <c r="E146" s="88" t="s">
        <v>197</v>
      </c>
      <c r="F146" s="87" t="s">
        <v>24</v>
      </c>
      <c r="G146" s="89">
        <v>90</v>
      </c>
      <c r="H146" s="90">
        <v>101302</v>
      </c>
      <c r="I146" s="90">
        <f t="shared" si="2"/>
        <v>9117180</v>
      </c>
      <c r="J146" s="20"/>
    </row>
    <row r="147" spans="2:10" s="9" customFormat="1" ht="31.2" x14ac:dyDescent="0.3">
      <c r="B147" s="19"/>
      <c r="C147" s="101">
        <v>16.2</v>
      </c>
      <c r="D147" s="62" t="s">
        <v>198</v>
      </c>
      <c r="E147" s="88" t="s">
        <v>199</v>
      </c>
      <c r="F147" s="87" t="s">
        <v>24</v>
      </c>
      <c r="G147" s="89">
        <v>20</v>
      </c>
      <c r="H147" s="90">
        <v>140208</v>
      </c>
      <c r="I147" s="90">
        <f t="shared" si="2"/>
        <v>2804160</v>
      </c>
      <c r="J147" s="20"/>
    </row>
    <row r="148" spans="2:10" s="9" customFormat="1" ht="15.6" x14ac:dyDescent="0.3">
      <c r="B148" s="19"/>
      <c r="C148" s="94">
        <v>17</v>
      </c>
      <c r="D148" s="63">
        <v>17</v>
      </c>
      <c r="E148" s="84" t="s">
        <v>200</v>
      </c>
      <c r="F148" s="83"/>
      <c r="G148" s="85" t="s">
        <v>209</v>
      </c>
      <c r="H148" s="86"/>
      <c r="I148" s="86"/>
      <c r="J148" s="20"/>
    </row>
    <row r="149" spans="2:10" s="9" customFormat="1" ht="15.6" x14ac:dyDescent="0.3">
      <c r="B149" s="19"/>
      <c r="C149" s="101">
        <v>17.100000000000001</v>
      </c>
      <c r="D149" s="62">
        <v>5.8</v>
      </c>
      <c r="E149" s="88" t="s">
        <v>201</v>
      </c>
      <c r="F149" s="87" t="s">
        <v>24</v>
      </c>
      <c r="G149" s="89">
        <v>12.200000185446941</v>
      </c>
      <c r="H149" s="90">
        <v>197361</v>
      </c>
      <c r="I149" s="90">
        <f t="shared" si="2"/>
        <v>2407804.2365999934</v>
      </c>
      <c r="J149" s="20"/>
    </row>
    <row r="150" spans="2:10" s="9" customFormat="1" ht="15.6" x14ac:dyDescent="0.3">
      <c r="B150" s="19"/>
      <c r="C150" s="94">
        <v>18</v>
      </c>
      <c r="D150" s="63">
        <v>18</v>
      </c>
      <c r="E150" s="84" t="s">
        <v>202</v>
      </c>
      <c r="F150" s="83"/>
      <c r="G150" s="85" t="s">
        <v>209</v>
      </c>
      <c r="H150" s="86"/>
      <c r="I150" s="86"/>
      <c r="J150" s="20"/>
    </row>
    <row r="151" spans="2:10" s="9" customFormat="1" ht="15.6" x14ac:dyDescent="0.3">
      <c r="B151" s="19"/>
      <c r="C151" s="101">
        <v>18.100000000000001</v>
      </c>
      <c r="D151" s="62">
        <v>5.7</v>
      </c>
      <c r="E151" s="88" t="s">
        <v>203</v>
      </c>
      <c r="F151" s="87" t="s">
        <v>76</v>
      </c>
      <c r="G151" s="89">
        <v>71</v>
      </c>
      <c r="H151" s="90">
        <v>42367</v>
      </c>
      <c r="I151" s="90">
        <f t="shared" si="2"/>
        <v>3008057</v>
      </c>
      <c r="J151" s="20"/>
    </row>
    <row r="152" spans="2:10" s="9" customFormat="1" ht="31.2" x14ac:dyDescent="0.3">
      <c r="B152" s="19"/>
      <c r="C152" s="101">
        <v>18.2</v>
      </c>
      <c r="D152" s="62">
        <v>10.1</v>
      </c>
      <c r="E152" s="88" t="s">
        <v>204</v>
      </c>
      <c r="F152" s="87" t="s">
        <v>24</v>
      </c>
      <c r="G152" s="89">
        <v>620</v>
      </c>
      <c r="H152" s="90">
        <v>209999</v>
      </c>
      <c r="I152" s="90">
        <f t="shared" si="2"/>
        <v>130199380</v>
      </c>
      <c r="J152" s="20"/>
    </row>
    <row r="153" spans="2:10" s="9" customFormat="1" ht="15.6" x14ac:dyDescent="0.3">
      <c r="B153" s="19"/>
      <c r="C153" s="101">
        <v>18.3</v>
      </c>
      <c r="D153" s="62">
        <v>671.1</v>
      </c>
      <c r="E153" s="88" t="s">
        <v>206</v>
      </c>
      <c r="F153" s="87" t="s">
        <v>30</v>
      </c>
      <c r="G153" s="89">
        <v>3</v>
      </c>
      <c r="H153" s="90">
        <v>907519</v>
      </c>
      <c r="I153" s="90">
        <f t="shared" si="2"/>
        <v>2722557</v>
      </c>
      <c r="J153" s="20"/>
    </row>
    <row r="154" spans="2:10" s="9" customFormat="1" ht="30" customHeight="1" x14ac:dyDescent="0.3">
      <c r="B154" s="19"/>
      <c r="C154" s="108" t="s">
        <v>217</v>
      </c>
      <c r="D154" s="108"/>
      <c r="E154" s="108"/>
      <c r="F154" s="108"/>
      <c r="G154" s="108"/>
      <c r="H154" s="108"/>
      <c r="I154" s="93">
        <f>+SUM(I9:I153)</f>
        <v>896581519</v>
      </c>
      <c r="J154" s="20"/>
    </row>
    <row r="155" spans="2:10" s="9" customFormat="1" ht="30" customHeight="1" x14ac:dyDescent="0.3">
      <c r="B155" s="19"/>
      <c r="C155" s="112" t="s">
        <v>218</v>
      </c>
      <c r="D155" s="113"/>
      <c r="E155" s="113"/>
      <c r="F155" s="113"/>
      <c r="G155" s="113"/>
      <c r="H155" s="114"/>
      <c r="I155" s="76">
        <v>18849673</v>
      </c>
      <c r="J155" s="20"/>
    </row>
    <row r="156" spans="2:10" s="9" customFormat="1" ht="30" customHeight="1" x14ac:dyDescent="0.3">
      <c r="B156" s="19"/>
      <c r="C156" s="112" t="s">
        <v>219</v>
      </c>
      <c r="D156" s="113"/>
      <c r="E156" s="113"/>
      <c r="F156" s="113"/>
      <c r="G156" s="113"/>
      <c r="H156" s="114"/>
      <c r="I156" s="95">
        <v>2000000</v>
      </c>
      <c r="J156" s="20"/>
    </row>
    <row r="157" spans="2:10" s="9" customFormat="1" ht="30" customHeight="1" thickBot="1" x14ac:dyDescent="0.35">
      <c r="B157" s="19"/>
      <c r="C157" s="112" t="s">
        <v>220</v>
      </c>
      <c r="D157" s="113"/>
      <c r="E157" s="113"/>
      <c r="F157" s="113"/>
      <c r="G157" s="113"/>
      <c r="H157" s="114"/>
      <c r="I157" s="93">
        <f>+I154+I155+I156</f>
        <v>917431192</v>
      </c>
      <c r="J157" s="20"/>
    </row>
    <row r="158" spans="2:10" s="21" customFormat="1" ht="16.5" customHeight="1" x14ac:dyDescent="0.3">
      <c r="B158" s="22"/>
      <c r="C158" s="102" t="s">
        <v>221</v>
      </c>
      <c r="D158" s="103"/>
      <c r="E158" s="103"/>
      <c r="F158" s="103"/>
      <c r="G158" s="103"/>
      <c r="H158" s="103"/>
      <c r="I158" s="104"/>
      <c r="J158" s="23"/>
    </row>
    <row r="159" spans="2:10" s="9" customFormat="1" ht="16.2" thickBot="1" x14ac:dyDescent="0.35">
      <c r="B159" s="24"/>
      <c r="C159" s="105"/>
      <c r="D159" s="106"/>
      <c r="E159" s="106"/>
      <c r="F159" s="106"/>
      <c r="G159" s="106"/>
      <c r="H159" s="106"/>
      <c r="I159" s="107"/>
      <c r="J159" s="20"/>
    </row>
    <row r="160" spans="2:10" s="9" customFormat="1" ht="15.6" x14ac:dyDescent="0.3">
      <c r="B160" s="19"/>
      <c r="C160" s="94">
        <v>1</v>
      </c>
      <c r="D160" s="40"/>
      <c r="E160" s="96" t="s">
        <v>22</v>
      </c>
      <c r="F160" s="97"/>
      <c r="G160" s="98"/>
      <c r="H160" s="99"/>
      <c r="I160" s="100"/>
      <c r="J160" s="20"/>
    </row>
    <row r="161" spans="2:10" s="9" customFormat="1" ht="15.6" x14ac:dyDescent="0.3">
      <c r="B161" s="19"/>
      <c r="C161" s="87">
        <v>1.1000000000000001</v>
      </c>
      <c r="D161" s="62">
        <v>1.1599999999999999</v>
      </c>
      <c r="E161" s="88" t="s">
        <v>23</v>
      </c>
      <c r="F161" s="87" t="s">
        <v>24</v>
      </c>
      <c r="G161" s="89">
        <v>155</v>
      </c>
      <c r="H161" s="90">
        <v>33770</v>
      </c>
      <c r="I161" s="90">
        <f>+G161*H161</f>
        <v>5234350</v>
      </c>
      <c r="J161" s="20"/>
    </row>
    <row r="162" spans="2:10" s="9" customFormat="1" ht="15.6" x14ac:dyDescent="0.3">
      <c r="B162" s="19"/>
      <c r="C162" s="87">
        <v>1.2</v>
      </c>
      <c r="D162" s="62">
        <v>1.27</v>
      </c>
      <c r="E162" s="88" t="s">
        <v>25</v>
      </c>
      <c r="F162" s="87" t="s">
        <v>24</v>
      </c>
      <c r="G162" s="89">
        <v>100</v>
      </c>
      <c r="H162" s="90">
        <v>54726</v>
      </c>
      <c r="I162" s="90">
        <f t="shared" ref="I162:I225" si="3">+G162*H162</f>
        <v>5472600</v>
      </c>
      <c r="J162" s="20"/>
    </row>
    <row r="163" spans="2:10" s="9" customFormat="1" ht="15.6" x14ac:dyDescent="0.3">
      <c r="B163" s="19"/>
      <c r="C163" s="87">
        <v>1.3</v>
      </c>
      <c r="D163" s="62">
        <v>1.31</v>
      </c>
      <c r="E163" s="88" t="s">
        <v>26</v>
      </c>
      <c r="F163" s="87" t="s">
        <v>24</v>
      </c>
      <c r="G163" s="89">
        <v>52.8</v>
      </c>
      <c r="H163" s="90">
        <v>15288</v>
      </c>
      <c r="I163" s="90">
        <f t="shared" si="3"/>
        <v>807206.39999999991</v>
      </c>
      <c r="J163" s="20"/>
    </row>
    <row r="164" spans="2:10" s="9" customFormat="1" ht="15.6" x14ac:dyDescent="0.3">
      <c r="B164" s="19"/>
      <c r="C164" s="87">
        <v>1.4</v>
      </c>
      <c r="D164" s="62">
        <v>1.34</v>
      </c>
      <c r="E164" s="88" t="s">
        <v>27</v>
      </c>
      <c r="F164" s="87" t="s">
        <v>24</v>
      </c>
      <c r="G164" s="89">
        <v>100</v>
      </c>
      <c r="H164" s="90">
        <v>27953</v>
      </c>
      <c r="I164" s="90">
        <f t="shared" si="3"/>
        <v>2795300</v>
      </c>
      <c r="J164" s="20"/>
    </row>
    <row r="165" spans="2:10" s="9" customFormat="1" ht="31.2" x14ac:dyDescent="0.3">
      <c r="B165" s="19"/>
      <c r="C165" s="87">
        <v>1.5</v>
      </c>
      <c r="D165" s="62">
        <v>1.41</v>
      </c>
      <c r="E165" s="88" t="s">
        <v>28</v>
      </c>
      <c r="F165" s="87" t="s">
        <v>24</v>
      </c>
      <c r="G165" s="89">
        <v>110</v>
      </c>
      <c r="H165" s="90">
        <v>8621</v>
      </c>
      <c r="I165" s="90">
        <f t="shared" si="3"/>
        <v>948310</v>
      </c>
      <c r="J165" s="20"/>
    </row>
    <row r="166" spans="2:10" s="9" customFormat="1" ht="31.2" x14ac:dyDescent="0.3">
      <c r="B166" s="19"/>
      <c r="C166" s="87">
        <v>1.6</v>
      </c>
      <c r="D166" s="62">
        <v>1.46</v>
      </c>
      <c r="E166" s="88" t="s">
        <v>29</v>
      </c>
      <c r="F166" s="87" t="s">
        <v>30</v>
      </c>
      <c r="G166" s="89">
        <v>14</v>
      </c>
      <c r="H166" s="90">
        <v>23171</v>
      </c>
      <c r="I166" s="90">
        <f t="shared" si="3"/>
        <v>324394</v>
      </c>
      <c r="J166" s="20"/>
    </row>
    <row r="167" spans="2:10" s="9" customFormat="1" ht="15.6" x14ac:dyDescent="0.3">
      <c r="B167" s="19"/>
      <c r="C167" s="83">
        <v>2</v>
      </c>
      <c r="D167" s="63"/>
      <c r="E167" s="84" t="s">
        <v>31</v>
      </c>
      <c r="F167" s="83"/>
      <c r="G167" s="85" t="s">
        <v>209</v>
      </c>
      <c r="H167" s="86"/>
      <c r="I167" s="86"/>
      <c r="J167" s="20"/>
    </row>
    <row r="168" spans="2:10" s="9" customFormat="1" ht="31.2" x14ac:dyDescent="0.3">
      <c r="B168" s="19"/>
      <c r="C168" s="87">
        <v>2.1</v>
      </c>
      <c r="D168" s="62">
        <v>16.399999999999999</v>
      </c>
      <c r="E168" s="88" t="s">
        <v>32</v>
      </c>
      <c r="F168" s="87" t="s">
        <v>30</v>
      </c>
      <c r="G168" s="89">
        <v>68.5</v>
      </c>
      <c r="H168" s="90">
        <v>81750</v>
      </c>
      <c r="I168" s="90">
        <f t="shared" ref="I168:I231" si="4">+G168*H168</f>
        <v>5599875</v>
      </c>
      <c r="J168" s="20"/>
    </row>
    <row r="169" spans="2:10" s="9" customFormat="1" ht="15.6" x14ac:dyDescent="0.3">
      <c r="B169" s="19"/>
      <c r="C169" s="87">
        <v>2.2000000000000002</v>
      </c>
      <c r="D169" s="62">
        <v>16.8</v>
      </c>
      <c r="E169" s="88" t="s">
        <v>33</v>
      </c>
      <c r="F169" s="87" t="s">
        <v>30</v>
      </c>
      <c r="G169" s="89">
        <v>68.099999999999994</v>
      </c>
      <c r="H169" s="90">
        <v>333820</v>
      </c>
      <c r="I169" s="90">
        <f t="shared" si="4"/>
        <v>22733141.999999996</v>
      </c>
      <c r="J169" s="20"/>
    </row>
    <row r="170" spans="2:10" s="9" customFormat="1" ht="31.2" x14ac:dyDescent="0.3">
      <c r="B170" s="19"/>
      <c r="C170" s="87">
        <v>2.2999999999999998</v>
      </c>
      <c r="D170" s="62">
        <v>16.2</v>
      </c>
      <c r="E170" s="88" t="s">
        <v>34</v>
      </c>
      <c r="F170" s="87" t="s">
        <v>30</v>
      </c>
      <c r="G170" s="89">
        <v>30</v>
      </c>
      <c r="H170" s="90">
        <v>28246</v>
      </c>
      <c r="I170" s="90">
        <f t="shared" si="4"/>
        <v>847380</v>
      </c>
      <c r="J170" s="20"/>
    </row>
    <row r="171" spans="2:10" s="9" customFormat="1" ht="15.6" x14ac:dyDescent="0.3">
      <c r="B171" s="19"/>
      <c r="C171" s="87">
        <v>2.4</v>
      </c>
      <c r="D171" s="62">
        <v>16.12</v>
      </c>
      <c r="E171" s="88" t="s">
        <v>35</v>
      </c>
      <c r="F171" s="87" t="s">
        <v>30</v>
      </c>
      <c r="G171" s="89">
        <v>26.7</v>
      </c>
      <c r="H171" s="90">
        <v>311407</v>
      </c>
      <c r="I171" s="90">
        <f t="shared" si="4"/>
        <v>8314566.8999999994</v>
      </c>
      <c r="J171" s="20"/>
    </row>
    <row r="172" spans="2:10" s="9" customFormat="1" ht="15.6" x14ac:dyDescent="0.3">
      <c r="B172" s="19"/>
      <c r="C172" s="83">
        <v>3</v>
      </c>
      <c r="D172" s="63"/>
      <c r="E172" s="84" t="s">
        <v>36</v>
      </c>
      <c r="F172" s="83"/>
      <c r="G172" s="85" t="s">
        <v>209</v>
      </c>
      <c r="H172" s="86"/>
      <c r="I172" s="86"/>
      <c r="J172" s="20"/>
    </row>
    <row r="173" spans="2:10" s="9" customFormat="1" ht="15.6" x14ac:dyDescent="0.3">
      <c r="B173" s="19"/>
      <c r="C173" s="87">
        <v>3.1</v>
      </c>
      <c r="D173" s="62">
        <v>4.29</v>
      </c>
      <c r="E173" s="88" t="s">
        <v>37</v>
      </c>
      <c r="F173" s="87" t="s">
        <v>30</v>
      </c>
      <c r="G173" s="89">
        <v>6.45</v>
      </c>
      <c r="H173" s="90">
        <v>557596</v>
      </c>
      <c r="I173" s="90">
        <f t="shared" ref="I173:I236" si="5">+G173*H173</f>
        <v>3596494.2</v>
      </c>
      <c r="J173" s="20"/>
    </row>
    <row r="174" spans="2:10" s="9" customFormat="1" ht="15.6" x14ac:dyDescent="0.3">
      <c r="B174" s="19"/>
      <c r="C174" s="87">
        <v>3.2</v>
      </c>
      <c r="D174" s="62">
        <v>4.4000000000000004</v>
      </c>
      <c r="E174" s="88" t="s">
        <v>38</v>
      </c>
      <c r="F174" s="87" t="s">
        <v>30</v>
      </c>
      <c r="G174" s="89">
        <v>38</v>
      </c>
      <c r="H174" s="90">
        <v>465553</v>
      </c>
      <c r="I174" s="90">
        <f t="shared" si="5"/>
        <v>17691014</v>
      </c>
      <c r="J174" s="20"/>
    </row>
    <row r="175" spans="2:10" s="9" customFormat="1" ht="15.6" x14ac:dyDescent="0.3">
      <c r="B175" s="19"/>
      <c r="C175" s="87">
        <v>3.3</v>
      </c>
      <c r="D175" s="62">
        <v>2.7</v>
      </c>
      <c r="E175" s="88" t="s">
        <v>39</v>
      </c>
      <c r="F175" s="87" t="s">
        <v>30</v>
      </c>
      <c r="G175" s="89">
        <v>14</v>
      </c>
      <c r="H175" s="90">
        <v>1239374</v>
      </c>
      <c r="I175" s="90">
        <f t="shared" si="5"/>
        <v>17351236</v>
      </c>
      <c r="J175" s="20"/>
    </row>
    <row r="176" spans="2:10" s="9" customFormat="1" ht="15.6" x14ac:dyDescent="0.3">
      <c r="B176" s="19"/>
      <c r="C176" s="87">
        <v>3.4</v>
      </c>
      <c r="D176" s="62">
        <v>4.17</v>
      </c>
      <c r="E176" s="88" t="s">
        <v>40</v>
      </c>
      <c r="F176" s="87" t="s">
        <v>24</v>
      </c>
      <c r="G176" s="89">
        <v>54</v>
      </c>
      <c r="H176" s="90">
        <v>184434</v>
      </c>
      <c r="I176" s="90">
        <f t="shared" si="5"/>
        <v>9959436</v>
      </c>
      <c r="J176" s="20"/>
    </row>
    <row r="177" spans="2:10" s="9" customFormat="1" ht="15.6" x14ac:dyDescent="0.3">
      <c r="B177" s="19"/>
      <c r="C177" s="101">
        <v>3.5</v>
      </c>
      <c r="D177" s="101">
        <v>4.22</v>
      </c>
      <c r="E177" s="42" t="s">
        <v>41</v>
      </c>
      <c r="F177" s="101" t="s">
        <v>42</v>
      </c>
      <c r="G177" s="92">
        <v>2910.2332791352492</v>
      </c>
      <c r="H177" s="41">
        <v>11009</v>
      </c>
      <c r="I177" s="90">
        <f t="shared" si="5"/>
        <v>32038758.169999957</v>
      </c>
      <c r="J177" s="20"/>
    </row>
    <row r="178" spans="2:10" s="9" customFormat="1" ht="15.6" x14ac:dyDescent="0.3">
      <c r="B178" s="19"/>
      <c r="C178" s="83">
        <v>4</v>
      </c>
      <c r="D178" s="63"/>
      <c r="E178" s="84" t="s">
        <v>43</v>
      </c>
      <c r="F178" s="83"/>
      <c r="G178" s="85" t="s">
        <v>209</v>
      </c>
      <c r="H178" s="86"/>
      <c r="I178" s="86"/>
      <c r="J178" s="20"/>
    </row>
    <row r="179" spans="2:10" s="9" customFormat="1" ht="15.6" x14ac:dyDescent="0.3">
      <c r="B179" s="19"/>
      <c r="C179" s="101">
        <v>4.0999999999999996</v>
      </c>
      <c r="D179" s="101">
        <v>13.13</v>
      </c>
      <c r="E179" s="42" t="s">
        <v>44</v>
      </c>
      <c r="F179" s="101" t="s">
        <v>24</v>
      </c>
      <c r="G179" s="92">
        <v>78</v>
      </c>
      <c r="H179" s="41">
        <v>93841</v>
      </c>
      <c r="I179" s="90">
        <f t="shared" ref="I179:I242" si="6">+G179*H179</f>
        <v>7319598</v>
      </c>
      <c r="J179" s="20"/>
    </row>
    <row r="180" spans="2:10" s="9" customFormat="1" ht="15.6" x14ac:dyDescent="0.3">
      <c r="B180" s="19"/>
      <c r="C180" s="83">
        <v>5</v>
      </c>
      <c r="D180" s="63"/>
      <c r="E180" s="84" t="s">
        <v>45</v>
      </c>
      <c r="F180" s="83"/>
      <c r="G180" s="85" t="s">
        <v>209</v>
      </c>
      <c r="H180" s="86"/>
      <c r="I180" s="86"/>
      <c r="J180" s="20"/>
    </row>
    <row r="181" spans="2:10" s="9" customFormat="1" ht="78" x14ac:dyDescent="0.3">
      <c r="B181" s="19"/>
      <c r="C181" s="101">
        <v>5.0999999999999996</v>
      </c>
      <c r="D181" s="101" t="s">
        <v>46</v>
      </c>
      <c r="E181" s="42" t="s">
        <v>47</v>
      </c>
      <c r="F181" s="101" t="s">
        <v>24</v>
      </c>
      <c r="G181" s="92">
        <v>90</v>
      </c>
      <c r="H181" s="147">
        <v>726563</v>
      </c>
      <c r="I181" s="90">
        <f t="shared" ref="I181:I244" si="7">+G181*H181</f>
        <v>65390670</v>
      </c>
      <c r="J181" s="20"/>
    </row>
    <row r="182" spans="2:10" s="9" customFormat="1" ht="15.6" x14ac:dyDescent="0.3">
      <c r="B182" s="19"/>
      <c r="C182" s="101">
        <v>5.2</v>
      </c>
      <c r="D182" s="101" t="s">
        <v>48</v>
      </c>
      <c r="E182" s="42" t="s">
        <v>49</v>
      </c>
      <c r="F182" s="101" t="s">
        <v>24</v>
      </c>
      <c r="G182" s="92">
        <v>293</v>
      </c>
      <c r="H182" s="147">
        <v>23945</v>
      </c>
      <c r="I182" s="90">
        <f t="shared" si="7"/>
        <v>7015885</v>
      </c>
      <c r="J182" s="20"/>
    </row>
    <row r="183" spans="2:10" s="9" customFormat="1" ht="46.8" x14ac:dyDescent="0.3">
      <c r="B183" s="19"/>
      <c r="C183" s="101">
        <v>5.3</v>
      </c>
      <c r="D183" s="101" t="s">
        <v>50</v>
      </c>
      <c r="E183" s="42" t="s">
        <v>51</v>
      </c>
      <c r="F183" s="101" t="s">
        <v>24</v>
      </c>
      <c r="G183" s="92">
        <v>293</v>
      </c>
      <c r="H183" s="147">
        <v>143402</v>
      </c>
      <c r="I183" s="90">
        <f t="shared" si="7"/>
        <v>42016786</v>
      </c>
      <c r="J183" s="20"/>
    </row>
    <row r="184" spans="2:10" s="9" customFormat="1" ht="15.6" x14ac:dyDescent="0.3">
      <c r="B184" s="19"/>
      <c r="C184" s="83">
        <v>6</v>
      </c>
      <c r="D184" s="63"/>
      <c r="E184" s="84" t="s">
        <v>52</v>
      </c>
      <c r="F184" s="83"/>
      <c r="G184" s="85" t="s">
        <v>209</v>
      </c>
      <c r="H184" s="86"/>
      <c r="I184" s="86"/>
      <c r="J184" s="20"/>
    </row>
    <row r="185" spans="2:10" s="9" customFormat="1" ht="15.6" x14ac:dyDescent="0.3">
      <c r="B185" s="19"/>
      <c r="C185" s="101">
        <v>6.1</v>
      </c>
      <c r="D185" s="101">
        <v>11.2</v>
      </c>
      <c r="E185" s="42" t="s">
        <v>53</v>
      </c>
      <c r="F185" s="101" t="s">
        <v>54</v>
      </c>
      <c r="G185" s="92">
        <v>2</v>
      </c>
      <c r="H185" s="147">
        <v>575535</v>
      </c>
      <c r="I185" s="90">
        <f t="shared" ref="I185:I248" si="8">+G185*H185</f>
        <v>1151070</v>
      </c>
      <c r="J185" s="20"/>
    </row>
    <row r="186" spans="2:10" s="9" customFormat="1" ht="15.6" x14ac:dyDescent="0.3">
      <c r="B186" s="19"/>
      <c r="C186" s="101">
        <v>6.2</v>
      </c>
      <c r="D186" s="101">
        <v>11.17</v>
      </c>
      <c r="E186" s="42" t="s">
        <v>55</v>
      </c>
      <c r="F186" s="101" t="s">
        <v>54</v>
      </c>
      <c r="G186" s="92">
        <v>5</v>
      </c>
      <c r="H186" s="147">
        <v>155307</v>
      </c>
      <c r="I186" s="90">
        <f t="shared" si="8"/>
        <v>776535</v>
      </c>
      <c r="J186" s="20"/>
    </row>
    <row r="187" spans="2:10" s="9" customFormat="1" ht="15.6" x14ac:dyDescent="0.3">
      <c r="B187" s="19"/>
      <c r="C187" s="101">
        <v>6.3</v>
      </c>
      <c r="D187" s="101">
        <v>11.16</v>
      </c>
      <c r="E187" s="42" t="s">
        <v>56</v>
      </c>
      <c r="F187" s="101" t="s">
        <v>54</v>
      </c>
      <c r="G187" s="92">
        <v>24</v>
      </c>
      <c r="H187" s="147">
        <v>148209</v>
      </c>
      <c r="I187" s="90">
        <f t="shared" si="8"/>
        <v>3557016</v>
      </c>
      <c r="J187" s="20"/>
    </row>
    <row r="188" spans="2:10" s="9" customFormat="1" ht="15.6" x14ac:dyDescent="0.3">
      <c r="B188" s="19"/>
      <c r="C188" s="101">
        <v>6.4</v>
      </c>
      <c r="D188" s="101">
        <v>14.32</v>
      </c>
      <c r="E188" s="42" t="s">
        <v>57</v>
      </c>
      <c r="F188" s="101" t="s">
        <v>54</v>
      </c>
      <c r="G188" s="92">
        <v>6</v>
      </c>
      <c r="H188" s="147">
        <v>47788</v>
      </c>
      <c r="I188" s="90">
        <f t="shared" si="8"/>
        <v>286728</v>
      </c>
      <c r="J188" s="20"/>
    </row>
    <row r="189" spans="2:10" s="9" customFormat="1" ht="46.8" x14ac:dyDescent="0.3">
      <c r="B189" s="19"/>
      <c r="C189" s="101">
        <v>6.5</v>
      </c>
      <c r="D189" s="101" t="s">
        <v>58</v>
      </c>
      <c r="E189" s="42" t="s">
        <v>59</v>
      </c>
      <c r="F189" s="101" t="s">
        <v>54</v>
      </c>
      <c r="G189" s="92">
        <v>7</v>
      </c>
      <c r="H189" s="147">
        <v>496442</v>
      </c>
      <c r="I189" s="90">
        <f t="shared" si="8"/>
        <v>3475094</v>
      </c>
      <c r="J189" s="20"/>
    </row>
    <row r="190" spans="2:10" s="9" customFormat="1" ht="15.6" x14ac:dyDescent="0.3">
      <c r="B190" s="19"/>
      <c r="C190" s="101">
        <v>6.6</v>
      </c>
      <c r="D190" s="101">
        <v>11.36</v>
      </c>
      <c r="E190" s="42" t="s">
        <v>60</v>
      </c>
      <c r="F190" s="101" t="s">
        <v>54</v>
      </c>
      <c r="G190" s="92">
        <v>4</v>
      </c>
      <c r="H190" s="147">
        <v>120543</v>
      </c>
      <c r="I190" s="90">
        <f t="shared" si="8"/>
        <v>482172</v>
      </c>
      <c r="J190" s="20"/>
    </row>
    <row r="191" spans="2:10" s="9" customFormat="1" ht="15.6" x14ac:dyDescent="0.3">
      <c r="B191" s="19"/>
      <c r="C191" s="101">
        <v>6.7</v>
      </c>
      <c r="D191" s="101" t="s">
        <v>61</v>
      </c>
      <c r="E191" s="42" t="s">
        <v>62</v>
      </c>
      <c r="F191" s="101" t="s">
        <v>54</v>
      </c>
      <c r="G191" s="92">
        <v>4</v>
      </c>
      <c r="H191" s="147">
        <v>81991</v>
      </c>
      <c r="I191" s="90">
        <f t="shared" si="8"/>
        <v>327964</v>
      </c>
      <c r="J191" s="20"/>
    </row>
    <row r="192" spans="2:10" s="9" customFormat="1" ht="15.6" x14ac:dyDescent="0.3">
      <c r="B192" s="19"/>
      <c r="C192" s="101">
        <v>6.8</v>
      </c>
      <c r="D192" s="101">
        <v>14.31</v>
      </c>
      <c r="E192" s="42" t="s">
        <v>63</v>
      </c>
      <c r="F192" s="101" t="s">
        <v>54</v>
      </c>
      <c r="G192" s="92">
        <v>4</v>
      </c>
      <c r="H192" s="147">
        <v>24920</v>
      </c>
      <c r="I192" s="90">
        <f t="shared" si="8"/>
        <v>99680</v>
      </c>
      <c r="J192" s="20"/>
    </row>
    <row r="193" spans="2:10" s="9" customFormat="1" ht="15.6" x14ac:dyDescent="0.3">
      <c r="B193" s="19"/>
      <c r="C193" s="101">
        <v>6.9</v>
      </c>
      <c r="D193" s="101" t="s">
        <v>64</v>
      </c>
      <c r="E193" s="42" t="s">
        <v>65</v>
      </c>
      <c r="F193" s="101" t="s">
        <v>54</v>
      </c>
      <c r="G193" s="92">
        <v>1</v>
      </c>
      <c r="H193" s="147">
        <v>313541</v>
      </c>
      <c r="I193" s="90">
        <f t="shared" si="8"/>
        <v>313541</v>
      </c>
      <c r="J193" s="20"/>
    </row>
    <row r="194" spans="2:10" s="9" customFormat="1" ht="15.6" x14ac:dyDescent="0.3">
      <c r="B194" s="19"/>
      <c r="C194" s="83">
        <v>7</v>
      </c>
      <c r="D194" s="63"/>
      <c r="E194" s="84" t="s">
        <v>66</v>
      </c>
      <c r="F194" s="83"/>
      <c r="G194" s="85" t="s">
        <v>209</v>
      </c>
      <c r="H194" s="86"/>
      <c r="I194" s="86"/>
      <c r="J194" s="20"/>
    </row>
    <row r="195" spans="2:10" s="9" customFormat="1" ht="15.6" x14ac:dyDescent="0.3">
      <c r="B195" s="19"/>
      <c r="C195" s="101">
        <v>7.1</v>
      </c>
      <c r="D195" s="101">
        <v>17.100000000000001</v>
      </c>
      <c r="E195" s="42" t="s">
        <v>67</v>
      </c>
      <c r="F195" s="101" t="s">
        <v>54</v>
      </c>
      <c r="G195" s="92">
        <v>7</v>
      </c>
      <c r="H195" s="41">
        <v>545710</v>
      </c>
      <c r="I195" s="90">
        <f t="shared" ref="I195:I258" si="9">+G195*H195</f>
        <v>3819970</v>
      </c>
      <c r="J195" s="20"/>
    </row>
    <row r="196" spans="2:10" s="9" customFormat="1" ht="31.2" x14ac:dyDescent="0.3">
      <c r="B196" s="19"/>
      <c r="C196" s="101">
        <v>7.2</v>
      </c>
      <c r="D196" s="101">
        <v>17.5</v>
      </c>
      <c r="E196" s="42" t="s">
        <v>68</v>
      </c>
      <c r="F196" s="101" t="s">
        <v>54</v>
      </c>
      <c r="G196" s="92">
        <v>9</v>
      </c>
      <c r="H196" s="41">
        <v>343639</v>
      </c>
      <c r="I196" s="90">
        <f t="shared" si="9"/>
        <v>3092751</v>
      </c>
      <c r="J196" s="20"/>
    </row>
    <row r="197" spans="2:10" s="9" customFormat="1" ht="31.2" x14ac:dyDescent="0.3">
      <c r="B197" s="19"/>
      <c r="C197" s="101">
        <v>7.3</v>
      </c>
      <c r="D197" s="101" t="s">
        <v>69</v>
      </c>
      <c r="E197" s="42" t="s">
        <v>70</v>
      </c>
      <c r="F197" s="101" t="s">
        <v>54</v>
      </c>
      <c r="G197" s="92">
        <v>1</v>
      </c>
      <c r="H197" s="41">
        <v>585243</v>
      </c>
      <c r="I197" s="90">
        <f t="shared" si="9"/>
        <v>585243</v>
      </c>
      <c r="J197" s="20"/>
    </row>
    <row r="198" spans="2:10" s="9" customFormat="1" ht="31.2" x14ac:dyDescent="0.3">
      <c r="B198" s="19"/>
      <c r="C198" s="101">
        <v>7.4</v>
      </c>
      <c r="D198" s="101">
        <v>17.12</v>
      </c>
      <c r="E198" s="42" t="s">
        <v>71</v>
      </c>
      <c r="F198" s="101" t="s">
        <v>54</v>
      </c>
      <c r="G198" s="92">
        <v>2</v>
      </c>
      <c r="H198" s="41">
        <v>459686</v>
      </c>
      <c r="I198" s="90">
        <f t="shared" si="9"/>
        <v>919372</v>
      </c>
      <c r="J198" s="20"/>
    </row>
    <row r="199" spans="2:10" s="9" customFormat="1" ht="15.6" x14ac:dyDescent="0.3">
      <c r="B199" s="19"/>
      <c r="C199" s="101">
        <v>7.5</v>
      </c>
      <c r="D199" s="62">
        <v>17.7</v>
      </c>
      <c r="E199" s="42" t="s">
        <v>72</v>
      </c>
      <c r="F199" s="101" t="s">
        <v>54</v>
      </c>
      <c r="G199" s="92">
        <v>2</v>
      </c>
      <c r="H199" s="41">
        <v>725459</v>
      </c>
      <c r="I199" s="90">
        <f t="shared" si="9"/>
        <v>1450918</v>
      </c>
      <c r="J199" s="20"/>
    </row>
    <row r="200" spans="2:10" s="9" customFormat="1" ht="15.6" x14ac:dyDescent="0.3">
      <c r="B200" s="19"/>
      <c r="C200" s="83">
        <v>8</v>
      </c>
      <c r="D200" s="63"/>
      <c r="E200" s="84" t="s">
        <v>73</v>
      </c>
      <c r="F200" s="83"/>
      <c r="G200" s="85" t="s">
        <v>209</v>
      </c>
      <c r="H200" s="86"/>
      <c r="I200" s="86"/>
      <c r="J200" s="20"/>
    </row>
    <row r="201" spans="2:10" s="9" customFormat="1" ht="15.6" x14ac:dyDescent="0.3">
      <c r="B201" s="19"/>
      <c r="C201" s="101">
        <v>8.1</v>
      </c>
      <c r="D201" s="101">
        <v>3.8</v>
      </c>
      <c r="E201" s="42" t="s">
        <v>74</v>
      </c>
      <c r="F201" s="101" t="s">
        <v>54</v>
      </c>
      <c r="G201" s="92">
        <v>1</v>
      </c>
      <c r="H201" s="41">
        <v>2514841</v>
      </c>
      <c r="I201" s="90">
        <f t="shared" ref="I201:I264" si="10">+G201*H201</f>
        <v>2514841</v>
      </c>
      <c r="J201" s="20"/>
    </row>
    <row r="202" spans="2:10" s="9" customFormat="1" ht="15.6" x14ac:dyDescent="0.3">
      <c r="B202" s="19"/>
      <c r="C202" s="101">
        <v>8.1999999999999993</v>
      </c>
      <c r="D202" s="101">
        <v>13.6</v>
      </c>
      <c r="E202" s="42" t="s">
        <v>75</v>
      </c>
      <c r="F202" s="101" t="s">
        <v>76</v>
      </c>
      <c r="G202" s="92">
        <v>70</v>
      </c>
      <c r="H202" s="43">
        <v>64269</v>
      </c>
      <c r="I202" s="90">
        <f t="shared" si="10"/>
        <v>4498830</v>
      </c>
      <c r="J202" s="20"/>
    </row>
    <row r="203" spans="2:10" s="9" customFormat="1" ht="15.6" x14ac:dyDescent="0.3">
      <c r="B203" s="19"/>
      <c r="C203" s="101">
        <v>8.3000000000000007</v>
      </c>
      <c r="D203" s="101">
        <v>11.29</v>
      </c>
      <c r="E203" s="42" t="s">
        <v>77</v>
      </c>
      <c r="F203" s="101" t="s">
        <v>76</v>
      </c>
      <c r="G203" s="92">
        <v>10</v>
      </c>
      <c r="H203" s="43">
        <v>65951</v>
      </c>
      <c r="I203" s="90">
        <f t="shared" si="10"/>
        <v>659510</v>
      </c>
      <c r="J203" s="20"/>
    </row>
    <row r="204" spans="2:10" s="9" customFormat="1" ht="15.6" x14ac:dyDescent="0.3">
      <c r="B204" s="19"/>
      <c r="C204" s="101">
        <v>8.4</v>
      </c>
      <c r="D204" s="101">
        <v>11.31</v>
      </c>
      <c r="E204" s="42" t="s">
        <v>78</v>
      </c>
      <c r="F204" s="101" t="s">
        <v>76</v>
      </c>
      <c r="G204" s="92">
        <v>20</v>
      </c>
      <c r="H204" s="41">
        <v>53014</v>
      </c>
      <c r="I204" s="90">
        <f t="shared" si="10"/>
        <v>1060280</v>
      </c>
      <c r="J204" s="20"/>
    </row>
    <row r="205" spans="2:10" s="9" customFormat="1" ht="15.6" x14ac:dyDescent="0.3">
      <c r="B205" s="19"/>
      <c r="C205" s="101">
        <v>8.5</v>
      </c>
      <c r="D205" s="101">
        <v>11.32</v>
      </c>
      <c r="E205" s="42" t="s">
        <v>79</v>
      </c>
      <c r="F205" s="101" t="s">
        <v>76</v>
      </c>
      <c r="G205" s="92">
        <v>20</v>
      </c>
      <c r="H205" s="41">
        <v>72267</v>
      </c>
      <c r="I205" s="90">
        <f t="shared" si="10"/>
        <v>1445340</v>
      </c>
      <c r="J205" s="20"/>
    </row>
    <row r="206" spans="2:10" s="9" customFormat="1" ht="15.6" x14ac:dyDescent="0.3">
      <c r="B206" s="19"/>
      <c r="C206" s="101">
        <v>8.6</v>
      </c>
      <c r="D206" s="101">
        <v>11.33</v>
      </c>
      <c r="E206" s="42" t="s">
        <v>80</v>
      </c>
      <c r="F206" s="101" t="s">
        <v>76</v>
      </c>
      <c r="G206" s="92">
        <v>40</v>
      </c>
      <c r="H206" s="41">
        <v>97499</v>
      </c>
      <c r="I206" s="90">
        <f t="shared" si="10"/>
        <v>3899960</v>
      </c>
      <c r="J206" s="20"/>
    </row>
    <row r="207" spans="2:10" s="9" customFormat="1" ht="15.6" x14ac:dyDescent="0.3">
      <c r="B207" s="19"/>
      <c r="C207" s="101">
        <v>8.6999999999999993</v>
      </c>
      <c r="D207" s="101">
        <v>11.19</v>
      </c>
      <c r="E207" s="42" t="s">
        <v>81</v>
      </c>
      <c r="F207" s="101" t="s">
        <v>54</v>
      </c>
      <c r="G207" s="92">
        <v>19</v>
      </c>
      <c r="H207" s="41">
        <v>153497</v>
      </c>
      <c r="I207" s="90">
        <f t="shared" si="10"/>
        <v>2916443</v>
      </c>
      <c r="J207" s="20"/>
    </row>
    <row r="208" spans="2:10" s="9" customFormat="1" ht="15.6" x14ac:dyDescent="0.3">
      <c r="B208" s="19"/>
      <c r="C208" s="101">
        <v>8.8000000000000007</v>
      </c>
      <c r="D208" s="101">
        <v>11.21</v>
      </c>
      <c r="E208" s="42" t="s">
        <v>82</v>
      </c>
      <c r="F208" s="101" t="s">
        <v>54</v>
      </c>
      <c r="G208" s="92">
        <v>13</v>
      </c>
      <c r="H208" s="41">
        <v>194853</v>
      </c>
      <c r="I208" s="90">
        <f t="shared" si="10"/>
        <v>2533089</v>
      </c>
      <c r="J208" s="20"/>
    </row>
    <row r="209" spans="2:10" s="9" customFormat="1" ht="15.6" x14ac:dyDescent="0.3">
      <c r="B209" s="19"/>
      <c r="C209" s="101">
        <v>8.9</v>
      </c>
      <c r="D209" s="101">
        <v>3.25</v>
      </c>
      <c r="E209" s="42" t="s">
        <v>83</v>
      </c>
      <c r="F209" s="101" t="s">
        <v>76</v>
      </c>
      <c r="G209" s="92">
        <v>20</v>
      </c>
      <c r="H209" s="41">
        <v>94165</v>
      </c>
      <c r="I209" s="90">
        <f t="shared" si="10"/>
        <v>1883300</v>
      </c>
      <c r="J209" s="20"/>
    </row>
    <row r="210" spans="2:10" s="9" customFormat="1" ht="15.6" x14ac:dyDescent="0.3">
      <c r="B210" s="19"/>
      <c r="C210" s="91">
        <v>8.1</v>
      </c>
      <c r="D210" s="62">
        <v>3.5</v>
      </c>
      <c r="E210" s="88" t="s">
        <v>84</v>
      </c>
      <c r="F210" s="87" t="s">
        <v>54</v>
      </c>
      <c r="G210" s="89">
        <v>4</v>
      </c>
      <c r="H210" s="90">
        <v>461464</v>
      </c>
      <c r="I210" s="90">
        <f t="shared" si="10"/>
        <v>1845856</v>
      </c>
      <c r="J210" s="20"/>
    </row>
    <row r="211" spans="2:10" s="9" customFormat="1" ht="31.2" x14ac:dyDescent="0.3">
      <c r="B211" s="19"/>
      <c r="C211" s="87">
        <v>8.11</v>
      </c>
      <c r="D211" s="62" t="s">
        <v>85</v>
      </c>
      <c r="E211" s="88" t="s">
        <v>86</v>
      </c>
      <c r="F211" s="87" t="s">
        <v>54</v>
      </c>
      <c r="G211" s="89">
        <v>1</v>
      </c>
      <c r="H211" s="90">
        <v>1076831</v>
      </c>
      <c r="I211" s="90">
        <f t="shared" si="10"/>
        <v>1076831</v>
      </c>
      <c r="J211" s="20"/>
    </row>
    <row r="212" spans="2:10" s="9" customFormat="1" ht="15.6" x14ac:dyDescent="0.3">
      <c r="B212" s="19"/>
      <c r="C212" s="83">
        <v>9</v>
      </c>
      <c r="D212" s="63"/>
      <c r="E212" s="84" t="s">
        <v>87</v>
      </c>
      <c r="F212" s="83"/>
      <c r="G212" s="85" t="s">
        <v>209</v>
      </c>
      <c r="H212" s="86"/>
      <c r="I212" s="86"/>
      <c r="J212" s="20"/>
    </row>
    <row r="213" spans="2:10" s="9" customFormat="1" ht="46.8" x14ac:dyDescent="0.3">
      <c r="B213" s="19"/>
      <c r="C213" s="87">
        <v>9.1</v>
      </c>
      <c r="D213" s="62">
        <v>12.85</v>
      </c>
      <c r="E213" s="88" t="s">
        <v>88</v>
      </c>
      <c r="F213" s="87" t="s">
        <v>54</v>
      </c>
      <c r="G213" s="89">
        <v>6</v>
      </c>
      <c r="H213" s="90">
        <v>137749</v>
      </c>
      <c r="I213" s="90">
        <f t="shared" ref="I213:I276" si="11">+G213*H213</f>
        <v>826494</v>
      </c>
      <c r="J213" s="20"/>
    </row>
    <row r="214" spans="2:10" s="9" customFormat="1" ht="15.6" x14ac:dyDescent="0.3">
      <c r="B214" s="19"/>
      <c r="C214" s="87">
        <v>9.1999999999999993</v>
      </c>
      <c r="D214" s="62">
        <v>12.2</v>
      </c>
      <c r="E214" s="88" t="s">
        <v>89</v>
      </c>
      <c r="F214" s="87" t="s">
        <v>54</v>
      </c>
      <c r="G214" s="89">
        <v>42</v>
      </c>
      <c r="H214" s="90">
        <v>137462</v>
      </c>
      <c r="I214" s="90">
        <f t="shared" si="11"/>
        <v>5773404</v>
      </c>
      <c r="J214" s="20"/>
    </row>
    <row r="215" spans="2:10" s="9" customFormat="1" ht="15.6" x14ac:dyDescent="0.3">
      <c r="B215" s="19"/>
      <c r="C215" s="87">
        <v>9.3000000000000007</v>
      </c>
      <c r="D215" s="62">
        <v>12.23</v>
      </c>
      <c r="E215" s="88" t="s">
        <v>90</v>
      </c>
      <c r="F215" s="87" t="s">
        <v>54</v>
      </c>
      <c r="G215" s="89">
        <v>10</v>
      </c>
      <c r="H215" s="90">
        <v>71598</v>
      </c>
      <c r="I215" s="90">
        <f t="shared" si="11"/>
        <v>715980</v>
      </c>
      <c r="J215" s="20"/>
    </row>
    <row r="216" spans="2:10" s="9" customFormat="1" ht="46.8" x14ac:dyDescent="0.3">
      <c r="B216" s="19"/>
      <c r="C216" s="87">
        <v>9.4</v>
      </c>
      <c r="D216" s="62">
        <v>12.91</v>
      </c>
      <c r="E216" s="88" t="s">
        <v>91</v>
      </c>
      <c r="F216" s="87" t="s">
        <v>54</v>
      </c>
      <c r="G216" s="89">
        <v>8</v>
      </c>
      <c r="H216" s="90">
        <v>135425</v>
      </c>
      <c r="I216" s="90">
        <f t="shared" si="11"/>
        <v>1083400</v>
      </c>
      <c r="J216" s="20"/>
    </row>
    <row r="217" spans="2:10" s="9" customFormat="1" ht="15.6" x14ac:dyDescent="0.3">
      <c r="B217" s="19"/>
      <c r="C217" s="87">
        <v>9.5</v>
      </c>
      <c r="D217" s="62">
        <v>12.17</v>
      </c>
      <c r="E217" s="88" t="s">
        <v>92</v>
      </c>
      <c r="F217" s="87" t="s">
        <v>76</v>
      </c>
      <c r="G217" s="89">
        <v>154.1</v>
      </c>
      <c r="H217" s="90">
        <v>5139</v>
      </c>
      <c r="I217" s="90">
        <f t="shared" si="11"/>
        <v>791919.9</v>
      </c>
      <c r="J217" s="20"/>
    </row>
    <row r="218" spans="2:10" s="9" customFormat="1" ht="31.2" x14ac:dyDescent="0.3">
      <c r="B218" s="19"/>
      <c r="C218" s="87">
        <v>9.6</v>
      </c>
      <c r="D218" s="62">
        <v>12.48</v>
      </c>
      <c r="E218" s="88" t="s">
        <v>93</v>
      </c>
      <c r="F218" s="87" t="s">
        <v>76</v>
      </c>
      <c r="G218" s="89">
        <v>520</v>
      </c>
      <c r="H218" s="90">
        <v>15937</v>
      </c>
      <c r="I218" s="90">
        <f t="shared" si="11"/>
        <v>8287240</v>
      </c>
      <c r="J218" s="20"/>
    </row>
    <row r="219" spans="2:10" s="9" customFormat="1" ht="31.2" x14ac:dyDescent="0.3">
      <c r="B219" s="19"/>
      <c r="C219" s="87">
        <v>9.6999999999999993</v>
      </c>
      <c r="D219" s="62">
        <v>12.49</v>
      </c>
      <c r="E219" s="88" t="s">
        <v>94</v>
      </c>
      <c r="F219" s="87" t="s">
        <v>76</v>
      </c>
      <c r="G219" s="89">
        <v>30</v>
      </c>
      <c r="H219" s="90">
        <v>22143</v>
      </c>
      <c r="I219" s="90">
        <f t="shared" si="11"/>
        <v>664290</v>
      </c>
      <c r="J219" s="20"/>
    </row>
    <row r="220" spans="2:10" s="9" customFormat="1" ht="31.2" x14ac:dyDescent="0.3">
      <c r="B220" s="19"/>
      <c r="C220" s="87">
        <v>9.8000000000000007</v>
      </c>
      <c r="D220" s="62">
        <v>12.68</v>
      </c>
      <c r="E220" s="88" t="s">
        <v>95</v>
      </c>
      <c r="F220" s="87" t="s">
        <v>54</v>
      </c>
      <c r="G220" s="89">
        <v>1</v>
      </c>
      <c r="H220" s="90">
        <v>697727</v>
      </c>
      <c r="I220" s="90">
        <f t="shared" si="11"/>
        <v>697727</v>
      </c>
      <c r="J220" s="20"/>
    </row>
    <row r="221" spans="2:10" s="9" customFormat="1" ht="31.2" x14ac:dyDescent="0.3">
      <c r="B221" s="19"/>
      <c r="C221" s="87">
        <v>9.9</v>
      </c>
      <c r="D221" s="62">
        <v>12.74</v>
      </c>
      <c r="E221" s="88" t="s">
        <v>96</v>
      </c>
      <c r="F221" s="87" t="s">
        <v>54</v>
      </c>
      <c r="G221" s="89">
        <v>1</v>
      </c>
      <c r="H221" s="90">
        <v>33749</v>
      </c>
      <c r="I221" s="90">
        <f t="shared" si="11"/>
        <v>33749</v>
      </c>
      <c r="J221" s="20"/>
    </row>
    <row r="222" spans="2:10" s="9" customFormat="1" ht="31.2" x14ac:dyDescent="0.3">
      <c r="B222" s="19"/>
      <c r="C222" s="91">
        <v>9.1</v>
      </c>
      <c r="D222" s="62">
        <v>12.79</v>
      </c>
      <c r="E222" s="88" t="s">
        <v>97</v>
      </c>
      <c r="F222" s="87" t="s">
        <v>54</v>
      </c>
      <c r="G222" s="89">
        <v>1</v>
      </c>
      <c r="H222" s="90">
        <v>329356</v>
      </c>
      <c r="I222" s="90">
        <f t="shared" si="11"/>
        <v>329356</v>
      </c>
      <c r="J222" s="20"/>
    </row>
    <row r="223" spans="2:10" s="9" customFormat="1" ht="15.6" x14ac:dyDescent="0.3">
      <c r="B223" s="19"/>
      <c r="C223" s="87">
        <v>9.11</v>
      </c>
      <c r="D223" s="62">
        <v>21.28</v>
      </c>
      <c r="E223" s="88" t="s">
        <v>98</v>
      </c>
      <c r="F223" s="87" t="s">
        <v>76</v>
      </c>
      <c r="G223" s="89">
        <v>96</v>
      </c>
      <c r="H223" s="90">
        <v>9346</v>
      </c>
      <c r="I223" s="90">
        <f t="shared" si="11"/>
        <v>897216</v>
      </c>
      <c r="J223" s="20"/>
    </row>
    <row r="224" spans="2:10" s="9" customFormat="1" ht="15.6" x14ac:dyDescent="0.3">
      <c r="B224" s="19"/>
      <c r="C224" s="87">
        <v>9.1199999999999992</v>
      </c>
      <c r="D224" s="62">
        <v>21.26</v>
      </c>
      <c r="E224" s="88" t="s">
        <v>99</v>
      </c>
      <c r="F224" s="87" t="s">
        <v>54</v>
      </c>
      <c r="G224" s="89">
        <v>2</v>
      </c>
      <c r="H224" s="90">
        <v>25916</v>
      </c>
      <c r="I224" s="90">
        <f t="shared" si="11"/>
        <v>51832</v>
      </c>
      <c r="J224" s="20"/>
    </row>
    <row r="225" spans="2:10" s="9" customFormat="1" ht="15.6" x14ac:dyDescent="0.3">
      <c r="B225" s="19"/>
      <c r="C225" s="87">
        <v>9.1300000000000008</v>
      </c>
      <c r="D225" s="62">
        <v>21.25</v>
      </c>
      <c r="E225" s="88" t="s">
        <v>100</v>
      </c>
      <c r="F225" s="87" t="s">
        <v>54</v>
      </c>
      <c r="G225" s="89">
        <v>2</v>
      </c>
      <c r="H225" s="90">
        <v>238620</v>
      </c>
      <c r="I225" s="90">
        <f t="shared" si="11"/>
        <v>477240</v>
      </c>
      <c r="J225" s="20"/>
    </row>
    <row r="226" spans="2:10" s="9" customFormat="1" ht="62.4" x14ac:dyDescent="0.3">
      <c r="B226" s="19"/>
      <c r="C226" s="87">
        <v>9.14</v>
      </c>
      <c r="D226" s="62" t="s">
        <v>101</v>
      </c>
      <c r="E226" s="88" t="s">
        <v>102</v>
      </c>
      <c r="F226" s="87" t="s">
        <v>54</v>
      </c>
      <c r="G226" s="89">
        <v>4</v>
      </c>
      <c r="H226" s="90">
        <v>296928</v>
      </c>
      <c r="I226" s="90">
        <f t="shared" si="11"/>
        <v>1187712</v>
      </c>
      <c r="J226" s="20"/>
    </row>
    <row r="227" spans="2:10" s="9" customFormat="1" ht="15.6" x14ac:dyDescent="0.3">
      <c r="B227" s="19"/>
      <c r="C227" s="101">
        <v>9.15</v>
      </c>
      <c r="D227" s="101">
        <v>12.144</v>
      </c>
      <c r="E227" s="42" t="s">
        <v>103</v>
      </c>
      <c r="F227" s="101" t="s">
        <v>54</v>
      </c>
      <c r="G227" s="92">
        <v>1</v>
      </c>
      <c r="H227" s="41">
        <v>136567</v>
      </c>
      <c r="I227" s="90">
        <f t="shared" si="11"/>
        <v>136567</v>
      </c>
      <c r="J227" s="20"/>
    </row>
    <row r="228" spans="2:10" s="9" customFormat="1" ht="31.2" x14ac:dyDescent="0.3">
      <c r="B228" s="19"/>
      <c r="C228" s="101">
        <v>9.16</v>
      </c>
      <c r="D228" s="101">
        <v>12.98</v>
      </c>
      <c r="E228" s="42" t="s">
        <v>104</v>
      </c>
      <c r="F228" s="101" t="s">
        <v>54</v>
      </c>
      <c r="G228" s="92">
        <v>3</v>
      </c>
      <c r="H228" s="41">
        <v>1649473</v>
      </c>
      <c r="I228" s="90">
        <f t="shared" si="11"/>
        <v>4948419</v>
      </c>
      <c r="J228" s="20"/>
    </row>
    <row r="229" spans="2:10" s="9" customFormat="1" ht="15.6" x14ac:dyDescent="0.3">
      <c r="B229" s="19"/>
      <c r="C229" s="101">
        <v>9.17</v>
      </c>
      <c r="D229" s="101">
        <v>12.51</v>
      </c>
      <c r="E229" s="42" t="s">
        <v>105</v>
      </c>
      <c r="F229" s="101" t="s">
        <v>76</v>
      </c>
      <c r="G229" s="92">
        <v>100</v>
      </c>
      <c r="H229" s="41">
        <v>92928</v>
      </c>
      <c r="I229" s="90">
        <f t="shared" si="11"/>
        <v>9292800</v>
      </c>
      <c r="J229" s="20"/>
    </row>
    <row r="230" spans="2:10" s="9" customFormat="1" ht="46.8" x14ac:dyDescent="0.3">
      <c r="B230" s="19"/>
      <c r="C230" s="101">
        <v>9.18</v>
      </c>
      <c r="D230" s="101" t="s">
        <v>106</v>
      </c>
      <c r="E230" s="42" t="s">
        <v>107</v>
      </c>
      <c r="F230" s="101" t="s">
        <v>54</v>
      </c>
      <c r="G230" s="92">
        <v>2</v>
      </c>
      <c r="H230" s="41">
        <v>95739</v>
      </c>
      <c r="I230" s="90">
        <f t="shared" si="11"/>
        <v>191478</v>
      </c>
      <c r="J230" s="20"/>
    </row>
    <row r="231" spans="2:10" s="9" customFormat="1" ht="31.2" x14ac:dyDescent="0.3">
      <c r="B231" s="19"/>
      <c r="C231" s="101">
        <v>9.19</v>
      </c>
      <c r="D231" s="101" t="s">
        <v>108</v>
      </c>
      <c r="E231" s="42" t="s">
        <v>109</v>
      </c>
      <c r="F231" s="101" t="s">
        <v>54</v>
      </c>
      <c r="G231" s="92">
        <v>2</v>
      </c>
      <c r="H231" s="41">
        <v>160717</v>
      </c>
      <c r="I231" s="90">
        <f t="shared" si="11"/>
        <v>321434</v>
      </c>
      <c r="J231" s="20"/>
    </row>
    <row r="232" spans="2:10" s="9" customFormat="1" ht="15.6" x14ac:dyDescent="0.3">
      <c r="B232" s="19"/>
      <c r="C232" s="146">
        <v>9.1999999999999993</v>
      </c>
      <c r="D232" s="101">
        <v>12.146000000000001</v>
      </c>
      <c r="E232" s="42" t="s">
        <v>110</v>
      </c>
      <c r="F232" s="101" t="s">
        <v>76</v>
      </c>
      <c r="G232" s="92">
        <v>29.6</v>
      </c>
      <c r="H232" s="41">
        <v>8722</v>
      </c>
      <c r="I232" s="90">
        <f t="shared" si="11"/>
        <v>258171.2</v>
      </c>
      <c r="J232" s="20"/>
    </row>
    <row r="233" spans="2:10" s="9" customFormat="1" ht="31.2" x14ac:dyDescent="0.3">
      <c r="B233" s="19"/>
      <c r="C233" s="101">
        <v>9.2100000000000009</v>
      </c>
      <c r="D233" s="101" t="s">
        <v>111</v>
      </c>
      <c r="E233" s="42" t="s">
        <v>112</v>
      </c>
      <c r="F233" s="101" t="s">
        <v>76</v>
      </c>
      <c r="G233" s="92">
        <v>20</v>
      </c>
      <c r="H233" s="41">
        <v>12771</v>
      </c>
      <c r="I233" s="90">
        <f t="shared" si="11"/>
        <v>255420</v>
      </c>
      <c r="J233" s="20"/>
    </row>
    <row r="234" spans="2:10" s="9" customFormat="1" ht="31.2" x14ac:dyDescent="0.3">
      <c r="B234" s="19"/>
      <c r="C234" s="101">
        <v>9.2200000000000006</v>
      </c>
      <c r="D234" s="101" t="s">
        <v>113</v>
      </c>
      <c r="E234" s="42" t="s">
        <v>114</v>
      </c>
      <c r="F234" s="101" t="s">
        <v>76</v>
      </c>
      <c r="G234" s="92">
        <v>20</v>
      </c>
      <c r="H234" s="41">
        <v>30650</v>
      </c>
      <c r="I234" s="90">
        <f t="shared" si="11"/>
        <v>613000</v>
      </c>
      <c r="J234" s="20"/>
    </row>
    <row r="235" spans="2:10" s="9" customFormat="1" ht="31.2" x14ac:dyDescent="0.3">
      <c r="B235" s="19"/>
      <c r="C235" s="101">
        <v>9.23</v>
      </c>
      <c r="D235" s="101">
        <v>12.97</v>
      </c>
      <c r="E235" s="42" t="s">
        <v>115</v>
      </c>
      <c r="F235" s="101" t="s">
        <v>54</v>
      </c>
      <c r="G235" s="92">
        <v>2</v>
      </c>
      <c r="H235" s="41">
        <v>1176679</v>
      </c>
      <c r="I235" s="90">
        <f t="shared" si="11"/>
        <v>2353358</v>
      </c>
      <c r="J235" s="20"/>
    </row>
    <row r="236" spans="2:10" s="9" customFormat="1" ht="15.6" x14ac:dyDescent="0.3">
      <c r="B236" s="19"/>
      <c r="C236" s="101">
        <v>9.24</v>
      </c>
      <c r="D236" s="101">
        <v>21.1</v>
      </c>
      <c r="E236" s="42" t="s">
        <v>116</v>
      </c>
      <c r="F236" s="101" t="s">
        <v>54</v>
      </c>
      <c r="G236" s="92">
        <v>4</v>
      </c>
      <c r="H236" s="41">
        <v>418022</v>
      </c>
      <c r="I236" s="90">
        <f t="shared" si="11"/>
        <v>1672088</v>
      </c>
      <c r="J236" s="20"/>
    </row>
    <row r="237" spans="2:10" s="9" customFormat="1" ht="31.2" x14ac:dyDescent="0.3">
      <c r="B237" s="19"/>
      <c r="C237" s="101">
        <v>9.25</v>
      </c>
      <c r="D237" s="101" t="s">
        <v>117</v>
      </c>
      <c r="E237" s="42" t="s">
        <v>118</v>
      </c>
      <c r="F237" s="101" t="s">
        <v>54</v>
      </c>
      <c r="G237" s="92">
        <v>1</v>
      </c>
      <c r="H237" s="41">
        <v>646543</v>
      </c>
      <c r="I237" s="90">
        <f t="shared" si="11"/>
        <v>646543</v>
      </c>
      <c r="J237" s="20"/>
    </row>
    <row r="238" spans="2:10" s="9" customFormat="1" ht="15.6" x14ac:dyDescent="0.3">
      <c r="B238" s="19"/>
      <c r="C238" s="101">
        <v>9.26</v>
      </c>
      <c r="D238" s="101">
        <v>21.3</v>
      </c>
      <c r="E238" s="42" t="s">
        <v>119</v>
      </c>
      <c r="F238" s="101" t="s">
        <v>54</v>
      </c>
      <c r="G238" s="92">
        <v>1</v>
      </c>
      <c r="H238" s="41">
        <v>129898</v>
      </c>
      <c r="I238" s="90">
        <f t="shared" si="11"/>
        <v>129898</v>
      </c>
      <c r="J238" s="20"/>
    </row>
    <row r="239" spans="2:10" s="9" customFormat="1" ht="31.2" x14ac:dyDescent="0.3">
      <c r="B239" s="19"/>
      <c r="C239" s="101">
        <v>9.27</v>
      </c>
      <c r="D239" s="101" t="s">
        <v>120</v>
      </c>
      <c r="E239" s="42" t="s">
        <v>121</v>
      </c>
      <c r="F239" s="101" t="s">
        <v>76</v>
      </c>
      <c r="G239" s="92">
        <v>6</v>
      </c>
      <c r="H239" s="41">
        <v>17654</v>
      </c>
      <c r="I239" s="90">
        <f t="shared" si="11"/>
        <v>105924</v>
      </c>
      <c r="J239" s="20"/>
    </row>
    <row r="240" spans="2:10" s="9" customFormat="1" ht="31.2" x14ac:dyDescent="0.3">
      <c r="B240" s="19"/>
      <c r="C240" s="101">
        <v>9.2799999999999994</v>
      </c>
      <c r="D240" s="101">
        <v>12.11</v>
      </c>
      <c r="E240" s="42" t="s">
        <v>123</v>
      </c>
      <c r="F240" s="101" t="s">
        <v>54</v>
      </c>
      <c r="G240" s="92">
        <v>12</v>
      </c>
      <c r="H240" s="41">
        <v>165286</v>
      </c>
      <c r="I240" s="90">
        <f t="shared" si="11"/>
        <v>1983432</v>
      </c>
      <c r="J240" s="20"/>
    </row>
    <row r="241" spans="2:10" s="9" customFormat="1" ht="46.8" x14ac:dyDescent="0.3">
      <c r="B241" s="19"/>
      <c r="C241" s="101">
        <v>9.2899999999999991</v>
      </c>
      <c r="D241" s="101">
        <v>12.88</v>
      </c>
      <c r="E241" s="42" t="s">
        <v>241</v>
      </c>
      <c r="F241" s="101" t="s">
        <v>54</v>
      </c>
      <c r="G241" s="148">
        <v>5</v>
      </c>
      <c r="H241" s="147">
        <v>142884</v>
      </c>
      <c r="I241" s="149">
        <f t="shared" si="11"/>
        <v>714420</v>
      </c>
      <c r="J241" s="20"/>
    </row>
    <row r="242" spans="2:10" s="9" customFormat="1" ht="46.8" x14ac:dyDescent="0.3">
      <c r="B242" s="19"/>
      <c r="C242" s="101">
        <v>9.3000000000000007</v>
      </c>
      <c r="D242" s="101">
        <v>12.92</v>
      </c>
      <c r="E242" s="42" t="s">
        <v>124</v>
      </c>
      <c r="F242" s="101" t="s">
        <v>54</v>
      </c>
      <c r="G242" s="92">
        <v>15</v>
      </c>
      <c r="H242" s="41">
        <v>234767</v>
      </c>
      <c r="I242" s="90">
        <f t="shared" si="11"/>
        <v>3521505</v>
      </c>
      <c r="J242" s="20"/>
    </row>
    <row r="243" spans="2:10" s="9" customFormat="1" ht="78" x14ac:dyDescent="0.3">
      <c r="B243" s="19"/>
      <c r="C243" s="101">
        <v>9.31</v>
      </c>
      <c r="D243" s="101" t="s">
        <v>125</v>
      </c>
      <c r="E243" s="42" t="s">
        <v>126</v>
      </c>
      <c r="F243" s="101" t="s">
        <v>54</v>
      </c>
      <c r="G243" s="92">
        <v>8</v>
      </c>
      <c r="H243" s="41">
        <v>192727</v>
      </c>
      <c r="I243" s="90">
        <f t="shared" si="11"/>
        <v>1541816</v>
      </c>
      <c r="J243" s="20"/>
    </row>
    <row r="244" spans="2:10" s="9" customFormat="1" ht="15.6" x14ac:dyDescent="0.3">
      <c r="B244" s="19"/>
      <c r="C244" s="101">
        <v>9.3199999999999896</v>
      </c>
      <c r="D244" s="101" t="s">
        <v>127</v>
      </c>
      <c r="E244" s="42" t="s">
        <v>128</v>
      </c>
      <c r="F244" s="101" t="s">
        <v>129</v>
      </c>
      <c r="G244" s="92">
        <v>40</v>
      </c>
      <c r="H244" s="41">
        <v>12734</v>
      </c>
      <c r="I244" s="90">
        <f t="shared" si="11"/>
        <v>509360</v>
      </c>
      <c r="J244" s="20"/>
    </row>
    <row r="245" spans="2:10" s="9" customFormat="1" ht="15.6" x14ac:dyDescent="0.3">
      <c r="B245" s="19"/>
      <c r="C245" s="101">
        <v>9.3299999999999894</v>
      </c>
      <c r="D245" s="101">
        <v>12.108000000000001</v>
      </c>
      <c r="E245" s="42" t="s">
        <v>130</v>
      </c>
      <c r="F245" s="101" t="s">
        <v>54</v>
      </c>
      <c r="G245" s="92">
        <v>1</v>
      </c>
      <c r="H245" s="41">
        <v>24097231</v>
      </c>
      <c r="I245" s="90">
        <f t="shared" si="11"/>
        <v>24097231</v>
      </c>
      <c r="J245" s="20"/>
    </row>
    <row r="246" spans="2:10" s="9" customFormat="1" ht="15.6" x14ac:dyDescent="0.3">
      <c r="B246" s="19"/>
      <c r="C246" s="101">
        <v>9.3399999999999892</v>
      </c>
      <c r="D246" s="101">
        <v>12.143999999999975</v>
      </c>
      <c r="E246" s="42" t="s">
        <v>103</v>
      </c>
      <c r="F246" s="101" t="s">
        <v>54</v>
      </c>
      <c r="G246" s="148">
        <v>2</v>
      </c>
      <c r="H246" s="147">
        <v>136567</v>
      </c>
      <c r="I246" s="149">
        <f t="shared" si="11"/>
        <v>273134</v>
      </c>
      <c r="J246" s="20"/>
    </row>
    <row r="247" spans="2:10" s="9" customFormat="1" ht="31.2" x14ac:dyDescent="0.3">
      <c r="B247" s="19"/>
      <c r="C247" s="101">
        <v>9.3499999999999908</v>
      </c>
      <c r="D247" s="101">
        <v>12.86</v>
      </c>
      <c r="E247" s="42" t="s">
        <v>131</v>
      </c>
      <c r="F247" s="101" t="s">
        <v>54</v>
      </c>
      <c r="G247" s="92">
        <v>1</v>
      </c>
      <c r="H247" s="41">
        <v>141490</v>
      </c>
      <c r="I247" s="90">
        <f t="shared" si="11"/>
        <v>141490</v>
      </c>
      <c r="J247" s="20"/>
    </row>
    <row r="248" spans="2:10" s="9" customFormat="1" ht="31.2" x14ac:dyDescent="0.3">
      <c r="B248" s="19"/>
      <c r="C248" s="101">
        <v>9.3599999999999905</v>
      </c>
      <c r="D248" s="101">
        <v>12.87</v>
      </c>
      <c r="E248" s="42" t="s">
        <v>132</v>
      </c>
      <c r="F248" s="101" t="s">
        <v>54</v>
      </c>
      <c r="G248" s="92">
        <v>1</v>
      </c>
      <c r="H248" s="41">
        <v>152813</v>
      </c>
      <c r="I248" s="90">
        <f t="shared" si="11"/>
        <v>152813</v>
      </c>
      <c r="J248" s="20"/>
    </row>
    <row r="249" spans="2:10" s="9" customFormat="1" ht="15.6" x14ac:dyDescent="0.3">
      <c r="B249" s="19"/>
      <c r="C249" s="101">
        <v>9.3699999999999903</v>
      </c>
      <c r="D249" s="62">
        <v>12.16</v>
      </c>
      <c r="E249" s="42" t="s">
        <v>133</v>
      </c>
      <c r="F249" s="101" t="s">
        <v>76</v>
      </c>
      <c r="G249" s="92">
        <v>85</v>
      </c>
      <c r="H249" s="41">
        <v>3946</v>
      </c>
      <c r="I249" s="90">
        <f t="shared" si="11"/>
        <v>335410</v>
      </c>
      <c r="J249" s="20"/>
    </row>
    <row r="250" spans="2:10" s="9" customFormat="1" ht="31.2" x14ac:dyDescent="0.3">
      <c r="B250" s="19"/>
      <c r="C250" s="101">
        <v>9.3799999999999901</v>
      </c>
      <c r="D250" s="101">
        <v>12.45</v>
      </c>
      <c r="E250" s="42" t="s">
        <v>134</v>
      </c>
      <c r="F250" s="101" t="s">
        <v>76</v>
      </c>
      <c r="G250" s="92">
        <v>200</v>
      </c>
      <c r="H250" s="41">
        <v>13302</v>
      </c>
      <c r="I250" s="90">
        <f t="shared" si="11"/>
        <v>2660400</v>
      </c>
      <c r="J250" s="20"/>
    </row>
    <row r="251" spans="2:10" s="9" customFormat="1" ht="31.2" x14ac:dyDescent="0.3">
      <c r="B251" s="19"/>
      <c r="C251" s="101">
        <v>9.3899999999999899</v>
      </c>
      <c r="D251" s="101">
        <v>12.46</v>
      </c>
      <c r="E251" s="42" t="s">
        <v>135</v>
      </c>
      <c r="F251" s="101" t="s">
        <v>76</v>
      </c>
      <c r="G251" s="92">
        <v>30</v>
      </c>
      <c r="H251" s="41">
        <v>13468</v>
      </c>
      <c r="I251" s="90">
        <f t="shared" si="11"/>
        <v>404040</v>
      </c>
      <c r="J251" s="20"/>
    </row>
    <row r="252" spans="2:10" s="9" customFormat="1" ht="31.2" x14ac:dyDescent="0.3">
      <c r="B252" s="19"/>
      <c r="C252" s="146">
        <v>9.3999999999999897</v>
      </c>
      <c r="D252" s="101" t="s">
        <v>136</v>
      </c>
      <c r="E252" s="42" t="s">
        <v>137</v>
      </c>
      <c r="F252" s="101" t="s">
        <v>54</v>
      </c>
      <c r="G252" s="92">
        <v>1</v>
      </c>
      <c r="H252" s="43">
        <v>82818</v>
      </c>
      <c r="I252" s="90">
        <f t="shared" si="11"/>
        <v>82818</v>
      </c>
      <c r="J252" s="20"/>
    </row>
    <row r="253" spans="2:10" s="9" customFormat="1" ht="31.2" x14ac:dyDescent="0.3">
      <c r="B253" s="19"/>
      <c r="C253" s="101">
        <v>9.4099999999999895</v>
      </c>
      <c r="D253" s="101">
        <v>12.77</v>
      </c>
      <c r="E253" s="42" t="s">
        <v>138</v>
      </c>
      <c r="F253" s="101" t="s">
        <v>54</v>
      </c>
      <c r="G253" s="92">
        <v>1</v>
      </c>
      <c r="H253" s="43">
        <v>205449</v>
      </c>
      <c r="I253" s="90">
        <f t="shared" si="11"/>
        <v>205449</v>
      </c>
      <c r="J253" s="20"/>
    </row>
    <row r="254" spans="2:10" s="9" customFormat="1" ht="15.6" x14ac:dyDescent="0.3">
      <c r="B254" s="19"/>
      <c r="C254" s="101">
        <v>9.4199999999999893</v>
      </c>
      <c r="D254" s="101">
        <v>12.11</v>
      </c>
      <c r="E254" s="42" t="s">
        <v>139</v>
      </c>
      <c r="F254" s="101" t="s">
        <v>54</v>
      </c>
      <c r="G254" s="92">
        <v>1</v>
      </c>
      <c r="H254" s="41">
        <v>146179</v>
      </c>
      <c r="I254" s="90">
        <f t="shared" si="11"/>
        <v>146179</v>
      </c>
      <c r="J254" s="20"/>
    </row>
    <row r="255" spans="2:10" s="9" customFormat="1" ht="15.6" x14ac:dyDescent="0.3">
      <c r="B255" s="19"/>
      <c r="C255" s="101">
        <v>9.4299999999999908</v>
      </c>
      <c r="D255" s="101" t="s">
        <v>140</v>
      </c>
      <c r="E255" s="42" t="s">
        <v>141</v>
      </c>
      <c r="F255" s="101" t="s">
        <v>54</v>
      </c>
      <c r="G255" s="92">
        <v>1</v>
      </c>
      <c r="H255" s="41">
        <v>596991</v>
      </c>
      <c r="I255" s="90">
        <f t="shared" si="11"/>
        <v>596991</v>
      </c>
      <c r="J255" s="20"/>
    </row>
    <row r="256" spans="2:10" s="9" customFormat="1" ht="46.8" x14ac:dyDescent="0.3">
      <c r="B256" s="19"/>
      <c r="C256" s="101">
        <v>9.4399999999999906</v>
      </c>
      <c r="D256" s="101" t="s">
        <v>142</v>
      </c>
      <c r="E256" s="42" t="s">
        <v>143</v>
      </c>
      <c r="F256" s="101" t="s">
        <v>129</v>
      </c>
      <c r="G256" s="92">
        <v>33</v>
      </c>
      <c r="H256" s="41">
        <v>24983</v>
      </c>
      <c r="I256" s="90">
        <f t="shared" si="11"/>
        <v>824439</v>
      </c>
      <c r="J256" s="20"/>
    </row>
    <row r="257" spans="2:10" s="9" customFormat="1" ht="15.6" x14ac:dyDescent="0.3">
      <c r="B257" s="19"/>
      <c r="C257" s="83">
        <v>10</v>
      </c>
      <c r="D257" s="63"/>
      <c r="E257" s="84" t="s">
        <v>144</v>
      </c>
      <c r="F257" s="83"/>
      <c r="G257" s="85" t="s">
        <v>209</v>
      </c>
      <c r="H257" s="86"/>
      <c r="I257" s="86"/>
      <c r="J257" s="20"/>
    </row>
    <row r="258" spans="2:10" s="9" customFormat="1" ht="31.2" x14ac:dyDescent="0.3">
      <c r="B258" s="19"/>
      <c r="C258" s="150">
        <v>10.1</v>
      </c>
      <c r="D258" s="101">
        <v>20.16</v>
      </c>
      <c r="E258" s="42" t="s">
        <v>145</v>
      </c>
      <c r="F258" s="101" t="s">
        <v>54</v>
      </c>
      <c r="G258" s="92">
        <v>1</v>
      </c>
      <c r="H258" s="41">
        <v>758578</v>
      </c>
      <c r="I258" s="90">
        <f t="shared" ref="I258:I307" si="12">+G258*H258</f>
        <v>758578</v>
      </c>
      <c r="J258" s="20"/>
    </row>
    <row r="259" spans="2:10" s="9" customFormat="1" ht="31.2" x14ac:dyDescent="0.3">
      <c r="B259" s="19"/>
      <c r="C259" s="150">
        <v>10.199999999999999</v>
      </c>
      <c r="D259" s="101" t="s">
        <v>146</v>
      </c>
      <c r="E259" s="42" t="s">
        <v>147</v>
      </c>
      <c r="F259" s="101" t="s">
        <v>54</v>
      </c>
      <c r="G259" s="92">
        <v>1</v>
      </c>
      <c r="H259" s="41">
        <v>248370</v>
      </c>
      <c r="I259" s="90">
        <f t="shared" si="12"/>
        <v>248370</v>
      </c>
      <c r="J259" s="20"/>
    </row>
    <row r="260" spans="2:10" s="9" customFormat="1" ht="15.6" x14ac:dyDescent="0.3">
      <c r="B260" s="19"/>
      <c r="C260" s="151">
        <v>10.3</v>
      </c>
      <c r="D260" s="62" t="s">
        <v>148</v>
      </c>
      <c r="E260" s="88" t="s">
        <v>149</v>
      </c>
      <c r="F260" s="87" t="s">
        <v>129</v>
      </c>
      <c r="G260" s="89">
        <v>5</v>
      </c>
      <c r="H260" s="90">
        <v>91631</v>
      </c>
      <c r="I260" s="90">
        <f t="shared" si="12"/>
        <v>458155</v>
      </c>
      <c r="J260" s="20"/>
    </row>
    <row r="261" spans="2:10" s="9" customFormat="1" ht="15.6" x14ac:dyDescent="0.3">
      <c r="B261" s="19"/>
      <c r="C261" s="151">
        <v>10.4</v>
      </c>
      <c r="D261" s="62" t="s">
        <v>150</v>
      </c>
      <c r="E261" s="88" t="s">
        <v>151</v>
      </c>
      <c r="F261" s="87" t="s">
        <v>54</v>
      </c>
      <c r="G261" s="89">
        <v>1</v>
      </c>
      <c r="H261" s="90">
        <v>15595</v>
      </c>
      <c r="I261" s="90">
        <f t="shared" si="12"/>
        <v>15595</v>
      </c>
      <c r="J261" s="20"/>
    </row>
    <row r="262" spans="2:10" s="9" customFormat="1" ht="31.2" x14ac:dyDescent="0.3">
      <c r="B262" s="19"/>
      <c r="C262" s="151">
        <v>10.5</v>
      </c>
      <c r="D262" s="62" t="s">
        <v>152</v>
      </c>
      <c r="E262" s="88" t="s">
        <v>153</v>
      </c>
      <c r="F262" s="87" t="s">
        <v>54</v>
      </c>
      <c r="G262" s="89">
        <v>1</v>
      </c>
      <c r="H262" s="90">
        <v>138199</v>
      </c>
      <c r="I262" s="90">
        <f t="shared" si="12"/>
        <v>138199</v>
      </c>
      <c r="J262" s="20"/>
    </row>
    <row r="263" spans="2:10" s="9" customFormat="1" ht="15.6" x14ac:dyDescent="0.3">
      <c r="B263" s="19"/>
      <c r="C263" s="151">
        <v>10.6</v>
      </c>
      <c r="D263" s="62">
        <v>20.100000000000001</v>
      </c>
      <c r="E263" s="88" t="s">
        <v>154</v>
      </c>
      <c r="F263" s="87" t="s">
        <v>76</v>
      </c>
      <c r="G263" s="89">
        <v>15</v>
      </c>
      <c r="H263" s="90">
        <v>65074</v>
      </c>
      <c r="I263" s="90">
        <f t="shared" si="12"/>
        <v>976110</v>
      </c>
      <c r="J263" s="20"/>
    </row>
    <row r="264" spans="2:10" s="9" customFormat="1" ht="31.2" x14ac:dyDescent="0.3">
      <c r="B264" s="19"/>
      <c r="C264" s="150">
        <v>10.7</v>
      </c>
      <c r="D264" s="62" t="s">
        <v>155</v>
      </c>
      <c r="E264" s="42" t="s">
        <v>156</v>
      </c>
      <c r="F264" s="101" t="s">
        <v>54</v>
      </c>
      <c r="G264" s="152">
        <v>2</v>
      </c>
      <c r="H264" s="149">
        <v>238650</v>
      </c>
      <c r="I264" s="149">
        <f t="shared" si="12"/>
        <v>477300</v>
      </c>
      <c r="J264" s="20"/>
    </row>
    <row r="265" spans="2:10" s="9" customFormat="1" ht="15.6" x14ac:dyDescent="0.3">
      <c r="B265" s="19"/>
      <c r="C265" s="151">
        <v>10.8</v>
      </c>
      <c r="D265" s="62">
        <v>20.11</v>
      </c>
      <c r="E265" s="88" t="s">
        <v>157</v>
      </c>
      <c r="F265" s="87" t="s">
        <v>54</v>
      </c>
      <c r="G265" s="89">
        <v>2</v>
      </c>
      <c r="H265" s="90">
        <v>48092</v>
      </c>
      <c r="I265" s="90">
        <f t="shared" si="12"/>
        <v>96184</v>
      </c>
      <c r="J265" s="20"/>
    </row>
    <row r="266" spans="2:10" s="9" customFormat="1" ht="15.6" x14ac:dyDescent="0.3">
      <c r="B266" s="19"/>
      <c r="C266" s="83">
        <v>11</v>
      </c>
      <c r="D266" s="63"/>
      <c r="E266" s="84" t="s">
        <v>158</v>
      </c>
      <c r="F266" s="83"/>
      <c r="G266" s="85" t="s">
        <v>209</v>
      </c>
      <c r="H266" s="86"/>
      <c r="I266" s="86"/>
      <c r="J266" s="20"/>
    </row>
    <row r="267" spans="2:10" s="9" customFormat="1" ht="15.6" x14ac:dyDescent="0.3">
      <c r="B267" s="19"/>
      <c r="C267" s="87">
        <v>11.1</v>
      </c>
      <c r="D267" s="62">
        <v>18.260000000000002</v>
      </c>
      <c r="E267" s="88" t="s">
        <v>159</v>
      </c>
      <c r="F267" s="87" t="s">
        <v>24</v>
      </c>
      <c r="G267" s="89">
        <v>111</v>
      </c>
      <c r="H267" s="90">
        <v>31338</v>
      </c>
      <c r="I267" s="90">
        <f t="shared" ref="I267:I307" si="13">+G267*H267</f>
        <v>3478518</v>
      </c>
      <c r="J267" s="20"/>
    </row>
    <row r="268" spans="2:10" s="9" customFormat="1" ht="15.6" x14ac:dyDescent="0.3">
      <c r="B268" s="19"/>
      <c r="C268" s="87">
        <v>11.2</v>
      </c>
      <c r="D268" s="62">
        <v>18.23</v>
      </c>
      <c r="E268" s="88" t="s">
        <v>160</v>
      </c>
      <c r="F268" s="87" t="s">
        <v>24</v>
      </c>
      <c r="G268" s="89">
        <v>293</v>
      </c>
      <c r="H268" s="90">
        <v>23077</v>
      </c>
      <c r="I268" s="90">
        <f t="shared" si="13"/>
        <v>6761561</v>
      </c>
      <c r="J268" s="20"/>
    </row>
    <row r="269" spans="2:10" s="9" customFormat="1" ht="15.6" x14ac:dyDescent="0.3">
      <c r="B269" s="19"/>
      <c r="C269" s="87">
        <v>11.3</v>
      </c>
      <c r="D269" s="62">
        <v>18.3</v>
      </c>
      <c r="E269" s="88" t="s">
        <v>161</v>
      </c>
      <c r="F269" s="87" t="s">
        <v>24</v>
      </c>
      <c r="G269" s="89">
        <v>293</v>
      </c>
      <c r="H269" s="90">
        <v>35363</v>
      </c>
      <c r="I269" s="90">
        <f t="shared" si="13"/>
        <v>10361359</v>
      </c>
      <c r="J269" s="20"/>
    </row>
    <row r="270" spans="2:10" s="9" customFormat="1" ht="15.6" x14ac:dyDescent="0.3">
      <c r="B270" s="19"/>
      <c r="C270" s="83">
        <v>12</v>
      </c>
      <c r="D270" s="63"/>
      <c r="E270" s="84" t="s">
        <v>162</v>
      </c>
      <c r="F270" s="83"/>
      <c r="G270" s="85" t="s">
        <v>209</v>
      </c>
      <c r="H270" s="86"/>
      <c r="I270" s="86"/>
      <c r="J270" s="20"/>
    </row>
    <row r="271" spans="2:10" s="9" customFormat="1" ht="15.6" x14ac:dyDescent="0.3">
      <c r="B271" s="19"/>
      <c r="C271" s="87">
        <v>12.1</v>
      </c>
      <c r="D271" s="62">
        <v>13.1</v>
      </c>
      <c r="E271" s="88" t="s">
        <v>163</v>
      </c>
      <c r="F271" s="87" t="s">
        <v>24</v>
      </c>
      <c r="G271" s="89">
        <v>95.8</v>
      </c>
      <c r="H271" s="90">
        <v>58539</v>
      </c>
      <c r="I271" s="90">
        <f t="shared" ref="I271:I307" si="14">+G271*H271</f>
        <v>5608036.2000000002</v>
      </c>
      <c r="J271" s="20"/>
    </row>
    <row r="272" spans="2:10" s="9" customFormat="1" ht="15.6" x14ac:dyDescent="0.3">
      <c r="B272" s="19"/>
      <c r="C272" s="87">
        <v>12.2</v>
      </c>
      <c r="D272" s="62">
        <v>14.41</v>
      </c>
      <c r="E272" s="88" t="s">
        <v>164</v>
      </c>
      <c r="F272" s="87" t="s">
        <v>24</v>
      </c>
      <c r="G272" s="89">
        <v>45.6</v>
      </c>
      <c r="H272" s="90">
        <v>137653</v>
      </c>
      <c r="I272" s="90">
        <f t="shared" si="14"/>
        <v>6276976.7999999998</v>
      </c>
      <c r="J272" s="20"/>
    </row>
    <row r="273" spans="2:10" s="9" customFormat="1" ht="15.6" x14ac:dyDescent="0.3">
      <c r="B273" s="19"/>
      <c r="C273" s="87">
        <v>12.3</v>
      </c>
      <c r="D273" s="62">
        <v>14.27</v>
      </c>
      <c r="E273" s="88" t="s">
        <v>165</v>
      </c>
      <c r="F273" s="87" t="s">
        <v>76</v>
      </c>
      <c r="G273" s="89">
        <v>55</v>
      </c>
      <c r="H273" s="90">
        <v>29348</v>
      </c>
      <c r="I273" s="90">
        <f t="shared" si="14"/>
        <v>1614140</v>
      </c>
      <c r="J273" s="20"/>
    </row>
    <row r="274" spans="2:10" s="9" customFormat="1" ht="78" x14ac:dyDescent="0.3">
      <c r="B274" s="19"/>
      <c r="C274" s="87">
        <v>12.4</v>
      </c>
      <c r="D274" s="62" t="s">
        <v>166</v>
      </c>
      <c r="E274" s="88" t="s">
        <v>167</v>
      </c>
      <c r="F274" s="87" t="s">
        <v>54</v>
      </c>
      <c r="G274" s="89">
        <v>2</v>
      </c>
      <c r="H274" s="90">
        <v>161250</v>
      </c>
      <c r="I274" s="90">
        <f t="shared" si="14"/>
        <v>322500</v>
      </c>
      <c r="J274" s="20"/>
    </row>
    <row r="275" spans="2:10" s="9" customFormat="1" ht="31.2" x14ac:dyDescent="0.3">
      <c r="B275" s="19"/>
      <c r="C275" s="87">
        <v>12.5</v>
      </c>
      <c r="D275" s="62">
        <v>14.6</v>
      </c>
      <c r="E275" s="88" t="s">
        <v>168</v>
      </c>
      <c r="F275" s="87" t="s">
        <v>24</v>
      </c>
      <c r="G275" s="89">
        <v>55</v>
      </c>
      <c r="H275" s="90">
        <v>153298</v>
      </c>
      <c r="I275" s="90">
        <f t="shared" si="14"/>
        <v>8431390</v>
      </c>
      <c r="J275" s="20"/>
    </row>
    <row r="276" spans="2:10" s="9" customFormat="1" ht="15.6" x14ac:dyDescent="0.3">
      <c r="B276" s="19"/>
      <c r="C276" s="87">
        <v>12.6</v>
      </c>
      <c r="D276" s="62" t="s">
        <v>169</v>
      </c>
      <c r="E276" s="88" t="s">
        <v>170</v>
      </c>
      <c r="F276" s="87" t="s">
        <v>129</v>
      </c>
      <c r="G276" s="89">
        <v>35</v>
      </c>
      <c r="H276" s="90">
        <v>13978</v>
      </c>
      <c r="I276" s="90">
        <f t="shared" si="14"/>
        <v>489230</v>
      </c>
      <c r="J276" s="20"/>
    </row>
    <row r="277" spans="2:10" s="9" customFormat="1" ht="46.8" x14ac:dyDescent="0.3">
      <c r="B277" s="19"/>
      <c r="C277" s="101">
        <v>12.7</v>
      </c>
      <c r="D277" s="101" t="s">
        <v>171</v>
      </c>
      <c r="E277" s="42" t="s">
        <v>172</v>
      </c>
      <c r="F277" s="101" t="s">
        <v>129</v>
      </c>
      <c r="G277" s="92">
        <v>35</v>
      </c>
      <c r="H277" s="41">
        <v>26880</v>
      </c>
      <c r="I277" s="90">
        <f t="shared" si="14"/>
        <v>940800</v>
      </c>
      <c r="J277" s="20"/>
    </row>
    <row r="278" spans="2:10" s="9" customFormat="1" ht="15.6" x14ac:dyDescent="0.3">
      <c r="B278" s="19"/>
      <c r="C278" s="101">
        <v>12.8</v>
      </c>
      <c r="D278" s="101">
        <v>14.1</v>
      </c>
      <c r="E278" s="42" t="s">
        <v>173</v>
      </c>
      <c r="F278" s="101" t="s">
        <v>24</v>
      </c>
      <c r="G278" s="92">
        <v>180</v>
      </c>
      <c r="H278" s="41">
        <v>113277</v>
      </c>
      <c r="I278" s="90">
        <f t="shared" si="14"/>
        <v>20389860</v>
      </c>
      <c r="J278" s="20"/>
    </row>
    <row r="279" spans="2:10" s="9" customFormat="1" ht="15.6" x14ac:dyDescent="0.3">
      <c r="B279" s="19"/>
      <c r="C279" s="101">
        <v>12.9</v>
      </c>
      <c r="D279" s="101">
        <v>14.8</v>
      </c>
      <c r="E279" s="42" t="s">
        <v>174</v>
      </c>
      <c r="F279" s="101" t="s">
        <v>24</v>
      </c>
      <c r="G279" s="92">
        <v>35</v>
      </c>
      <c r="H279" s="41">
        <v>317455</v>
      </c>
      <c r="I279" s="90">
        <f t="shared" si="14"/>
        <v>11110925</v>
      </c>
      <c r="J279" s="20"/>
    </row>
    <row r="280" spans="2:10" s="9" customFormat="1" ht="15.6" x14ac:dyDescent="0.3">
      <c r="B280" s="19"/>
      <c r="C280" s="146">
        <v>12.1</v>
      </c>
      <c r="D280" s="101">
        <v>13.2</v>
      </c>
      <c r="E280" s="42" t="s">
        <v>175</v>
      </c>
      <c r="F280" s="101" t="s">
        <v>24</v>
      </c>
      <c r="G280" s="92">
        <v>20.2</v>
      </c>
      <c r="H280" s="41">
        <v>61370</v>
      </c>
      <c r="I280" s="90">
        <f t="shared" si="14"/>
        <v>1239674</v>
      </c>
      <c r="J280" s="20"/>
    </row>
    <row r="281" spans="2:10" s="9" customFormat="1" ht="15.6" x14ac:dyDescent="0.3">
      <c r="B281" s="19"/>
      <c r="C281" s="101">
        <v>12.11</v>
      </c>
      <c r="D281" s="101">
        <v>14.25</v>
      </c>
      <c r="E281" s="42" t="s">
        <v>176</v>
      </c>
      <c r="F281" s="101" t="s">
        <v>24</v>
      </c>
      <c r="G281" s="92">
        <v>25</v>
      </c>
      <c r="H281" s="41">
        <v>94245</v>
      </c>
      <c r="I281" s="90">
        <f t="shared" si="14"/>
        <v>2356125</v>
      </c>
      <c r="J281" s="20"/>
    </row>
    <row r="282" spans="2:10" s="9" customFormat="1" ht="15.6" x14ac:dyDescent="0.3">
      <c r="B282" s="19"/>
      <c r="C282" s="101">
        <v>12.12</v>
      </c>
      <c r="D282" s="101">
        <v>14.42</v>
      </c>
      <c r="E282" s="42" t="s">
        <v>177</v>
      </c>
      <c r="F282" s="101" t="s">
        <v>76</v>
      </c>
      <c r="G282" s="92">
        <v>45.6</v>
      </c>
      <c r="H282" s="41">
        <v>122191</v>
      </c>
      <c r="I282" s="90">
        <f t="shared" si="14"/>
        <v>5571909.6000000006</v>
      </c>
      <c r="J282" s="20"/>
    </row>
    <row r="283" spans="2:10" s="9" customFormat="1" ht="31.2" x14ac:dyDescent="0.3">
      <c r="B283" s="19"/>
      <c r="C283" s="101">
        <v>12.13</v>
      </c>
      <c r="D283" s="101" t="s">
        <v>178</v>
      </c>
      <c r="E283" s="42" t="s">
        <v>179</v>
      </c>
      <c r="F283" s="101" t="s">
        <v>129</v>
      </c>
      <c r="G283" s="92">
        <v>6.2</v>
      </c>
      <c r="H283" s="41">
        <v>153457</v>
      </c>
      <c r="I283" s="90">
        <f t="shared" si="14"/>
        <v>951433.4</v>
      </c>
      <c r="J283" s="20"/>
    </row>
    <row r="284" spans="2:10" s="9" customFormat="1" ht="15.6" x14ac:dyDescent="0.3">
      <c r="B284" s="19"/>
      <c r="C284" s="83">
        <v>13</v>
      </c>
      <c r="D284" s="63"/>
      <c r="E284" s="84" t="s">
        <v>180</v>
      </c>
      <c r="F284" s="83"/>
      <c r="G284" s="85" t="s">
        <v>209</v>
      </c>
      <c r="H284" s="86"/>
      <c r="I284" s="86"/>
      <c r="J284" s="20"/>
    </row>
    <row r="285" spans="2:10" s="9" customFormat="1" ht="15.6" x14ac:dyDescent="0.3">
      <c r="B285" s="19"/>
      <c r="C285" s="101">
        <v>13.1</v>
      </c>
      <c r="D285" s="101">
        <v>10.19</v>
      </c>
      <c r="E285" s="42" t="s">
        <v>181</v>
      </c>
      <c r="F285" s="101" t="s">
        <v>24</v>
      </c>
      <c r="G285" s="92">
        <v>35.08</v>
      </c>
      <c r="H285" s="41">
        <v>533721</v>
      </c>
      <c r="I285" s="90">
        <f t="shared" ref="I285:I307" si="15">+G285*H285</f>
        <v>18722932.68</v>
      </c>
      <c r="J285" s="20"/>
    </row>
    <row r="286" spans="2:10" s="9" customFormat="1" ht="15.6" x14ac:dyDescent="0.3">
      <c r="B286" s="19"/>
      <c r="C286" s="101">
        <v>13.2</v>
      </c>
      <c r="D286" s="101">
        <v>10.4</v>
      </c>
      <c r="E286" s="42" t="s">
        <v>182</v>
      </c>
      <c r="F286" s="101" t="s">
        <v>54</v>
      </c>
      <c r="G286" s="92">
        <v>6</v>
      </c>
      <c r="H286" s="41">
        <v>304697</v>
      </c>
      <c r="I286" s="90">
        <f t="shared" si="15"/>
        <v>1828182</v>
      </c>
      <c r="J286" s="20"/>
    </row>
    <row r="287" spans="2:10" s="9" customFormat="1" ht="15.6" x14ac:dyDescent="0.3">
      <c r="B287" s="19"/>
      <c r="C287" s="101">
        <v>13.3</v>
      </c>
      <c r="D287" s="101">
        <v>10.7</v>
      </c>
      <c r="E287" s="42" t="s">
        <v>183</v>
      </c>
      <c r="F287" s="101" t="s">
        <v>24</v>
      </c>
      <c r="G287" s="92">
        <v>6</v>
      </c>
      <c r="H287" s="41">
        <v>440842</v>
      </c>
      <c r="I287" s="90">
        <f t="shared" si="15"/>
        <v>2645052</v>
      </c>
      <c r="J287" s="20"/>
    </row>
    <row r="288" spans="2:10" s="9" customFormat="1" ht="31.2" x14ac:dyDescent="0.3">
      <c r="B288" s="19"/>
      <c r="C288" s="101">
        <v>13.4</v>
      </c>
      <c r="D288" s="101">
        <v>10.15</v>
      </c>
      <c r="E288" s="42" t="s">
        <v>184</v>
      </c>
      <c r="F288" s="101" t="s">
        <v>24</v>
      </c>
      <c r="G288" s="92">
        <v>20.349999999999998</v>
      </c>
      <c r="H288" s="41">
        <v>1460541</v>
      </c>
      <c r="I288" s="90">
        <f t="shared" si="15"/>
        <v>29722009.349999998</v>
      </c>
      <c r="J288" s="20"/>
    </row>
    <row r="289" spans="2:10" s="9" customFormat="1" ht="15.6" x14ac:dyDescent="0.3">
      <c r="B289" s="19"/>
      <c r="C289" s="83">
        <v>14</v>
      </c>
      <c r="D289" s="63"/>
      <c r="E289" s="84" t="s">
        <v>185</v>
      </c>
      <c r="F289" s="83"/>
      <c r="G289" s="85" t="s">
        <v>209</v>
      </c>
      <c r="H289" s="86"/>
      <c r="I289" s="86"/>
      <c r="J289" s="20"/>
    </row>
    <row r="290" spans="2:10" s="9" customFormat="1" ht="93.6" x14ac:dyDescent="0.3">
      <c r="B290" s="19"/>
      <c r="C290" s="101">
        <v>14.1</v>
      </c>
      <c r="D290" s="101" t="s">
        <v>186</v>
      </c>
      <c r="E290" s="42" t="s">
        <v>187</v>
      </c>
      <c r="F290" s="101" t="s">
        <v>54</v>
      </c>
      <c r="G290" s="92">
        <v>2</v>
      </c>
      <c r="H290" s="41">
        <v>2863756</v>
      </c>
      <c r="I290" s="90">
        <f t="shared" ref="I290:I307" si="16">+G290*H290</f>
        <v>5727512</v>
      </c>
      <c r="J290" s="20"/>
    </row>
    <row r="291" spans="2:10" s="9" customFormat="1" ht="62.4" x14ac:dyDescent="0.3">
      <c r="B291" s="19"/>
      <c r="C291" s="101">
        <v>14.2</v>
      </c>
      <c r="D291" s="101" t="s">
        <v>188</v>
      </c>
      <c r="E291" s="42" t="s">
        <v>189</v>
      </c>
      <c r="F291" s="101" t="s">
        <v>190</v>
      </c>
      <c r="G291" s="92">
        <v>2</v>
      </c>
      <c r="H291" s="41">
        <v>1905215</v>
      </c>
      <c r="I291" s="90">
        <f t="shared" si="16"/>
        <v>3810430</v>
      </c>
      <c r="J291" s="20"/>
    </row>
    <row r="292" spans="2:10" s="9" customFormat="1" ht="15.6" x14ac:dyDescent="0.3">
      <c r="B292" s="19"/>
      <c r="C292" s="83">
        <v>15</v>
      </c>
      <c r="D292" s="63"/>
      <c r="E292" s="84" t="s">
        <v>191</v>
      </c>
      <c r="F292" s="83"/>
      <c r="G292" s="85" t="s">
        <v>209</v>
      </c>
      <c r="H292" s="86"/>
      <c r="I292" s="86"/>
      <c r="J292" s="20"/>
    </row>
    <row r="293" spans="2:10" s="9" customFormat="1" ht="15.6" x14ac:dyDescent="0.3">
      <c r="B293" s="19"/>
      <c r="C293" s="101">
        <v>15.1</v>
      </c>
      <c r="D293" s="101">
        <v>7.46</v>
      </c>
      <c r="E293" s="42" t="s">
        <v>192</v>
      </c>
      <c r="F293" s="101" t="s">
        <v>24</v>
      </c>
      <c r="G293" s="92">
        <v>175</v>
      </c>
      <c r="H293" s="41">
        <v>108457</v>
      </c>
      <c r="I293" s="90">
        <f t="shared" ref="I293:I307" si="17">+G293*H293</f>
        <v>18979975</v>
      </c>
      <c r="J293" s="20"/>
    </row>
    <row r="294" spans="2:10" s="9" customFormat="1" ht="15.6" x14ac:dyDescent="0.3">
      <c r="B294" s="19"/>
      <c r="C294" s="101">
        <v>15.2</v>
      </c>
      <c r="D294" s="101">
        <v>7.14</v>
      </c>
      <c r="E294" s="42" t="s">
        <v>193</v>
      </c>
      <c r="F294" s="101" t="s">
        <v>76</v>
      </c>
      <c r="G294" s="92">
        <v>60</v>
      </c>
      <c r="H294" s="41">
        <v>130158</v>
      </c>
      <c r="I294" s="90">
        <f t="shared" si="17"/>
        <v>7809480</v>
      </c>
      <c r="J294" s="20"/>
    </row>
    <row r="295" spans="2:10" s="9" customFormat="1" ht="15.6" x14ac:dyDescent="0.3">
      <c r="B295" s="19"/>
      <c r="C295" s="101">
        <v>15.3</v>
      </c>
      <c r="D295" s="101">
        <v>7.18</v>
      </c>
      <c r="E295" s="42" t="s">
        <v>194</v>
      </c>
      <c r="F295" s="101" t="s">
        <v>76</v>
      </c>
      <c r="G295" s="92">
        <v>30</v>
      </c>
      <c r="H295" s="41">
        <v>64728</v>
      </c>
      <c r="I295" s="90">
        <f t="shared" si="17"/>
        <v>1941840</v>
      </c>
      <c r="J295" s="20"/>
    </row>
    <row r="296" spans="2:10" s="9" customFormat="1" ht="15.6" x14ac:dyDescent="0.3">
      <c r="B296" s="19"/>
      <c r="C296" s="101">
        <v>15.4</v>
      </c>
      <c r="D296" s="101">
        <v>11.4</v>
      </c>
      <c r="E296" s="42" t="s">
        <v>195</v>
      </c>
      <c r="F296" s="101" t="s">
        <v>76</v>
      </c>
      <c r="G296" s="92">
        <v>28</v>
      </c>
      <c r="H296" s="41">
        <v>76524</v>
      </c>
      <c r="I296" s="90">
        <f t="shared" si="17"/>
        <v>2142672</v>
      </c>
      <c r="J296" s="20"/>
    </row>
    <row r="297" spans="2:10" s="9" customFormat="1" ht="15.6" x14ac:dyDescent="0.3">
      <c r="B297" s="19"/>
      <c r="C297" s="83">
        <v>16</v>
      </c>
      <c r="D297" s="63"/>
      <c r="E297" s="84" t="s">
        <v>196</v>
      </c>
      <c r="F297" s="83"/>
      <c r="G297" s="85" t="s">
        <v>209</v>
      </c>
      <c r="H297" s="86"/>
      <c r="I297" s="86"/>
      <c r="J297" s="20"/>
    </row>
    <row r="298" spans="2:10" s="9" customFormat="1" ht="15.6" x14ac:dyDescent="0.3">
      <c r="B298" s="19"/>
      <c r="C298" s="101">
        <v>16.100000000000001</v>
      </c>
      <c r="D298" s="101">
        <v>15.5</v>
      </c>
      <c r="E298" s="42" t="s">
        <v>197</v>
      </c>
      <c r="F298" s="101" t="s">
        <v>24</v>
      </c>
      <c r="G298" s="92">
        <v>90</v>
      </c>
      <c r="H298" s="41">
        <v>101302</v>
      </c>
      <c r="I298" s="90">
        <f t="shared" ref="I298:I307" si="18">+G298*H298</f>
        <v>9117180</v>
      </c>
      <c r="J298" s="20"/>
    </row>
    <row r="299" spans="2:10" s="9" customFormat="1" ht="31.2" x14ac:dyDescent="0.3">
      <c r="B299" s="19"/>
      <c r="C299" s="101">
        <v>16.2</v>
      </c>
      <c r="D299" s="62" t="s">
        <v>198</v>
      </c>
      <c r="E299" s="42" t="s">
        <v>199</v>
      </c>
      <c r="F299" s="101" t="s">
        <v>24</v>
      </c>
      <c r="G299" s="92">
        <v>20</v>
      </c>
      <c r="H299" s="41">
        <v>140208</v>
      </c>
      <c r="I299" s="90">
        <f t="shared" si="18"/>
        <v>2804160</v>
      </c>
      <c r="J299" s="20"/>
    </row>
    <row r="300" spans="2:10" s="9" customFormat="1" ht="15.6" x14ac:dyDescent="0.3">
      <c r="B300" s="19"/>
      <c r="C300" s="83">
        <v>17</v>
      </c>
      <c r="D300" s="63"/>
      <c r="E300" s="84" t="s">
        <v>200</v>
      </c>
      <c r="F300" s="83"/>
      <c r="G300" s="85" t="s">
        <v>209</v>
      </c>
      <c r="H300" s="86"/>
      <c r="I300" s="86"/>
      <c r="J300" s="20"/>
    </row>
    <row r="301" spans="2:10" s="9" customFormat="1" ht="15.6" x14ac:dyDescent="0.3">
      <c r="B301" s="19"/>
      <c r="C301" s="101">
        <v>17.100000000000001</v>
      </c>
      <c r="D301" s="101">
        <v>5.8</v>
      </c>
      <c r="E301" s="42" t="s">
        <v>201</v>
      </c>
      <c r="F301" s="101" t="s">
        <v>24</v>
      </c>
      <c r="G301" s="92">
        <v>12.2</v>
      </c>
      <c r="H301" s="41">
        <v>197361</v>
      </c>
      <c r="I301" s="90">
        <f t="shared" ref="I301:I307" si="19">+G301*H301</f>
        <v>2407804.1999999997</v>
      </c>
      <c r="J301" s="20"/>
    </row>
    <row r="302" spans="2:10" s="9" customFormat="1" ht="15.6" x14ac:dyDescent="0.3">
      <c r="B302" s="19"/>
      <c r="C302" s="83">
        <v>18</v>
      </c>
      <c r="D302" s="63"/>
      <c r="E302" s="84" t="s">
        <v>202</v>
      </c>
      <c r="F302" s="83"/>
      <c r="G302" s="85" t="s">
        <v>209</v>
      </c>
      <c r="H302" s="86"/>
      <c r="I302" s="86"/>
      <c r="J302" s="20"/>
    </row>
    <row r="303" spans="2:10" s="9" customFormat="1" ht="15.6" x14ac:dyDescent="0.3">
      <c r="B303" s="19"/>
      <c r="C303" s="101">
        <v>18.100000000000001</v>
      </c>
      <c r="D303" s="101">
        <v>5.7</v>
      </c>
      <c r="E303" s="42" t="s">
        <v>203</v>
      </c>
      <c r="F303" s="101" t="s">
        <v>24</v>
      </c>
      <c r="G303" s="92">
        <v>50</v>
      </c>
      <c r="H303" s="43">
        <v>42367</v>
      </c>
      <c r="I303" s="90">
        <f t="shared" ref="I303:I307" si="20">+G303*H303</f>
        <v>2118350</v>
      </c>
      <c r="J303" s="20"/>
    </row>
    <row r="304" spans="2:10" s="9" customFormat="1" ht="31.2" x14ac:dyDescent="0.3">
      <c r="B304" s="19"/>
      <c r="C304" s="101">
        <v>18.2</v>
      </c>
      <c r="D304" s="101">
        <v>10.1</v>
      </c>
      <c r="E304" s="42" t="s">
        <v>204</v>
      </c>
      <c r="F304" s="101" t="s">
        <v>54</v>
      </c>
      <c r="G304" s="92">
        <v>310</v>
      </c>
      <c r="H304" s="41">
        <v>209999</v>
      </c>
      <c r="I304" s="90">
        <f t="shared" si="20"/>
        <v>65099690</v>
      </c>
      <c r="J304" s="20"/>
    </row>
    <row r="305" spans="2:10" s="9" customFormat="1" ht="15.6" x14ac:dyDescent="0.3">
      <c r="B305" s="19"/>
      <c r="C305" s="101">
        <v>18.3</v>
      </c>
      <c r="D305" s="101">
        <v>14.48</v>
      </c>
      <c r="E305" s="42" t="s">
        <v>205</v>
      </c>
      <c r="F305" s="101" t="s">
        <v>24</v>
      </c>
      <c r="G305" s="92">
        <v>30</v>
      </c>
      <c r="H305" s="41">
        <v>442119</v>
      </c>
      <c r="I305" s="90">
        <f t="shared" si="20"/>
        <v>13263570</v>
      </c>
      <c r="J305" s="20"/>
    </row>
    <row r="306" spans="2:10" s="9" customFormat="1" ht="15.6" x14ac:dyDescent="0.3">
      <c r="B306" s="19"/>
      <c r="C306" s="101">
        <v>18.399999999999999</v>
      </c>
      <c r="D306" s="101">
        <v>671.1</v>
      </c>
      <c r="E306" s="42" t="s">
        <v>206</v>
      </c>
      <c r="F306" s="101" t="s">
        <v>30</v>
      </c>
      <c r="G306" s="92">
        <v>3</v>
      </c>
      <c r="H306" s="41">
        <v>907519</v>
      </c>
      <c r="I306" s="90">
        <f t="shared" si="20"/>
        <v>2722557</v>
      </c>
      <c r="J306" s="20"/>
    </row>
    <row r="307" spans="2:10" s="9" customFormat="1" ht="15.6" x14ac:dyDescent="0.3">
      <c r="B307" s="19"/>
      <c r="C307" s="101">
        <v>18.5</v>
      </c>
      <c r="D307" s="101" t="s">
        <v>207</v>
      </c>
      <c r="E307" s="42" t="s">
        <v>208</v>
      </c>
      <c r="F307" s="101" t="s">
        <v>54</v>
      </c>
      <c r="G307" s="92">
        <v>1</v>
      </c>
      <c r="H307" s="41">
        <v>45150000</v>
      </c>
      <c r="I307" s="90">
        <f t="shared" si="20"/>
        <v>45150000</v>
      </c>
      <c r="J307" s="20"/>
    </row>
    <row r="308" spans="2:10" s="9" customFormat="1" ht="30" customHeight="1" x14ac:dyDescent="0.3">
      <c r="B308" s="19"/>
      <c r="C308" s="108" t="s">
        <v>222</v>
      </c>
      <c r="D308" s="108"/>
      <c r="E308" s="108"/>
      <c r="F308" s="108"/>
      <c r="G308" s="108"/>
      <c r="H308" s="108"/>
      <c r="I308" s="93">
        <f>+SUM(I160:I307)</f>
        <v>706149248</v>
      </c>
      <c r="J308" s="20"/>
    </row>
    <row r="309" spans="2:10" s="9" customFormat="1" ht="30" customHeight="1" x14ac:dyDescent="0.3">
      <c r="B309" s="19"/>
      <c r="C309" s="111" t="s">
        <v>223</v>
      </c>
      <c r="D309" s="111"/>
      <c r="E309" s="111"/>
      <c r="F309" s="111"/>
      <c r="G309" s="111"/>
      <c r="H309" s="111"/>
      <c r="I309" s="76">
        <v>14119310</v>
      </c>
      <c r="J309" s="20"/>
    </row>
    <row r="310" spans="2:10" s="9" customFormat="1" ht="30" customHeight="1" x14ac:dyDescent="0.3">
      <c r="B310" s="19"/>
      <c r="C310" s="111" t="s">
        <v>224</v>
      </c>
      <c r="D310" s="111"/>
      <c r="E310" s="111"/>
      <c r="F310" s="111"/>
      <c r="G310" s="111"/>
      <c r="H310" s="111"/>
      <c r="I310" s="95">
        <v>2000000</v>
      </c>
      <c r="J310" s="20"/>
    </row>
    <row r="311" spans="2:10" s="9" customFormat="1" ht="30" customHeight="1" thickBot="1" x14ac:dyDescent="0.35">
      <c r="B311" s="19"/>
      <c r="C311" s="111" t="s">
        <v>225</v>
      </c>
      <c r="D311" s="111"/>
      <c r="E311" s="111"/>
      <c r="F311" s="111"/>
      <c r="G311" s="111"/>
      <c r="H311" s="111"/>
      <c r="I311" s="93">
        <f>+I308+I309+I310</f>
        <v>722268558</v>
      </c>
      <c r="J311" s="20"/>
    </row>
    <row r="312" spans="2:10" s="21" customFormat="1" ht="16.5" customHeight="1" x14ac:dyDescent="0.3">
      <c r="B312" s="22"/>
      <c r="C312" s="102" t="s">
        <v>226</v>
      </c>
      <c r="D312" s="103"/>
      <c r="E312" s="103"/>
      <c r="F312" s="103"/>
      <c r="G312" s="103"/>
      <c r="H312" s="103"/>
      <c r="I312" s="104"/>
      <c r="J312" s="23"/>
    </row>
    <row r="313" spans="2:10" s="9" customFormat="1" ht="16.2" thickBot="1" x14ac:dyDescent="0.35">
      <c r="B313" s="24"/>
      <c r="C313" s="105"/>
      <c r="D313" s="106"/>
      <c r="E313" s="106"/>
      <c r="F313" s="106"/>
      <c r="G313" s="106"/>
      <c r="H313" s="106"/>
      <c r="I313" s="107"/>
      <c r="J313" s="20"/>
    </row>
    <row r="314" spans="2:10" s="9" customFormat="1" ht="15.6" x14ac:dyDescent="0.3">
      <c r="B314" s="19"/>
      <c r="C314" s="94">
        <v>1</v>
      </c>
      <c r="D314" s="40"/>
      <c r="E314" s="96" t="s">
        <v>22</v>
      </c>
      <c r="F314" s="97"/>
      <c r="G314" s="98"/>
      <c r="H314" s="99"/>
      <c r="I314" s="100"/>
      <c r="J314" s="20"/>
    </row>
    <row r="315" spans="2:10" s="9" customFormat="1" ht="15.6" x14ac:dyDescent="0.3">
      <c r="B315" s="19"/>
      <c r="C315" s="87">
        <v>1.1000000000000001</v>
      </c>
      <c r="D315" s="62">
        <v>1.1599999999999999</v>
      </c>
      <c r="E315" s="88" t="s">
        <v>23</v>
      </c>
      <c r="F315" s="87" t="s">
        <v>24</v>
      </c>
      <c r="G315" s="89">
        <v>155</v>
      </c>
      <c r="H315" s="90">
        <v>33770</v>
      </c>
      <c r="I315" s="90">
        <f>+G315*H315</f>
        <v>5234350</v>
      </c>
      <c r="J315" s="20"/>
    </row>
    <row r="316" spans="2:10" s="9" customFormat="1" ht="15.6" x14ac:dyDescent="0.3">
      <c r="B316" s="19"/>
      <c r="C316" s="87">
        <v>1.2</v>
      </c>
      <c r="D316" s="62">
        <v>1.27</v>
      </c>
      <c r="E316" s="88" t="s">
        <v>25</v>
      </c>
      <c r="F316" s="87" t="s">
        <v>24</v>
      </c>
      <c r="G316" s="89">
        <v>100</v>
      </c>
      <c r="H316" s="90">
        <v>54726</v>
      </c>
      <c r="I316" s="90">
        <f t="shared" ref="I316:I379" si="21">+G316*H316</f>
        <v>5472600</v>
      </c>
      <c r="J316" s="20"/>
    </row>
    <row r="317" spans="2:10" s="9" customFormat="1" ht="15.6" x14ac:dyDescent="0.3">
      <c r="B317" s="19"/>
      <c r="C317" s="87">
        <v>1.3</v>
      </c>
      <c r="D317" s="62">
        <v>1.31</v>
      </c>
      <c r="E317" s="88" t="s">
        <v>26</v>
      </c>
      <c r="F317" s="87" t="s">
        <v>24</v>
      </c>
      <c r="G317" s="89">
        <v>52.8</v>
      </c>
      <c r="H317" s="90">
        <v>15288</v>
      </c>
      <c r="I317" s="90">
        <f t="shared" si="21"/>
        <v>807206.39999999991</v>
      </c>
      <c r="J317" s="20"/>
    </row>
    <row r="318" spans="2:10" s="9" customFormat="1" ht="15.6" x14ac:dyDescent="0.3">
      <c r="B318" s="19"/>
      <c r="C318" s="87">
        <v>1.4</v>
      </c>
      <c r="D318" s="62">
        <v>1.34</v>
      </c>
      <c r="E318" s="88" t="s">
        <v>27</v>
      </c>
      <c r="F318" s="87" t="s">
        <v>24</v>
      </c>
      <c r="G318" s="89">
        <v>100</v>
      </c>
      <c r="H318" s="90">
        <v>27953</v>
      </c>
      <c r="I318" s="90">
        <f t="shared" si="21"/>
        <v>2795300</v>
      </c>
      <c r="J318" s="20"/>
    </row>
    <row r="319" spans="2:10" s="9" customFormat="1" ht="31.2" x14ac:dyDescent="0.3">
      <c r="B319" s="19"/>
      <c r="C319" s="87">
        <v>1.5</v>
      </c>
      <c r="D319" s="62">
        <v>1.41</v>
      </c>
      <c r="E319" s="88" t="s">
        <v>28</v>
      </c>
      <c r="F319" s="87" t="s">
        <v>24</v>
      </c>
      <c r="G319" s="89">
        <v>110</v>
      </c>
      <c r="H319" s="90">
        <v>8621</v>
      </c>
      <c r="I319" s="90">
        <f t="shared" si="21"/>
        <v>948310</v>
      </c>
      <c r="J319" s="20"/>
    </row>
    <row r="320" spans="2:10" s="9" customFormat="1" ht="31.2" x14ac:dyDescent="0.3">
      <c r="B320" s="19"/>
      <c r="C320" s="87">
        <v>1.6</v>
      </c>
      <c r="D320" s="62">
        <v>1.46</v>
      </c>
      <c r="E320" s="88" t="s">
        <v>29</v>
      </c>
      <c r="F320" s="87" t="s">
        <v>30</v>
      </c>
      <c r="G320" s="89">
        <v>14</v>
      </c>
      <c r="H320" s="90">
        <v>23171</v>
      </c>
      <c r="I320" s="90">
        <f t="shared" si="21"/>
        <v>324394</v>
      </c>
      <c r="J320" s="20"/>
    </row>
    <row r="321" spans="2:10" s="9" customFormat="1" ht="15.6" x14ac:dyDescent="0.3">
      <c r="B321" s="19"/>
      <c r="C321" s="83">
        <v>2</v>
      </c>
      <c r="D321" s="63"/>
      <c r="E321" s="84" t="s">
        <v>31</v>
      </c>
      <c r="F321" s="83"/>
      <c r="G321" s="85" t="s">
        <v>209</v>
      </c>
      <c r="H321" s="86"/>
      <c r="I321" s="86"/>
      <c r="J321" s="20"/>
    </row>
    <row r="322" spans="2:10" s="9" customFormat="1" ht="31.2" x14ac:dyDescent="0.3">
      <c r="B322" s="19"/>
      <c r="C322" s="87">
        <v>2.1</v>
      </c>
      <c r="D322" s="62">
        <v>16.399999999999999</v>
      </c>
      <c r="E322" s="88" t="s">
        <v>32</v>
      </c>
      <c r="F322" s="87" t="s">
        <v>30</v>
      </c>
      <c r="G322" s="89">
        <v>68.5</v>
      </c>
      <c r="H322" s="90">
        <v>81750</v>
      </c>
      <c r="I322" s="90">
        <f t="shared" ref="I322:I385" si="22">+G322*H322</f>
        <v>5599875</v>
      </c>
      <c r="J322" s="20"/>
    </row>
    <row r="323" spans="2:10" s="9" customFormat="1" ht="15.6" x14ac:dyDescent="0.3">
      <c r="B323" s="19"/>
      <c r="C323" s="87">
        <v>2.2000000000000002</v>
      </c>
      <c r="D323" s="62">
        <v>16.8</v>
      </c>
      <c r="E323" s="88" t="s">
        <v>33</v>
      </c>
      <c r="F323" s="87" t="s">
        <v>30</v>
      </c>
      <c r="G323" s="89">
        <v>68.099999999999994</v>
      </c>
      <c r="H323" s="90">
        <v>333820</v>
      </c>
      <c r="I323" s="90">
        <f t="shared" si="22"/>
        <v>22733141.999999996</v>
      </c>
      <c r="J323" s="20"/>
    </row>
    <row r="324" spans="2:10" s="9" customFormat="1" ht="31.2" x14ac:dyDescent="0.3">
      <c r="B324" s="19"/>
      <c r="C324" s="87">
        <v>2.2999999999999998</v>
      </c>
      <c r="D324" s="62">
        <v>16.2</v>
      </c>
      <c r="E324" s="88" t="s">
        <v>34</v>
      </c>
      <c r="F324" s="87" t="s">
        <v>30</v>
      </c>
      <c r="G324" s="89">
        <v>30</v>
      </c>
      <c r="H324" s="90">
        <v>28246</v>
      </c>
      <c r="I324" s="90">
        <f t="shared" si="22"/>
        <v>847380</v>
      </c>
      <c r="J324" s="20"/>
    </row>
    <row r="325" spans="2:10" s="9" customFormat="1" ht="15.6" x14ac:dyDescent="0.3">
      <c r="B325" s="19"/>
      <c r="C325" s="87">
        <v>2.4</v>
      </c>
      <c r="D325" s="62">
        <v>16.12</v>
      </c>
      <c r="E325" s="88" t="s">
        <v>35</v>
      </c>
      <c r="F325" s="87" t="s">
        <v>30</v>
      </c>
      <c r="G325" s="89">
        <v>26.7</v>
      </c>
      <c r="H325" s="90">
        <v>311407</v>
      </c>
      <c r="I325" s="90">
        <f t="shared" si="22"/>
        <v>8314566.8999999994</v>
      </c>
      <c r="J325" s="20"/>
    </row>
    <row r="326" spans="2:10" s="9" customFormat="1" ht="15.6" x14ac:dyDescent="0.3">
      <c r="B326" s="19"/>
      <c r="C326" s="83">
        <v>3</v>
      </c>
      <c r="D326" s="63"/>
      <c r="E326" s="84" t="s">
        <v>36</v>
      </c>
      <c r="F326" s="83"/>
      <c r="G326" s="85" t="s">
        <v>209</v>
      </c>
      <c r="H326" s="86"/>
      <c r="I326" s="86"/>
      <c r="J326" s="20"/>
    </row>
    <row r="327" spans="2:10" s="9" customFormat="1" ht="15.6" x14ac:dyDescent="0.3">
      <c r="B327" s="19"/>
      <c r="C327" s="87">
        <v>3.1</v>
      </c>
      <c r="D327" s="62">
        <v>4.29</v>
      </c>
      <c r="E327" s="88" t="s">
        <v>37</v>
      </c>
      <c r="F327" s="87" t="s">
        <v>30</v>
      </c>
      <c r="G327" s="89">
        <v>6.45</v>
      </c>
      <c r="H327" s="90">
        <v>557596</v>
      </c>
      <c r="I327" s="90">
        <f t="shared" ref="I327:I390" si="23">+G327*H327</f>
        <v>3596494.2</v>
      </c>
      <c r="J327" s="20"/>
    </row>
    <row r="328" spans="2:10" s="9" customFormat="1" ht="15.6" x14ac:dyDescent="0.3">
      <c r="B328" s="19"/>
      <c r="C328" s="87">
        <v>3.2</v>
      </c>
      <c r="D328" s="62">
        <v>4.4000000000000004</v>
      </c>
      <c r="E328" s="88" t="s">
        <v>38</v>
      </c>
      <c r="F328" s="87" t="s">
        <v>30</v>
      </c>
      <c r="G328" s="89">
        <v>38</v>
      </c>
      <c r="H328" s="90">
        <v>465553</v>
      </c>
      <c r="I328" s="90">
        <f t="shared" si="23"/>
        <v>17691014</v>
      </c>
      <c r="J328" s="20"/>
    </row>
    <row r="329" spans="2:10" s="9" customFormat="1" ht="15.6" x14ac:dyDescent="0.3">
      <c r="B329" s="19"/>
      <c r="C329" s="87">
        <v>3.3</v>
      </c>
      <c r="D329" s="62">
        <v>2.7</v>
      </c>
      <c r="E329" s="88" t="s">
        <v>39</v>
      </c>
      <c r="F329" s="87" t="s">
        <v>30</v>
      </c>
      <c r="G329" s="89">
        <v>14</v>
      </c>
      <c r="H329" s="90">
        <v>1239374</v>
      </c>
      <c r="I329" s="90">
        <f t="shared" si="23"/>
        <v>17351236</v>
      </c>
      <c r="J329" s="20"/>
    </row>
    <row r="330" spans="2:10" s="9" customFormat="1" ht="15.6" x14ac:dyDescent="0.3">
      <c r="B330" s="19"/>
      <c r="C330" s="87">
        <v>3.4</v>
      </c>
      <c r="D330" s="62">
        <v>4.17</v>
      </c>
      <c r="E330" s="88" t="s">
        <v>40</v>
      </c>
      <c r="F330" s="87" t="s">
        <v>24</v>
      </c>
      <c r="G330" s="89">
        <v>54</v>
      </c>
      <c r="H330" s="90">
        <v>184434</v>
      </c>
      <c r="I330" s="90">
        <f t="shared" si="23"/>
        <v>9959436</v>
      </c>
      <c r="J330" s="20"/>
    </row>
    <row r="331" spans="2:10" s="9" customFormat="1" ht="15.6" x14ac:dyDescent="0.3">
      <c r="B331" s="19"/>
      <c r="C331" s="101">
        <v>3.5</v>
      </c>
      <c r="D331" s="101">
        <v>4.22</v>
      </c>
      <c r="E331" s="42" t="s">
        <v>41</v>
      </c>
      <c r="F331" s="101" t="s">
        <v>42</v>
      </c>
      <c r="G331" s="92">
        <v>2910.2332791352492</v>
      </c>
      <c r="H331" s="41">
        <v>11009</v>
      </c>
      <c r="I331" s="90">
        <f t="shared" si="23"/>
        <v>32038758.169999957</v>
      </c>
      <c r="J331" s="20"/>
    </row>
    <row r="332" spans="2:10" s="9" customFormat="1" ht="15.6" x14ac:dyDescent="0.3">
      <c r="B332" s="19"/>
      <c r="C332" s="83">
        <v>4</v>
      </c>
      <c r="D332" s="63"/>
      <c r="E332" s="84" t="s">
        <v>43</v>
      </c>
      <c r="F332" s="83"/>
      <c r="G332" s="85" t="s">
        <v>209</v>
      </c>
      <c r="H332" s="86"/>
      <c r="I332" s="86"/>
      <c r="J332" s="20"/>
    </row>
    <row r="333" spans="2:10" s="9" customFormat="1" ht="15.6" x14ac:dyDescent="0.3">
      <c r="B333" s="19"/>
      <c r="C333" s="101">
        <v>4.0999999999999996</v>
      </c>
      <c r="D333" s="101">
        <v>13.13</v>
      </c>
      <c r="E333" s="42" t="s">
        <v>44</v>
      </c>
      <c r="F333" s="101" t="s">
        <v>24</v>
      </c>
      <c r="G333" s="92">
        <v>78</v>
      </c>
      <c r="H333" s="41">
        <v>93841</v>
      </c>
      <c r="I333" s="90">
        <f t="shared" ref="I333:I396" si="24">+G333*H333</f>
        <v>7319598</v>
      </c>
      <c r="J333" s="20"/>
    </row>
    <row r="334" spans="2:10" s="9" customFormat="1" ht="15.6" x14ac:dyDescent="0.3">
      <c r="B334" s="19"/>
      <c r="C334" s="83">
        <v>5</v>
      </c>
      <c r="D334" s="63"/>
      <c r="E334" s="84" t="s">
        <v>45</v>
      </c>
      <c r="F334" s="83"/>
      <c r="G334" s="85" t="s">
        <v>209</v>
      </c>
      <c r="H334" s="86"/>
      <c r="I334" s="86"/>
      <c r="J334" s="20"/>
    </row>
    <row r="335" spans="2:10" s="9" customFormat="1" ht="78" x14ac:dyDescent="0.3">
      <c r="B335" s="19"/>
      <c r="C335" s="101">
        <v>5.0999999999999996</v>
      </c>
      <c r="D335" s="101" t="s">
        <v>46</v>
      </c>
      <c r="E335" s="42" t="s">
        <v>47</v>
      </c>
      <c r="F335" s="101" t="s">
        <v>24</v>
      </c>
      <c r="G335" s="92">
        <v>90</v>
      </c>
      <c r="H335" s="147">
        <v>726563</v>
      </c>
      <c r="I335" s="90">
        <f t="shared" ref="I335:I398" si="25">+G335*H335</f>
        <v>65390670</v>
      </c>
      <c r="J335" s="20"/>
    </row>
    <row r="336" spans="2:10" s="9" customFormat="1" ht="15.6" x14ac:dyDescent="0.3">
      <c r="B336" s="19"/>
      <c r="C336" s="101">
        <v>5.2</v>
      </c>
      <c r="D336" s="101" t="s">
        <v>48</v>
      </c>
      <c r="E336" s="42" t="s">
        <v>49</v>
      </c>
      <c r="F336" s="101" t="s">
        <v>24</v>
      </c>
      <c r="G336" s="92">
        <v>293</v>
      </c>
      <c r="H336" s="147">
        <v>23945</v>
      </c>
      <c r="I336" s="90">
        <f t="shared" si="25"/>
        <v>7015885</v>
      </c>
      <c r="J336" s="20"/>
    </row>
    <row r="337" spans="2:10" s="9" customFormat="1" ht="46.8" x14ac:dyDescent="0.3">
      <c r="B337" s="19"/>
      <c r="C337" s="101">
        <v>5.3</v>
      </c>
      <c r="D337" s="101" t="s">
        <v>50</v>
      </c>
      <c r="E337" s="42" t="s">
        <v>51</v>
      </c>
      <c r="F337" s="101" t="s">
        <v>24</v>
      </c>
      <c r="G337" s="92">
        <v>293</v>
      </c>
      <c r="H337" s="147">
        <v>143402</v>
      </c>
      <c r="I337" s="90">
        <f t="shared" si="25"/>
        <v>42016786</v>
      </c>
      <c r="J337" s="20"/>
    </row>
    <row r="338" spans="2:10" s="9" customFormat="1" ht="15.6" x14ac:dyDescent="0.3">
      <c r="B338" s="19"/>
      <c r="C338" s="83">
        <v>6</v>
      </c>
      <c r="D338" s="63"/>
      <c r="E338" s="84" t="s">
        <v>52</v>
      </c>
      <c r="F338" s="83"/>
      <c r="G338" s="85" t="s">
        <v>209</v>
      </c>
      <c r="H338" s="86"/>
      <c r="I338" s="86"/>
      <c r="J338" s="20"/>
    </row>
    <row r="339" spans="2:10" s="9" customFormat="1" ht="15.6" x14ac:dyDescent="0.3">
      <c r="B339" s="19"/>
      <c r="C339" s="101">
        <v>6.1</v>
      </c>
      <c r="D339" s="101">
        <v>11.2</v>
      </c>
      <c r="E339" s="42" t="s">
        <v>53</v>
      </c>
      <c r="F339" s="101" t="s">
        <v>54</v>
      </c>
      <c r="G339" s="92">
        <v>2</v>
      </c>
      <c r="H339" s="147">
        <v>575535</v>
      </c>
      <c r="I339" s="90">
        <f t="shared" ref="I339:I402" si="26">+G339*H339</f>
        <v>1151070</v>
      </c>
      <c r="J339" s="20"/>
    </row>
    <row r="340" spans="2:10" s="9" customFormat="1" ht="15.6" x14ac:dyDescent="0.3">
      <c r="B340" s="19"/>
      <c r="C340" s="101">
        <v>6.2</v>
      </c>
      <c r="D340" s="101">
        <v>11.17</v>
      </c>
      <c r="E340" s="42" t="s">
        <v>55</v>
      </c>
      <c r="F340" s="101" t="s">
        <v>54</v>
      </c>
      <c r="G340" s="92">
        <v>5</v>
      </c>
      <c r="H340" s="147">
        <v>155307</v>
      </c>
      <c r="I340" s="90">
        <f t="shared" si="26"/>
        <v>776535</v>
      </c>
      <c r="J340" s="20"/>
    </row>
    <row r="341" spans="2:10" s="9" customFormat="1" ht="15.6" x14ac:dyDescent="0.3">
      <c r="B341" s="19"/>
      <c r="C341" s="101">
        <v>6.3</v>
      </c>
      <c r="D341" s="101">
        <v>11.16</v>
      </c>
      <c r="E341" s="42" t="s">
        <v>56</v>
      </c>
      <c r="F341" s="101" t="s">
        <v>54</v>
      </c>
      <c r="G341" s="92">
        <v>24</v>
      </c>
      <c r="H341" s="147">
        <v>148209</v>
      </c>
      <c r="I341" s="90">
        <f t="shared" si="26"/>
        <v>3557016</v>
      </c>
      <c r="J341" s="20"/>
    </row>
    <row r="342" spans="2:10" s="9" customFormat="1" ht="15.6" x14ac:dyDescent="0.3">
      <c r="B342" s="19"/>
      <c r="C342" s="101">
        <v>6.4</v>
      </c>
      <c r="D342" s="101">
        <v>14.32</v>
      </c>
      <c r="E342" s="42" t="s">
        <v>57</v>
      </c>
      <c r="F342" s="101" t="s">
        <v>54</v>
      </c>
      <c r="G342" s="92">
        <v>6</v>
      </c>
      <c r="H342" s="147">
        <v>47788</v>
      </c>
      <c r="I342" s="90">
        <f t="shared" si="26"/>
        <v>286728</v>
      </c>
      <c r="J342" s="20"/>
    </row>
    <row r="343" spans="2:10" s="9" customFormat="1" ht="46.8" x14ac:dyDescent="0.3">
      <c r="B343" s="19"/>
      <c r="C343" s="101">
        <v>6.5</v>
      </c>
      <c r="D343" s="101" t="s">
        <v>58</v>
      </c>
      <c r="E343" s="42" t="s">
        <v>59</v>
      </c>
      <c r="F343" s="101" t="s">
        <v>54</v>
      </c>
      <c r="G343" s="92">
        <v>7</v>
      </c>
      <c r="H343" s="147">
        <v>496442</v>
      </c>
      <c r="I343" s="90">
        <f t="shared" si="26"/>
        <v>3475094</v>
      </c>
      <c r="J343" s="20"/>
    </row>
    <row r="344" spans="2:10" s="9" customFormat="1" ht="15.6" x14ac:dyDescent="0.3">
      <c r="B344" s="19"/>
      <c r="C344" s="101">
        <v>6.6</v>
      </c>
      <c r="D344" s="101">
        <v>11.36</v>
      </c>
      <c r="E344" s="42" t="s">
        <v>60</v>
      </c>
      <c r="F344" s="101" t="s">
        <v>54</v>
      </c>
      <c r="G344" s="92">
        <v>4</v>
      </c>
      <c r="H344" s="147">
        <v>120543</v>
      </c>
      <c r="I344" s="90">
        <f t="shared" si="26"/>
        <v>482172</v>
      </c>
      <c r="J344" s="20"/>
    </row>
    <row r="345" spans="2:10" s="9" customFormat="1" ht="15.6" x14ac:dyDescent="0.3">
      <c r="B345" s="19"/>
      <c r="C345" s="101">
        <v>6.7</v>
      </c>
      <c r="D345" s="101" t="s">
        <v>61</v>
      </c>
      <c r="E345" s="42" t="s">
        <v>62</v>
      </c>
      <c r="F345" s="101" t="s">
        <v>54</v>
      </c>
      <c r="G345" s="92">
        <v>4</v>
      </c>
      <c r="H345" s="147">
        <v>81991</v>
      </c>
      <c r="I345" s="90">
        <f t="shared" si="26"/>
        <v>327964</v>
      </c>
      <c r="J345" s="20"/>
    </row>
    <row r="346" spans="2:10" s="9" customFormat="1" ht="15.6" x14ac:dyDescent="0.3">
      <c r="B346" s="19"/>
      <c r="C346" s="101">
        <v>6.8</v>
      </c>
      <c r="D346" s="101">
        <v>14.31</v>
      </c>
      <c r="E346" s="42" t="s">
        <v>63</v>
      </c>
      <c r="F346" s="101" t="s">
        <v>54</v>
      </c>
      <c r="G346" s="92">
        <v>4</v>
      </c>
      <c r="H346" s="147">
        <v>24920</v>
      </c>
      <c r="I346" s="90">
        <f t="shared" si="26"/>
        <v>99680</v>
      </c>
      <c r="J346" s="20"/>
    </row>
    <row r="347" spans="2:10" s="9" customFormat="1" ht="15.6" x14ac:dyDescent="0.3">
      <c r="B347" s="19"/>
      <c r="C347" s="101">
        <v>6.9</v>
      </c>
      <c r="D347" s="101" t="s">
        <v>64</v>
      </c>
      <c r="E347" s="42" t="s">
        <v>65</v>
      </c>
      <c r="F347" s="101" t="s">
        <v>54</v>
      </c>
      <c r="G347" s="92">
        <v>1</v>
      </c>
      <c r="H347" s="147">
        <v>313541</v>
      </c>
      <c r="I347" s="90">
        <f t="shared" si="26"/>
        <v>313541</v>
      </c>
      <c r="J347" s="20"/>
    </row>
    <row r="348" spans="2:10" s="9" customFormat="1" ht="15.6" x14ac:dyDescent="0.3">
      <c r="B348" s="19"/>
      <c r="C348" s="83">
        <v>7</v>
      </c>
      <c r="D348" s="63"/>
      <c r="E348" s="84" t="s">
        <v>66</v>
      </c>
      <c r="F348" s="83"/>
      <c r="G348" s="85" t="s">
        <v>209</v>
      </c>
      <c r="H348" s="86"/>
      <c r="I348" s="86"/>
      <c r="J348" s="20"/>
    </row>
    <row r="349" spans="2:10" s="9" customFormat="1" ht="15.6" x14ac:dyDescent="0.3">
      <c r="B349" s="19"/>
      <c r="C349" s="101">
        <v>7.1</v>
      </c>
      <c r="D349" s="101">
        <v>17.100000000000001</v>
      </c>
      <c r="E349" s="42" t="s">
        <v>67</v>
      </c>
      <c r="F349" s="101" t="s">
        <v>54</v>
      </c>
      <c r="G349" s="92">
        <v>7</v>
      </c>
      <c r="H349" s="41">
        <v>545710</v>
      </c>
      <c r="I349" s="90">
        <f t="shared" ref="I349:I412" si="27">+G349*H349</f>
        <v>3819970</v>
      </c>
      <c r="J349" s="20"/>
    </row>
    <row r="350" spans="2:10" s="9" customFormat="1" ht="31.2" x14ac:dyDescent="0.3">
      <c r="B350" s="19"/>
      <c r="C350" s="101">
        <v>7.2</v>
      </c>
      <c r="D350" s="101">
        <v>17.5</v>
      </c>
      <c r="E350" s="42" t="s">
        <v>68</v>
      </c>
      <c r="F350" s="101" t="s">
        <v>54</v>
      </c>
      <c r="G350" s="92">
        <v>9</v>
      </c>
      <c r="H350" s="41">
        <v>343639</v>
      </c>
      <c r="I350" s="90">
        <f t="shared" si="27"/>
        <v>3092751</v>
      </c>
      <c r="J350" s="20"/>
    </row>
    <row r="351" spans="2:10" s="9" customFormat="1" ht="31.2" x14ac:dyDescent="0.3">
      <c r="B351" s="19"/>
      <c r="C351" s="101">
        <v>7.3</v>
      </c>
      <c r="D351" s="101" t="s">
        <v>69</v>
      </c>
      <c r="E351" s="42" t="s">
        <v>70</v>
      </c>
      <c r="F351" s="101" t="s">
        <v>54</v>
      </c>
      <c r="G351" s="92">
        <v>1</v>
      </c>
      <c r="H351" s="41">
        <v>585243</v>
      </c>
      <c r="I351" s="90">
        <f t="shared" si="27"/>
        <v>585243</v>
      </c>
      <c r="J351" s="20"/>
    </row>
    <row r="352" spans="2:10" s="9" customFormat="1" ht="31.2" x14ac:dyDescent="0.3">
      <c r="B352" s="19"/>
      <c r="C352" s="101">
        <v>7.4</v>
      </c>
      <c r="D352" s="101">
        <v>17.12</v>
      </c>
      <c r="E352" s="42" t="s">
        <v>71</v>
      </c>
      <c r="F352" s="101" t="s">
        <v>54</v>
      </c>
      <c r="G352" s="92">
        <v>2</v>
      </c>
      <c r="H352" s="41">
        <v>459686</v>
      </c>
      <c r="I352" s="90">
        <f t="shared" si="27"/>
        <v>919372</v>
      </c>
      <c r="J352" s="20"/>
    </row>
    <row r="353" spans="2:10" s="9" customFormat="1" ht="15.6" x14ac:dyDescent="0.3">
      <c r="B353" s="19"/>
      <c r="C353" s="101">
        <v>7.5</v>
      </c>
      <c r="D353" s="62">
        <v>17.7</v>
      </c>
      <c r="E353" s="42" t="s">
        <v>72</v>
      </c>
      <c r="F353" s="101" t="s">
        <v>54</v>
      </c>
      <c r="G353" s="92">
        <v>2</v>
      </c>
      <c r="H353" s="41">
        <v>725459</v>
      </c>
      <c r="I353" s="90">
        <f t="shared" si="27"/>
        <v>1450918</v>
      </c>
      <c r="J353" s="20"/>
    </row>
    <row r="354" spans="2:10" s="9" customFormat="1" ht="15.6" x14ac:dyDescent="0.3">
      <c r="B354" s="19"/>
      <c r="C354" s="83">
        <v>8</v>
      </c>
      <c r="D354" s="63"/>
      <c r="E354" s="84" t="s">
        <v>73</v>
      </c>
      <c r="F354" s="83"/>
      <c r="G354" s="85" t="s">
        <v>209</v>
      </c>
      <c r="H354" s="86"/>
      <c r="I354" s="86"/>
      <c r="J354" s="20"/>
    </row>
    <row r="355" spans="2:10" s="9" customFormat="1" ht="15.6" x14ac:dyDescent="0.3">
      <c r="B355" s="19"/>
      <c r="C355" s="101">
        <v>8.1</v>
      </c>
      <c r="D355" s="101">
        <v>3.8</v>
      </c>
      <c r="E355" s="42" t="s">
        <v>74</v>
      </c>
      <c r="F355" s="101" t="s">
        <v>54</v>
      </c>
      <c r="G355" s="92">
        <v>1</v>
      </c>
      <c r="H355" s="41">
        <v>2514841</v>
      </c>
      <c r="I355" s="90">
        <f t="shared" ref="I355:I418" si="28">+G355*H355</f>
        <v>2514841</v>
      </c>
      <c r="J355" s="20"/>
    </row>
    <row r="356" spans="2:10" s="9" customFormat="1" ht="15.6" x14ac:dyDescent="0.3">
      <c r="B356" s="19"/>
      <c r="C356" s="101">
        <v>8.1999999999999993</v>
      </c>
      <c r="D356" s="101">
        <v>13.6</v>
      </c>
      <c r="E356" s="42" t="s">
        <v>75</v>
      </c>
      <c r="F356" s="101" t="s">
        <v>76</v>
      </c>
      <c r="G356" s="92">
        <v>70</v>
      </c>
      <c r="H356" s="43">
        <v>64269</v>
      </c>
      <c r="I356" s="90">
        <f t="shared" si="28"/>
        <v>4498830</v>
      </c>
      <c r="J356" s="20"/>
    </row>
    <row r="357" spans="2:10" s="9" customFormat="1" ht="15.6" x14ac:dyDescent="0.3">
      <c r="B357" s="19"/>
      <c r="C357" s="101">
        <v>8.3000000000000007</v>
      </c>
      <c r="D357" s="101">
        <v>11.29</v>
      </c>
      <c r="E357" s="42" t="s">
        <v>77</v>
      </c>
      <c r="F357" s="101" t="s">
        <v>76</v>
      </c>
      <c r="G357" s="92">
        <v>10</v>
      </c>
      <c r="H357" s="43">
        <v>65951</v>
      </c>
      <c r="I357" s="90">
        <f t="shared" si="28"/>
        <v>659510</v>
      </c>
      <c r="J357" s="20"/>
    </row>
    <row r="358" spans="2:10" s="9" customFormat="1" ht="15.6" x14ac:dyDescent="0.3">
      <c r="B358" s="19"/>
      <c r="C358" s="101">
        <v>8.4</v>
      </c>
      <c r="D358" s="101">
        <v>11.31</v>
      </c>
      <c r="E358" s="42" t="s">
        <v>78</v>
      </c>
      <c r="F358" s="101" t="s">
        <v>76</v>
      </c>
      <c r="G358" s="92">
        <v>20</v>
      </c>
      <c r="H358" s="41">
        <v>53014</v>
      </c>
      <c r="I358" s="90">
        <f t="shared" si="28"/>
        <v>1060280</v>
      </c>
      <c r="J358" s="20"/>
    </row>
    <row r="359" spans="2:10" s="9" customFormat="1" ht="15.6" x14ac:dyDescent="0.3">
      <c r="B359" s="19"/>
      <c r="C359" s="101">
        <v>8.5</v>
      </c>
      <c r="D359" s="101">
        <v>11.32</v>
      </c>
      <c r="E359" s="42" t="s">
        <v>79</v>
      </c>
      <c r="F359" s="101" t="s">
        <v>76</v>
      </c>
      <c r="G359" s="92">
        <v>20</v>
      </c>
      <c r="H359" s="41">
        <v>72267</v>
      </c>
      <c r="I359" s="90">
        <f t="shared" si="28"/>
        <v>1445340</v>
      </c>
      <c r="J359" s="20"/>
    </row>
    <row r="360" spans="2:10" s="9" customFormat="1" ht="15.6" x14ac:dyDescent="0.3">
      <c r="B360" s="19"/>
      <c r="C360" s="101">
        <v>8.6</v>
      </c>
      <c r="D360" s="101">
        <v>11.33</v>
      </c>
      <c r="E360" s="42" t="s">
        <v>80</v>
      </c>
      <c r="F360" s="101" t="s">
        <v>76</v>
      </c>
      <c r="G360" s="92">
        <v>40</v>
      </c>
      <c r="H360" s="41">
        <v>97499</v>
      </c>
      <c r="I360" s="90">
        <f t="shared" si="28"/>
        <v>3899960</v>
      </c>
      <c r="J360" s="20"/>
    </row>
    <row r="361" spans="2:10" s="9" customFormat="1" ht="15.6" x14ac:dyDescent="0.3">
      <c r="B361" s="19"/>
      <c r="C361" s="101">
        <v>8.6999999999999993</v>
      </c>
      <c r="D361" s="101">
        <v>11.19</v>
      </c>
      <c r="E361" s="42" t="s">
        <v>81</v>
      </c>
      <c r="F361" s="101" t="s">
        <v>54</v>
      </c>
      <c r="G361" s="92">
        <v>19</v>
      </c>
      <c r="H361" s="41">
        <v>153497</v>
      </c>
      <c r="I361" s="90">
        <f t="shared" si="28"/>
        <v>2916443</v>
      </c>
      <c r="J361" s="20"/>
    </row>
    <row r="362" spans="2:10" s="9" customFormat="1" ht="15.6" x14ac:dyDescent="0.3">
      <c r="B362" s="19"/>
      <c r="C362" s="101">
        <v>8.8000000000000007</v>
      </c>
      <c r="D362" s="101">
        <v>11.21</v>
      </c>
      <c r="E362" s="42" t="s">
        <v>82</v>
      </c>
      <c r="F362" s="101" t="s">
        <v>54</v>
      </c>
      <c r="G362" s="92">
        <v>13</v>
      </c>
      <c r="H362" s="41">
        <v>194853</v>
      </c>
      <c r="I362" s="90">
        <f t="shared" si="28"/>
        <v>2533089</v>
      </c>
      <c r="J362" s="20"/>
    </row>
    <row r="363" spans="2:10" s="9" customFormat="1" ht="15.6" x14ac:dyDescent="0.3">
      <c r="B363" s="19"/>
      <c r="C363" s="101">
        <v>8.9</v>
      </c>
      <c r="D363" s="101">
        <v>3.25</v>
      </c>
      <c r="E363" s="42" t="s">
        <v>83</v>
      </c>
      <c r="F363" s="101" t="s">
        <v>76</v>
      </c>
      <c r="G363" s="92">
        <v>20</v>
      </c>
      <c r="H363" s="41">
        <v>94165</v>
      </c>
      <c r="I363" s="90">
        <f t="shared" si="28"/>
        <v>1883300</v>
      </c>
      <c r="J363" s="20"/>
    </row>
    <row r="364" spans="2:10" s="9" customFormat="1" ht="15.6" x14ac:dyDescent="0.3">
      <c r="B364" s="19"/>
      <c r="C364" s="91">
        <v>8.1</v>
      </c>
      <c r="D364" s="62">
        <v>3.5</v>
      </c>
      <c r="E364" s="88" t="s">
        <v>84</v>
      </c>
      <c r="F364" s="87" t="s">
        <v>54</v>
      </c>
      <c r="G364" s="89">
        <v>4</v>
      </c>
      <c r="H364" s="90">
        <v>461464</v>
      </c>
      <c r="I364" s="90">
        <f t="shared" si="28"/>
        <v>1845856</v>
      </c>
      <c r="J364" s="20"/>
    </row>
    <row r="365" spans="2:10" s="9" customFormat="1" ht="31.2" x14ac:dyDescent="0.3">
      <c r="B365" s="19"/>
      <c r="C365" s="87">
        <v>8.11</v>
      </c>
      <c r="D365" s="62" t="s">
        <v>85</v>
      </c>
      <c r="E365" s="88" t="s">
        <v>86</v>
      </c>
      <c r="F365" s="87" t="s">
        <v>54</v>
      </c>
      <c r="G365" s="89">
        <v>1</v>
      </c>
      <c r="H365" s="90">
        <v>1076831</v>
      </c>
      <c r="I365" s="90">
        <f t="shared" si="28"/>
        <v>1076831</v>
      </c>
      <c r="J365" s="20"/>
    </row>
    <row r="366" spans="2:10" s="9" customFormat="1" ht="15.6" x14ac:dyDescent="0.3">
      <c r="B366" s="19"/>
      <c r="C366" s="83">
        <v>9</v>
      </c>
      <c r="D366" s="63"/>
      <c r="E366" s="84" t="s">
        <v>87</v>
      </c>
      <c r="F366" s="83"/>
      <c r="G366" s="85" t="s">
        <v>209</v>
      </c>
      <c r="H366" s="86"/>
      <c r="I366" s="86"/>
      <c r="J366" s="20"/>
    </row>
    <row r="367" spans="2:10" s="9" customFormat="1" ht="46.8" x14ac:dyDescent="0.3">
      <c r="B367" s="19"/>
      <c r="C367" s="87">
        <v>9.1</v>
      </c>
      <c r="D367" s="62">
        <v>12.85</v>
      </c>
      <c r="E367" s="88" t="s">
        <v>88</v>
      </c>
      <c r="F367" s="87" t="s">
        <v>54</v>
      </c>
      <c r="G367" s="89">
        <v>6</v>
      </c>
      <c r="H367" s="90">
        <v>137749</v>
      </c>
      <c r="I367" s="90">
        <f t="shared" ref="I367:I430" si="29">+G367*H367</f>
        <v>826494</v>
      </c>
      <c r="J367" s="20"/>
    </row>
    <row r="368" spans="2:10" s="9" customFormat="1" ht="15.6" x14ac:dyDescent="0.3">
      <c r="B368" s="19"/>
      <c r="C368" s="87">
        <v>9.1999999999999993</v>
      </c>
      <c r="D368" s="62">
        <v>12.2</v>
      </c>
      <c r="E368" s="88" t="s">
        <v>89</v>
      </c>
      <c r="F368" s="87" t="s">
        <v>54</v>
      </c>
      <c r="G368" s="89">
        <v>42</v>
      </c>
      <c r="H368" s="90">
        <v>137462</v>
      </c>
      <c r="I368" s="90">
        <f t="shared" si="29"/>
        <v>5773404</v>
      </c>
      <c r="J368" s="20"/>
    </row>
    <row r="369" spans="2:10" s="9" customFormat="1" ht="15.6" x14ac:dyDescent="0.3">
      <c r="B369" s="19"/>
      <c r="C369" s="87">
        <v>9.3000000000000007</v>
      </c>
      <c r="D369" s="62">
        <v>12.23</v>
      </c>
      <c r="E369" s="88" t="s">
        <v>90</v>
      </c>
      <c r="F369" s="87" t="s">
        <v>54</v>
      </c>
      <c r="G369" s="89">
        <v>10</v>
      </c>
      <c r="H369" s="90">
        <v>71598</v>
      </c>
      <c r="I369" s="90">
        <f t="shared" si="29"/>
        <v>715980</v>
      </c>
      <c r="J369" s="20"/>
    </row>
    <row r="370" spans="2:10" s="9" customFormat="1" ht="46.8" x14ac:dyDescent="0.3">
      <c r="B370" s="19"/>
      <c r="C370" s="87">
        <v>9.4</v>
      </c>
      <c r="D370" s="62">
        <v>12.91</v>
      </c>
      <c r="E370" s="88" t="s">
        <v>91</v>
      </c>
      <c r="F370" s="87" t="s">
        <v>54</v>
      </c>
      <c r="G370" s="89">
        <v>8</v>
      </c>
      <c r="H370" s="90">
        <v>135425</v>
      </c>
      <c r="I370" s="90">
        <f t="shared" si="29"/>
        <v>1083400</v>
      </c>
      <c r="J370" s="20"/>
    </row>
    <row r="371" spans="2:10" s="9" customFormat="1" ht="15.6" x14ac:dyDescent="0.3">
      <c r="B371" s="19"/>
      <c r="C371" s="87">
        <v>9.5</v>
      </c>
      <c r="D371" s="62">
        <v>12.17</v>
      </c>
      <c r="E371" s="88" t="s">
        <v>92</v>
      </c>
      <c r="F371" s="87" t="s">
        <v>76</v>
      </c>
      <c r="G371" s="89">
        <v>154.1</v>
      </c>
      <c r="H371" s="90">
        <v>5139</v>
      </c>
      <c r="I371" s="90">
        <f t="shared" si="29"/>
        <v>791919.9</v>
      </c>
      <c r="J371" s="20"/>
    </row>
    <row r="372" spans="2:10" s="9" customFormat="1" ht="31.2" x14ac:dyDescent="0.3">
      <c r="B372" s="19"/>
      <c r="C372" s="87">
        <v>9.6</v>
      </c>
      <c r="D372" s="62">
        <v>12.48</v>
      </c>
      <c r="E372" s="88" t="s">
        <v>93</v>
      </c>
      <c r="F372" s="87" t="s">
        <v>76</v>
      </c>
      <c r="G372" s="89">
        <v>520</v>
      </c>
      <c r="H372" s="90">
        <v>15937</v>
      </c>
      <c r="I372" s="90">
        <f t="shared" si="29"/>
        <v>8287240</v>
      </c>
      <c r="J372" s="20"/>
    </row>
    <row r="373" spans="2:10" s="9" customFormat="1" ht="31.2" x14ac:dyDescent="0.3">
      <c r="B373" s="19"/>
      <c r="C373" s="87">
        <v>9.6999999999999993</v>
      </c>
      <c r="D373" s="62">
        <v>12.49</v>
      </c>
      <c r="E373" s="88" t="s">
        <v>94</v>
      </c>
      <c r="F373" s="87" t="s">
        <v>76</v>
      </c>
      <c r="G373" s="89">
        <v>30</v>
      </c>
      <c r="H373" s="90">
        <v>22143</v>
      </c>
      <c r="I373" s="90">
        <f t="shared" si="29"/>
        <v>664290</v>
      </c>
      <c r="J373" s="20"/>
    </row>
    <row r="374" spans="2:10" s="9" customFormat="1" ht="31.2" x14ac:dyDescent="0.3">
      <c r="B374" s="19"/>
      <c r="C374" s="87">
        <v>9.8000000000000007</v>
      </c>
      <c r="D374" s="62">
        <v>12.68</v>
      </c>
      <c r="E374" s="88" t="s">
        <v>95</v>
      </c>
      <c r="F374" s="87" t="s">
        <v>54</v>
      </c>
      <c r="G374" s="89">
        <v>1</v>
      </c>
      <c r="H374" s="90">
        <v>697727</v>
      </c>
      <c r="I374" s="90">
        <f t="shared" si="29"/>
        <v>697727</v>
      </c>
      <c r="J374" s="20"/>
    </row>
    <row r="375" spans="2:10" s="9" customFormat="1" ht="31.2" x14ac:dyDescent="0.3">
      <c r="B375" s="19"/>
      <c r="C375" s="87">
        <v>9.9</v>
      </c>
      <c r="D375" s="62">
        <v>12.74</v>
      </c>
      <c r="E375" s="88" t="s">
        <v>96</v>
      </c>
      <c r="F375" s="87" t="s">
        <v>54</v>
      </c>
      <c r="G375" s="89">
        <v>1</v>
      </c>
      <c r="H375" s="90">
        <v>33749</v>
      </c>
      <c r="I375" s="90">
        <f t="shared" si="29"/>
        <v>33749</v>
      </c>
      <c r="J375" s="20"/>
    </row>
    <row r="376" spans="2:10" s="9" customFormat="1" ht="31.2" x14ac:dyDescent="0.3">
      <c r="B376" s="19"/>
      <c r="C376" s="91">
        <v>9.1</v>
      </c>
      <c r="D376" s="62">
        <v>12.79</v>
      </c>
      <c r="E376" s="88" t="s">
        <v>97</v>
      </c>
      <c r="F376" s="87" t="s">
        <v>54</v>
      </c>
      <c r="G376" s="89">
        <v>1</v>
      </c>
      <c r="H376" s="90">
        <v>329356</v>
      </c>
      <c r="I376" s="90">
        <f t="shared" si="29"/>
        <v>329356</v>
      </c>
      <c r="J376" s="20"/>
    </row>
    <row r="377" spans="2:10" s="9" customFormat="1" ht="15.6" x14ac:dyDescent="0.3">
      <c r="B377" s="19"/>
      <c r="C377" s="87">
        <v>9.11</v>
      </c>
      <c r="D377" s="62">
        <v>21.28</v>
      </c>
      <c r="E377" s="88" t="s">
        <v>98</v>
      </c>
      <c r="F377" s="87" t="s">
        <v>76</v>
      </c>
      <c r="G377" s="89">
        <v>96</v>
      </c>
      <c r="H377" s="90">
        <v>9346</v>
      </c>
      <c r="I377" s="90">
        <f t="shared" si="29"/>
        <v>897216</v>
      </c>
      <c r="J377" s="20"/>
    </row>
    <row r="378" spans="2:10" s="9" customFormat="1" ht="15.6" x14ac:dyDescent="0.3">
      <c r="B378" s="19"/>
      <c r="C378" s="87">
        <v>9.1199999999999992</v>
      </c>
      <c r="D378" s="62">
        <v>21.26</v>
      </c>
      <c r="E378" s="88" t="s">
        <v>99</v>
      </c>
      <c r="F378" s="87" t="s">
        <v>54</v>
      </c>
      <c r="G378" s="89">
        <v>2</v>
      </c>
      <c r="H378" s="90">
        <v>25916</v>
      </c>
      <c r="I378" s="90">
        <f t="shared" si="29"/>
        <v>51832</v>
      </c>
      <c r="J378" s="20"/>
    </row>
    <row r="379" spans="2:10" s="9" customFormat="1" ht="15.6" x14ac:dyDescent="0.3">
      <c r="B379" s="19"/>
      <c r="C379" s="87">
        <v>9.1300000000000008</v>
      </c>
      <c r="D379" s="62">
        <v>21.25</v>
      </c>
      <c r="E379" s="88" t="s">
        <v>100</v>
      </c>
      <c r="F379" s="87" t="s">
        <v>54</v>
      </c>
      <c r="G379" s="89">
        <v>2</v>
      </c>
      <c r="H379" s="90">
        <v>238620</v>
      </c>
      <c r="I379" s="90">
        <f t="shared" si="29"/>
        <v>477240</v>
      </c>
      <c r="J379" s="20"/>
    </row>
    <row r="380" spans="2:10" s="9" customFormat="1" ht="62.4" x14ac:dyDescent="0.3">
      <c r="B380" s="19"/>
      <c r="C380" s="87">
        <v>9.14</v>
      </c>
      <c r="D380" s="62" t="s">
        <v>101</v>
      </c>
      <c r="E380" s="88" t="s">
        <v>102</v>
      </c>
      <c r="F380" s="87" t="s">
        <v>54</v>
      </c>
      <c r="G380" s="89">
        <v>4</v>
      </c>
      <c r="H380" s="90">
        <v>296928</v>
      </c>
      <c r="I380" s="90">
        <f t="shared" si="29"/>
        <v>1187712</v>
      </c>
      <c r="J380" s="20"/>
    </row>
    <row r="381" spans="2:10" s="9" customFormat="1" ht="15.6" x14ac:dyDescent="0.3">
      <c r="B381" s="19"/>
      <c r="C381" s="101">
        <v>9.15</v>
      </c>
      <c r="D381" s="101">
        <v>12.144</v>
      </c>
      <c r="E381" s="42" t="s">
        <v>103</v>
      </c>
      <c r="F381" s="101" t="s">
        <v>54</v>
      </c>
      <c r="G381" s="92">
        <v>1</v>
      </c>
      <c r="H381" s="41">
        <v>136567</v>
      </c>
      <c r="I381" s="90">
        <f t="shared" si="29"/>
        <v>136567</v>
      </c>
      <c r="J381" s="20"/>
    </row>
    <row r="382" spans="2:10" s="9" customFormat="1" ht="31.2" x14ac:dyDescent="0.3">
      <c r="B382" s="19"/>
      <c r="C382" s="101">
        <v>9.16</v>
      </c>
      <c r="D382" s="101">
        <v>12.98</v>
      </c>
      <c r="E382" s="42" t="s">
        <v>104</v>
      </c>
      <c r="F382" s="101" t="s">
        <v>54</v>
      </c>
      <c r="G382" s="92">
        <v>3</v>
      </c>
      <c r="H382" s="41">
        <v>1649473</v>
      </c>
      <c r="I382" s="90">
        <f t="shared" si="29"/>
        <v>4948419</v>
      </c>
      <c r="J382" s="20"/>
    </row>
    <row r="383" spans="2:10" s="9" customFormat="1" ht="15.6" x14ac:dyDescent="0.3">
      <c r="B383" s="19"/>
      <c r="C383" s="101">
        <v>9.17</v>
      </c>
      <c r="D383" s="101">
        <v>12.51</v>
      </c>
      <c r="E383" s="42" t="s">
        <v>105</v>
      </c>
      <c r="F383" s="101" t="s">
        <v>76</v>
      </c>
      <c r="G383" s="92">
        <v>100</v>
      </c>
      <c r="H383" s="41">
        <v>92928</v>
      </c>
      <c r="I383" s="90">
        <f t="shared" si="29"/>
        <v>9292800</v>
      </c>
      <c r="J383" s="20"/>
    </row>
    <row r="384" spans="2:10" s="9" customFormat="1" ht="46.8" x14ac:dyDescent="0.3">
      <c r="B384" s="19"/>
      <c r="C384" s="101">
        <v>9.18</v>
      </c>
      <c r="D384" s="101" t="s">
        <v>106</v>
      </c>
      <c r="E384" s="42" t="s">
        <v>107</v>
      </c>
      <c r="F384" s="101" t="s">
        <v>54</v>
      </c>
      <c r="G384" s="92">
        <v>2</v>
      </c>
      <c r="H384" s="41">
        <v>95739</v>
      </c>
      <c r="I384" s="90">
        <f t="shared" si="29"/>
        <v>191478</v>
      </c>
      <c r="J384" s="20"/>
    </row>
    <row r="385" spans="2:10" s="9" customFormat="1" ht="31.2" x14ac:dyDescent="0.3">
      <c r="B385" s="19"/>
      <c r="C385" s="101">
        <v>9.19</v>
      </c>
      <c r="D385" s="101" t="s">
        <v>108</v>
      </c>
      <c r="E385" s="42" t="s">
        <v>109</v>
      </c>
      <c r="F385" s="101" t="s">
        <v>54</v>
      </c>
      <c r="G385" s="92">
        <v>2</v>
      </c>
      <c r="H385" s="41">
        <v>160717</v>
      </c>
      <c r="I385" s="90">
        <f t="shared" si="29"/>
        <v>321434</v>
      </c>
      <c r="J385" s="20"/>
    </row>
    <row r="386" spans="2:10" s="9" customFormat="1" ht="15.6" x14ac:dyDescent="0.3">
      <c r="B386" s="19"/>
      <c r="C386" s="146">
        <v>9.1999999999999993</v>
      </c>
      <c r="D386" s="101">
        <v>12.146000000000001</v>
      </c>
      <c r="E386" s="42" t="s">
        <v>110</v>
      </c>
      <c r="F386" s="101" t="s">
        <v>76</v>
      </c>
      <c r="G386" s="92">
        <v>29.6</v>
      </c>
      <c r="H386" s="41">
        <v>8722</v>
      </c>
      <c r="I386" s="90">
        <f t="shared" si="29"/>
        <v>258171.2</v>
      </c>
      <c r="J386" s="20"/>
    </row>
    <row r="387" spans="2:10" s="9" customFormat="1" ht="31.2" x14ac:dyDescent="0.3">
      <c r="B387" s="19"/>
      <c r="C387" s="101">
        <v>9.2100000000000009</v>
      </c>
      <c r="D387" s="101" t="s">
        <v>111</v>
      </c>
      <c r="E387" s="42" t="s">
        <v>112</v>
      </c>
      <c r="F387" s="101" t="s">
        <v>76</v>
      </c>
      <c r="G387" s="92">
        <v>20</v>
      </c>
      <c r="H387" s="41">
        <v>12771</v>
      </c>
      <c r="I387" s="90">
        <f t="shared" si="29"/>
        <v>255420</v>
      </c>
      <c r="J387" s="20"/>
    </row>
    <row r="388" spans="2:10" s="9" customFormat="1" ht="31.2" x14ac:dyDescent="0.3">
      <c r="B388" s="19"/>
      <c r="C388" s="101">
        <v>9.2200000000000006</v>
      </c>
      <c r="D388" s="101" t="s">
        <v>113</v>
      </c>
      <c r="E388" s="42" t="s">
        <v>114</v>
      </c>
      <c r="F388" s="101" t="s">
        <v>76</v>
      </c>
      <c r="G388" s="92">
        <v>20</v>
      </c>
      <c r="H388" s="41">
        <v>30650</v>
      </c>
      <c r="I388" s="90">
        <f t="shared" si="29"/>
        <v>613000</v>
      </c>
      <c r="J388" s="20"/>
    </row>
    <row r="389" spans="2:10" s="9" customFormat="1" ht="31.2" x14ac:dyDescent="0.3">
      <c r="B389" s="19"/>
      <c r="C389" s="101">
        <v>9.23</v>
      </c>
      <c r="D389" s="101">
        <v>12.97</v>
      </c>
      <c r="E389" s="42" t="s">
        <v>115</v>
      </c>
      <c r="F389" s="101" t="s">
        <v>54</v>
      </c>
      <c r="G389" s="92">
        <v>2</v>
      </c>
      <c r="H389" s="41">
        <v>1176679</v>
      </c>
      <c r="I389" s="90">
        <f t="shared" si="29"/>
        <v>2353358</v>
      </c>
      <c r="J389" s="20"/>
    </row>
    <row r="390" spans="2:10" s="9" customFormat="1" ht="15.6" x14ac:dyDescent="0.3">
      <c r="B390" s="19"/>
      <c r="C390" s="101">
        <v>9.24</v>
      </c>
      <c r="D390" s="101">
        <v>21.1</v>
      </c>
      <c r="E390" s="42" t="s">
        <v>116</v>
      </c>
      <c r="F390" s="101" t="s">
        <v>54</v>
      </c>
      <c r="G390" s="92">
        <v>4</v>
      </c>
      <c r="H390" s="41">
        <v>418022</v>
      </c>
      <c r="I390" s="90">
        <f t="shared" si="29"/>
        <v>1672088</v>
      </c>
      <c r="J390" s="20"/>
    </row>
    <row r="391" spans="2:10" s="9" customFormat="1" ht="31.2" x14ac:dyDescent="0.3">
      <c r="B391" s="19"/>
      <c r="C391" s="101">
        <v>9.25</v>
      </c>
      <c r="D391" s="101" t="s">
        <v>117</v>
      </c>
      <c r="E391" s="42" t="s">
        <v>118</v>
      </c>
      <c r="F391" s="101" t="s">
        <v>54</v>
      </c>
      <c r="G391" s="92">
        <v>1</v>
      </c>
      <c r="H391" s="41">
        <v>646543</v>
      </c>
      <c r="I391" s="90">
        <f t="shared" si="29"/>
        <v>646543</v>
      </c>
      <c r="J391" s="20"/>
    </row>
    <row r="392" spans="2:10" s="9" customFormat="1" ht="15.6" x14ac:dyDescent="0.3">
      <c r="B392" s="19"/>
      <c r="C392" s="101">
        <v>9.26</v>
      </c>
      <c r="D392" s="101">
        <v>21.3</v>
      </c>
      <c r="E392" s="42" t="s">
        <v>119</v>
      </c>
      <c r="F392" s="101" t="s">
        <v>54</v>
      </c>
      <c r="G392" s="92">
        <v>1</v>
      </c>
      <c r="H392" s="41">
        <v>129898</v>
      </c>
      <c r="I392" s="90">
        <f t="shared" si="29"/>
        <v>129898</v>
      </c>
      <c r="J392" s="20"/>
    </row>
    <row r="393" spans="2:10" s="9" customFormat="1" ht="31.2" x14ac:dyDescent="0.3">
      <c r="B393" s="19"/>
      <c r="C393" s="101">
        <v>9.27</v>
      </c>
      <c r="D393" s="101" t="s">
        <v>120</v>
      </c>
      <c r="E393" s="42" t="s">
        <v>121</v>
      </c>
      <c r="F393" s="101" t="s">
        <v>76</v>
      </c>
      <c r="G393" s="92">
        <v>6</v>
      </c>
      <c r="H393" s="41">
        <v>17654</v>
      </c>
      <c r="I393" s="90">
        <f t="shared" si="29"/>
        <v>105924</v>
      </c>
      <c r="J393" s="20"/>
    </row>
    <row r="394" spans="2:10" s="9" customFormat="1" ht="31.2" x14ac:dyDescent="0.3">
      <c r="B394" s="19"/>
      <c r="C394" s="101">
        <v>9.2799999999999994</v>
      </c>
      <c r="D394" s="101">
        <v>12.11</v>
      </c>
      <c r="E394" s="42" t="s">
        <v>123</v>
      </c>
      <c r="F394" s="101" t="s">
        <v>54</v>
      </c>
      <c r="G394" s="92">
        <v>12</v>
      </c>
      <c r="H394" s="41">
        <v>165286</v>
      </c>
      <c r="I394" s="90">
        <f t="shared" si="29"/>
        <v>1983432</v>
      </c>
      <c r="J394" s="20"/>
    </row>
    <row r="395" spans="2:10" s="9" customFormat="1" ht="46.8" x14ac:dyDescent="0.3">
      <c r="B395" s="19"/>
      <c r="C395" s="101">
        <v>9.2899999999999991</v>
      </c>
      <c r="D395" s="101">
        <v>12.88</v>
      </c>
      <c r="E395" s="42" t="s">
        <v>241</v>
      </c>
      <c r="F395" s="101" t="s">
        <v>54</v>
      </c>
      <c r="G395" s="148">
        <v>5</v>
      </c>
      <c r="H395" s="147">
        <v>142884</v>
      </c>
      <c r="I395" s="149">
        <f t="shared" si="29"/>
        <v>714420</v>
      </c>
      <c r="J395" s="20"/>
    </row>
    <row r="396" spans="2:10" s="9" customFormat="1" ht="46.8" x14ac:dyDescent="0.3">
      <c r="B396" s="19"/>
      <c r="C396" s="101">
        <v>9.3000000000000007</v>
      </c>
      <c r="D396" s="101">
        <v>12.92</v>
      </c>
      <c r="E396" s="42" t="s">
        <v>124</v>
      </c>
      <c r="F396" s="101" t="s">
        <v>54</v>
      </c>
      <c r="G396" s="92">
        <v>15</v>
      </c>
      <c r="H396" s="41">
        <v>234767</v>
      </c>
      <c r="I396" s="90">
        <f t="shared" si="29"/>
        <v>3521505</v>
      </c>
      <c r="J396" s="20"/>
    </row>
    <row r="397" spans="2:10" s="9" customFormat="1" ht="78" x14ac:dyDescent="0.3">
      <c r="B397" s="19"/>
      <c r="C397" s="101">
        <v>9.31</v>
      </c>
      <c r="D397" s="101" t="s">
        <v>125</v>
      </c>
      <c r="E397" s="42" t="s">
        <v>126</v>
      </c>
      <c r="F397" s="101" t="s">
        <v>54</v>
      </c>
      <c r="G397" s="92">
        <v>8</v>
      </c>
      <c r="H397" s="41">
        <v>192727</v>
      </c>
      <c r="I397" s="90">
        <f t="shared" si="29"/>
        <v>1541816</v>
      </c>
      <c r="J397" s="20"/>
    </row>
    <row r="398" spans="2:10" s="9" customFormat="1" ht="15.6" x14ac:dyDescent="0.3">
      <c r="B398" s="19"/>
      <c r="C398" s="101">
        <v>9.3199999999999896</v>
      </c>
      <c r="D398" s="101" t="s">
        <v>127</v>
      </c>
      <c r="E398" s="42" t="s">
        <v>128</v>
      </c>
      <c r="F398" s="101" t="s">
        <v>129</v>
      </c>
      <c r="G398" s="92">
        <v>40</v>
      </c>
      <c r="H398" s="41">
        <v>12734</v>
      </c>
      <c r="I398" s="90">
        <f t="shared" si="29"/>
        <v>509360</v>
      </c>
      <c r="J398" s="20"/>
    </row>
    <row r="399" spans="2:10" s="9" customFormat="1" ht="15.6" x14ac:dyDescent="0.3">
      <c r="B399" s="19"/>
      <c r="C399" s="101">
        <v>9.3299999999999894</v>
      </c>
      <c r="D399" s="101">
        <v>12.108000000000001</v>
      </c>
      <c r="E399" s="42" t="s">
        <v>130</v>
      </c>
      <c r="F399" s="101" t="s">
        <v>54</v>
      </c>
      <c r="G399" s="92">
        <v>1</v>
      </c>
      <c r="H399" s="41">
        <v>24097231</v>
      </c>
      <c r="I399" s="90">
        <f t="shared" si="29"/>
        <v>24097231</v>
      </c>
      <c r="J399" s="20"/>
    </row>
    <row r="400" spans="2:10" s="9" customFormat="1" ht="15.6" x14ac:dyDescent="0.3">
      <c r="B400" s="19"/>
      <c r="C400" s="101">
        <v>9.3399999999999892</v>
      </c>
      <c r="D400" s="101">
        <v>12.143999999999975</v>
      </c>
      <c r="E400" s="42" t="s">
        <v>103</v>
      </c>
      <c r="F400" s="101" t="s">
        <v>54</v>
      </c>
      <c r="G400" s="148">
        <v>2</v>
      </c>
      <c r="H400" s="147">
        <v>136567</v>
      </c>
      <c r="I400" s="149">
        <f t="shared" si="29"/>
        <v>273134</v>
      </c>
      <c r="J400" s="20"/>
    </row>
    <row r="401" spans="2:10" s="9" customFormat="1" ht="31.2" x14ac:dyDescent="0.3">
      <c r="B401" s="19"/>
      <c r="C401" s="101">
        <v>9.3499999999999908</v>
      </c>
      <c r="D401" s="101">
        <v>12.86</v>
      </c>
      <c r="E401" s="42" t="s">
        <v>131</v>
      </c>
      <c r="F401" s="101" t="s">
        <v>54</v>
      </c>
      <c r="G401" s="92">
        <v>1</v>
      </c>
      <c r="H401" s="41">
        <v>141490</v>
      </c>
      <c r="I401" s="90">
        <f t="shared" si="29"/>
        <v>141490</v>
      </c>
      <c r="J401" s="20"/>
    </row>
    <row r="402" spans="2:10" s="9" customFormat="1" ht="31.2" x14ac:dyDescent="0.3">
      <c r="B402" s="19"/>
      <c r="C402" s="101">
        <v>9.3599999999999905</v>
      </c>
      <c r="D402" s="101">
        <v>12.87</v>
      </c>
      <c r="E402" s="42" t="s">
        <v>132</v>
      </c>
      <c r="F402" s="101" t="s">
        <v>54</v>
      </c>
      <c r="G402" s="92">
        <v>1</v>
      </c>
      <c r="H402" s="41">
        <v>152813</v>
      </c>
      <c r="I402" s="90">
        <f t="shared" si="29"/>
        <v>152813</v>
      </c>
      <c r="J402" s="20"/>
    </row>
    <row r="403" spans="2:10" s="9" customFormat="1" ht="15.6" x14ac:dyDescent="0.3">
      <c r="B403" s="19"/>
      <c r="C403" s="101">
        <v>9.3699999999999903</v>
      </c>
      <c r="D403" s="62">
        <v>12.16</v>
      </c>
      <c r="E403" s="42" t="s">
        <v>133</v>
      </c>
      <c r="F403" s="101" t="s">
        <v>76</v>
      </c>
      <c r="G403" s="92">
        <v>85</v>
      </c>
      <c r="H403" s="41">
        <v>3946</v>
      </c>
      <c r="I403" s="90">
        <f t="shared" si="29"/>
        <v>335410</v>
      </c>
      <c r="J403" s="20"/>
    </row>
    <row r="404" spans="2:10" s="9" customFormat="1" ht="31.2" x14ac:dyDescent="0.3">
      <c r="B404" s="19"/>
      <c r="C404" s="101">
        <v>9.3799999999999901</v>
      </c>
      <c r="D404" s="101">
        <v>12.45</v>
      </c>
      <c r="E404" s="42" t="s">
        <v>134</v>
      </c>
      <c r="F404" s="101" t="s">
        <v>76</v>
      </c>
      <c r="G404" s="92">
        <v>200</v>
      </c>
      <c r="H404" s="41">
        <v>13302</v>
      </c>
      <c r="I404" s="90">
        <f t="shared" si="29"/>
        <v>2660400</v>
      </c>
      <c r="J404" s="20"/>
    </row>
    <row r="405" spans="2:10" s="9" customFormat="1" ht="31.2" x14ac:dyDescent="0.3">
      <c r="B405" s="19"/>
      <c r="C405" s="101">
        <v>9.3899999999999899</v>
      </c>
      <c r="D405" s="101">
        <v>12.46</v>
      </c>
      <c r="E405" s="42" t="s">
        <v>135</v>
      </c>
      <c r="F405" s="101" t="s">
        <v>76</v>
      </c>
      <c r="G405" s="92">
        <v>30</v>
      </c>
      <c r="H405" s="41">
        <v>13468</v>
      </c>
      <c r="I405" s="90">
        <f t="shared" si="29"/>
        <v>404040</v>
      </c>
      <c r="J405" s="20"/>
    </row>
    <row r="406" spans="2:10" s="9" customFormat="1" ht="31.2" x14ac:dyDescent="0.3">
      <c r="B406" s="19"/>
      <c r="C406" s="146">
        <v>9.3999999999999897</v>
      </c>
      <c r="D406" s="101" t="s">
        <v>136</v>
      </c>
      <c r="E406" s="42" t="s">
        <v>137</v>
      </c>
      <c r="F406" s="101" t="s">
        <v>54</v>
      </c>
      <c r="G406" s="92">
        <v>1</v>
      </c>
      <c r="H406" s="43">
        <v>82818</v>
      </c>
      <c r="I406" s="90">
        <f t="shared" si="29"/>
        <v>82818</v>
      </c>
      <c r="J406" s="20"/>
    </row>
    <row r="407" spans="2:10" s="9" customFormat="1" ht="31.2" x14ac:dyDescent="0.3">
      <c r="B407" s="19"/>
      <c r="C407" s="101">
        <v>9.4099999999999895</v>
      </c>
      <c r="D407" s="101">
        <v>12.77</v>
      </c>
      <c r="E407" s="42" t="s">
        <v>138</v>
      </c>
      <c r="F407" s="101" t="s">
        <v>54</v>
      </c>
      <c r="G407" s="92">
        <v>1</v>
      </c>
      <c r="H407" s="43">
        <v>205449</v>
      </c>
      <c r="I407" s="90">
        <f t="shared" si="29"/>
        <v>205449</v>
      </c>
      <c r="J407" s="20"/>
    </row>
    <row r="408" spans="2:10" s="9" customFormat="1" ht="15.6" x14ac:dyDescent="0.3">
      <c r="B408" s="19"/>
      <c r="C408" s="101">
        <v>9.4199999999999893</v>
      </c>
      <c r="D408" s="101">
        <v>12.11</v>
      </c>
      <c r="E408" s="42" t="s">
        <v>139</v>
      </c>
      <c r="F408" s="101" t="s">
        <v>54</v>
      </c>
      <c r="G408" s="92">
        <v>1</v>
      </c>
      <c r="H408" s="41">
        <v>146179</v>
      </c>
      <c r="I408" s="90">
        <f t="shared" si="29"/>
        <v>146179</v>
      </c>
      <c r="J408" s="20"/>
    </row>
    <row r="409" spans="2:10" s="9" customFormat="1" ht="15.6" x14ac:dyDescent="0.3">
      <c r="B409" s="19"/>
      <c r="C409" s="101">
        <v>9.4299999999999908</v>
      </c>
      <c r="D409" s="101" t="s">
        <v>140</v>
      </c>
      <c r="E409" s="42" t="s">
        <v>141</v>
      </c>
      <c r="F409" s="101" t="s">
        <v>54</v>
      </c>
      <c r="G409" s="92">
        <v>1</v>
      </c>
      <c r="H409" s="41">
        <v>596991</v>
      </c>
      <c r="I409" s="90">
        <f t="shared" si="29"/>
        <v>596991</v>
      </c>
      <c r="J409" s="20"/>
    </row>
    <row r="410" spans="2:10" s="9" customFormat="1" ht="46.8" x14ac:dyDescent="0.3">
      <c r="B410" s="19"/>
      <c r="C410" s="101">
        <v>9.4399999999999906</v>
      </c>
      <c r="D410" s="101" t="s">
        <v>142</v>
      </c>
      <c r="E410" s="42" t="s">
        <v>143</v>
      </c>
      <c r="F410" s="101" t="s">
        <v>129</v>
      </c>
      <c r="G410" s="92">
        <v>33</v>
      </c>
      <c r="H410" s="41">
        <v>24983</v>
      </c>
      <c r="I410" s="90">
        <f t="shared" si="29"/>
        <v>824439</v>
      </c>
      <c r="J410" s="20"/>
    </row>
    <row r="411" spans="2:10" s="9" customFormat="1" ht="15.6" x14ac:dyDescent="0.3">
      <c r="B411" s="19"/>
      <c r="C411" s="83">
        <v>10</v>
      </c>
      <c r="D411" s="63"/>
      <c r="E411" s="84" t="s">
        <v>144</v>
      </c>
      <c r="F411" s="83"/>
      <c r="G411" s="85" t="s">
        <v>209</v>
      </c>
      <c r="H411" s="86"/>
      <c r="I411" s="86"/>
      <c r="J411" s="20"/>
    </row>
    <row r="412" spans="2:10" s="9" customFormat="1" ht="31.2" x14ac:dyDescent="0.3">
      <c r="B412" s="19"/>
      <c r="C412" s="150">
        <v>10.1</v>
      </c>
      <c r="D412" s="101">
        <v>20.16</v>
      </c>
      <c r="E412" s="42" t="s">
        <v>145</v>
      </c>
      <c r="F412" s="101" t="s">
        <v>54</v>
      </c>
      <c r="G412" s="92">
        <v>1</v>
      </c>
      <c r="H412" s="41">
        <v>758578</v>
      </c>
      <c r="I412" s="90">
        <f t="shared" ref="I412:I461" si="30">+G412*H412</f>
        <v>758578</v>
      </c>
      <c r="J412" s="20"/>
    </row>
    <row r="413" spans="2:10" s="9" customFormat="1" ht="31.2" x14ac:dyDescent="0.3">
      <c r="B413" s="19"/>
      <c r="C413" s="150">
        <v>10.199999999999999</v>
      </c>
      <c r="D413" s="101" t="s">
        <v>146</v>
      </c>
      <c r="E413" s="42" t="s">
        <v>147</v>
      </c>
      <c r="F413" s="101" t="s">
        <v>54</v>
      </c>
      <c r="G413" s="92">
        <v>1</v>
      </c>
      <c r="H413" s="41">
        <v>248370</v>
      </c>
      <c r="I413" s="90">
        <f t="shared" si="30"/>
        <v>248370</v>
      </c>
      <c r="J413" s="20"/>
    </row>
    <row r="414" spans="2:10" s="9" customFormat="1" ht="15.6" x14ac:dyDescent="0.3">
      <c r="B414" s="19"/>
      <c r="C414" s="151">
        <v>10.3</v>
      </c>
      <c r="D414" s="62" t="s">
        <v>148</v>
      </c>
      <c r="E414" s="88" t="s">
        <v>149</v>
      </c>
      <c r="F414" s="87" t="s">
        <v>129</v>
      </c>
      <c r="G414" s="89">
        <v>5</v>
      </c>
      <c r="H414" s="90">
        <v>91631</v>
      </c>
      <c r="I414" s="90">
        <f t="shared" si="30"/>
        <v>458155</v>
      </c>
      <c r="J414" s="20"/>
    </row>
    <row r="415" spans="2:10" s="9" customFormat="1" ht="15.6" x14ac:dyDescent="0.3">
      <c r="B415" s="19"/>
      <c r="C415" s="151">
        <v>10.4</v>
      </c>
      <c r="D415" s="62" t="s">
        <v>150</v>
      </c>
      <c r="E415" s="88" t="s">
        <v>151</v>
      </c>
      <c r="F415" s="87" t="s">
        <v>54</v>
      </c>
      <c r="G415" s="89">
        <v>1</v>
      </c>
      <c r="H415" s="90">
        <v>15595</v>
      </c>
      <c r="I415" s="90">
        <f t="shared" si="30"/>
        <v>15595</v>
      </c>
      <c r="J415" s="20"/>
    </row>
    <row r="416" spans="2:10" s="9" customFormat="1" ht="31.2" x14ac:dyDescent="0.3">
      <c r="B416" s="19"/>
      <c r="C416" s="151">
        <v>10.5</v>
      </c>
      <c r="D416" s="62" t="s">
        <v>152</v>
      </c>
      <c r="E416" s="88" t="s">
        <v>153</v>
      </c>
      <c r="F416" s="87" t="s">
        <v>54</v>
      </c>
      <c r="G416" s="89">
        <v>1</v>
      </c>
      <c r="H416" s="90">
        <v>138199</v>
      </c>
      <c r="I416" s="90">
        <f t="shared" si="30"/>
        <v>138199</v>
      </c>
      <c r="J416" s="20"/>
    </row>
    <row r="417" spans="2:10" s="9" customFormat="1" ht="15.6" x14ac:dyDescent="0.3">
      <c r="B417" s="19"/>
      <c r="C417" s="151">
        <v>10.6</v>
      </c>
      <c r="D417" s="62">
        <v>20.100000000000001</v>
      </c>
      <c r="E417" s="88" t="s">
        <v>154</v>
      </c>
      <c r="F417" s="87" t="s">
        <v>76</v>
      </c>
      <c r="G417" s="89">
        <v>15</v>
      </c>
      <c r="H417" s="90">
        <v>65074</v>
      </c>
      <c r="I417" s="90">
        <f t="shared" si="30"/>
        <v>976110</v>
      </c>
      <c r="J417" s="20"/>
    </row>
    <row r="418" spans="2:10" s="9" customFormat="1" ht="31.2" x14ac:dyDescent="0.3">
      <c r="B418" s="19"/>
      <c r="C418" s="150">
        <v>10.7</v>
      </c>
      <c r="D418" s="62" t="s">
        <v>155</v>
      </c>
      <c r="E418" s="42" t="s">
        <v>156</v>
      </c>
      <c r="F418" s="101" t="s">
        <v>54</v>
      </c>
      <c r="G418" s="152">
        <v>2</v>
      </c>
      <c r="H418" s="149">
        <v>238650</v>
      </c>
      <c r="I418" s="149">
        <f t="shared" si="30"/>
        <v>477300</v>
      </c>
      <c r="J418" s="20"/>
    </row>
    <row r="419" spans="2:10" s="9" customFormat="1" ht="15.6" x14ac:dyDescent="0.3">
      <c r="B419" s="19"/>
      <c r="C419" s="151">
        <v>10.8</v>
      </c>
      <c r="D419" s="62">
        <v>20.11</v>
      </c>
      <c r="E419" s="88" t="s">
        <v>157</v>
      </c>
      <c r="F419" s="87" t="s">
        <v>54</v>
      </c>
      <c r="G419" s="89">
        <v>2</v>
      </c>
      <c r="H419" s="90">
        <v>48092</v>
      </c>
      <c r="I419" s="90">
        <f t="shared" si="30"/>
        <v>96184</v>
      </c>
      <c r="J419" s="20"/>
    </row>
    <row r="420" spans="2:10" s="9" customFormat="1" ht="15.6" x14ac:dyDescent="0.3">
      <c r="B420" s="19"/>
      <c r="C420" s="83">
        <v>11</v>
      </c>
      <c r="D420" s="63"/>
      <c r="E420" s="84" t="s">
        <v>158</v>
      </c>
      <c r="F420" s="83"/>
      <c r="G420" s="85" t="s">
        <v>209</v>
      </c>
      <c r="H420" s="86"/>
      <c r="I420" s="86"/>
      <c r="J420" s="20"/>
    </row>
    <row r="421" spans="2:10" s="9" customFormat="1" ht="15.6" x14ac:dyDescent="0.3">
      <c r="B421" s="19"/>
      <c r="C421" s="87">
        <v>11.1</v>
      </c>
      <c r="D421" s="62">
        <v>18.260000000000002</v>
      </c>
      <c r="E421" s="88" t="s">
        <v>159</v>
      </c>
      <c r="F421" s="87" t="s">
        <v>24</v>
      </c>
      <c r="G421" s="89">
        <v>111</v>
      </c>
      <c r="H421" s="90">
        <v>31338</v>
      </c>
      <c r="I421" s="90">
        <f t="shared" ref="I421:I461" si="31">+G421*H421</f>
        <v>3478518</v>
      </c>
      <c r="J421" s="20"/>
    </row>
    <row r="422" spans="2:10" s="9" customFormat="1" ht="15.6" x14ac:dyDescent="0.3">
      <c r="B422" s="19"/>
      <c r="C422" s="87">
        <v>11.2</v>
      </c>
      <c r="D422" s="62">
        <v>18.23</v>
      </c>
      <c r="E422" s="88" t="s">
        <v>160</v>
      </c>
      <c r="F422" s="87" t="s">
        <v>24</v>
      </c>
      <c r="G422" s="89">
        <v>293</v>
      </c>
      <c r="H422" s="90">
        <v>23077</v>
      </c>
      <c r="I422" s="90">
        <f t="shared" si="31"/>
        <v>6761561</v>
      </c>
      <c r="J422" s="20"/>
    </row>
    <row r="423" spans="2:10" s="9" customFormat="1" ht="15.6" x14ac:dyDescent="0.3">
      <c r="B423" s="19"/>
      <c r="C423" s="87">
        <v>11.3</v>
      </c>
      <c r="D423" s="62">
        <v>18.3</v>
      </c>
      <c r="E423" s="88" t="s">
        <v>161</v>
      </c>
      <c r="F423" s="87" t="s">
        <v>24</v>
      </c>
      <c r="G423" s="89">
        <v>293</v>
      </c>
      <c r="H423" s="90">
        <v>35363</v>
      </c>
      <c r="I423" s="90">
        <f t="shared" si="31"/>
        <v>10361359</v>
      </c>
      <c r="J423" s="20"/>
    </row>
    <row r="424" spans="2:10" s="9" customFormat="1" ht="15.6" x14ac:dyDescent="0.3">
      <c r="B424" s="19"/>
      <c r="C424" s="83">
        <v>12</v>
      </c>
      <c r="D424" s="63"/>
      <c r="E424" s="84" t="s">
        <v>162</v>
      </c>
      <c r="F424" s="83"/>
      <c r="G424" s="85" t="s">
        <v>209</v>
      </c>
      <c r="H424" s="86"/>
      <c r="I424" s="86"/>
      <c r="J424" s="20"/>
    </row>
    <row r="425" spans="2:10" s="9" customFormat="1" ht="15.6" x14ac:dyDescent="0.3">
      <c r="B425" s="19"/>
      <c r="C425" s="87">
        <v>12.1</v>
      </c>
      <c r="D425" s="62">
        <v>13.1</v>
      </c>
      <c r="E425" s="88" t="s">
        <v>163</v>
      </c>
      <c r="F425" s="87" t="s">
        <v>24</v>
      </c>
      <c r="G425" s="89">
        <v>95.8</v>
      </c>
      <c r="H425" s="90">
        <v>58539</v>
      </c>
      <c r="I425" s="90">
        <f t="shared" ref="I425:I461" si="32">+G425*H425</f>
        <v>5608036.2000000002</v>
      </c>
      <c r="J425" s="20"/>
    </row>
    <row r="426" spans="2:10" s="9" customFormat="1" ht="15.6" x14ac:dyDescent="0.3">
      <c r="B426" s="19"/>
      <c r="C426" s="87">
        <v>12.2</v>
      </c>
      <c r="D426" s="62">
        <v>14.41</v>
      </c>
      <c r="E426" s="88" t="s">
        <v>164</v>
      </c>
      <c r="F426" s="87" t="s">
        <v>24</v>
      </c>
      <c r="G426" s="89">
        <v>45.6</v>
      </c>
      <c r="H426" s="90">
        <v>137653</v>
      </c>
      <c r="I426" s="90">
        <f t="shared" si="32"/>
        <v>6276976.7999999998</v>
      </c>
      <c r="J426" s="20"/>
    </row>
    <row r="427" spans="2:10" s="9" customFormat="1" ht="15.6" x14ac:dyDescent="0.3">
      <c r="B427" s="19"/>
      <c r="C427" s="87">
        <v>12.3</v>
      </c>
      <c r="D427" s="62">
        <v>14.27</v>
      </c>
      <c r="E427" s="88" t="s">
        <v>165</v>
      </c>
      <c r="F427" s="87" t="s">
        <v>76</v>
      </c>
      <c r="G427" s="89">
        <v>55</v>
      </c>
      <c r="H427" s="90">
        <v>29348</v>
      </c>
      <c r="I427" s="90">
        <f t="shared" si="32"/>
        <v>1614140</v>
      </c>
      <c r="J427" s="20"/>
    </row>
    <row r="428" spans="2:10" s="9" customFormat="1" ht="78" x14ac:dyDescent="0.3">
      <c r="B428" s="19"/>
      <c r="C428" s="87">
        <v>12.4</v>
      </c>
      <c r="D428" s="62" t="s">
        <v>166</v>
      </c>
      <c r="E428" s="88" t="s">
        <v>167</v>
      </c>
      <c r="F428" s="87" t="s">
        <v>54</v>
      </c>
      <c r="G428" s="89">
        <v>2</v>
      </c>
      <c r="H428" s="90">
        <v>161250</v>
      </c>
      <c r="I428" s="90">
        <f t="shared" si="32"/>
        <v>322500</v>
      </c>
      <c r="J428" s="20"/>
    </row>
    <row r="429" spans="2:10" s="9" customFormat="1" ht="31.2" x14ac:dyDescent="0.3">
      <c r="B429" s="19"/>
      <c r="C429" s="87">
        <v>12.5</v>
      </c>
      <c r="D429" s="62">
        <v>14.6</v>
      </c>
      <c r="E429" s="88" t="s">
        <v>168</v>
      </c>
      <c r="F429" s="87" t="s">
        <v>24</v>
      </c>
      <c r="G429" s="89">
        <v>55</v>
      </c>
      <c r="H429" s="90">
        <v>153298</v>
      </c>
      <c r="I429" s="90">
        <f t="shared" si="32"/>
        <v>8431390</v>
      </c>
      <c r="J429" s="20"/>
    </row>
    <row r="430" spans="2:10" s="9" customFormat="1" ht="15.6" x14ac:dyDescent="0.3">
      <c r="B430" s="19"/>
      <c r="C430" s="87">
        <v>12.6</v>
      </c>
      <c r="D430" s="62" t="s">
        <v>169</v>
      </c>
      <c r="E430" s="88" t="s">
        <v>170</v>
      </c>
      <c r="F430" s="87" t="s">
        <v>129</v>
      </c>
      <c r="G430" s="89">
        <v>35</v>
      </c>
      <c r="H430" s="90">
        <v>13978</v>
      </c>
      <c r="I430" s="90">
        <f t="shared" si="32"/>
        <v>489230</v>
      </c>
      <c r="J430" s="20"/>
    </row>
    <row r="431" spans="2:10" s="9" customFormat="1" ht="46.8" x14ac:dyDescent="0.3">
      <c r="B431" s="19"/>
      <c r="C431" s="101">
        <v>12.7</v>
      </c>
      <c r="D431" s="101" t="s">
        <v>171</v>
      </c>
      <c r="E431" s="42" t="s">
        <v>172</v>
      </c>
      <c r="F431" s="101" t="s">
        <v>129</v>
      </c>
      <c r="G431" s="92">
        <v>35</v>
      </c>
      <c r="H431" s="41">
        <v>26880</v>
      </c>
      <c r="I431" s="90">
        <f t="shared" si="32"/>
        <v>940800</v>
      </c>
      <c r="J431" s="20"/>
    </row>
    <row r="432" spans="2:10" s="9" customFormat="1" ht="15.6" x14ac:dyDescent="0.3">
      <c r="B432" s="19"/>
      <c r="C432" s="101">
        <v>12.8</v>
      </c>
      <c r="D432" s="101">
        <v>14.1</v>
      </c>
      <c r="E432" s="42" t="s">
        <v>173</v>
      </c>
      <c r="F432" s="101" t="s">
        <v>24</v>
      </c>
      <c r="G432" s="92">
        <v>180</v>
      </c>
      <c r="H432" s="41">
        <v>113277</v>
      </c>
      <c r="I432" s="90">
        <f t="shared" si="32"/>
        <v>20389860</v>
      </c>
      <c r="J432" s="20"/>
    </row>
    <row r="433" spans="2:10" s="9" customFormat="1" ht="15.6" x14ac:dyDescent="0.3">
      <c r="B433" s="19"/>
      <c r="C433" s="101">
        <v>12.9</v>
      </c>
      <c r="D433" s="101">
        <v>14.8</v>
      </c>
      <c r="E433" s="42" t="s">
        <v>174</v>
      </c>
      <c r="F433" s="101" t="s">
        <v>24</v>
      </c>
      <c r="G433" s="92">
        <v>35</v>
      </c>
      <c r="H433" s="41">
        <v>317455</v>
      </c>
      <c r="I433" s="90">
        <f t="shared" si="32"/>
        <v>11110925</v>
      </c>
      <c r="J433" s="20"/>
    </row>
    <row r="434" spans="2:10" s="9" customFormat="1" ht="15.6" x14ac:dyDescent="0.3">
      <c r="B434" s="19"/>
      <c r="C434" s="146">
        <v>12.1</v>
      </c>
      <c r="D434" s="101">
        <v>13.2</v>
      </c>
      <c r="E434" s="42" t="s">
        <v>175</v>
      </c>
      <c r="F434" s="101" t="s">
        <v>24</v>
      </c>
      <c r="G434" s="92">
        <v>20.2</v>
      </c>
      <c r="H434" s="41">
        <v>61370</v>
      </c>
      <c r="I434" s="90">
        <f t="shared" si="32"/>
        <v>1239674</v>
      </c>
      <c r="J434" s="20"/>
    </row>
    <row r="435" spans="2:10" s="9" customFormat="1" ht="15.6" x14ac:dyDescent="0.3">
      <c r="B435" s="19"/>
      <c r="C435" s="101">
        <v>12.11</v>
      </c>
      <c r="D435" s="101">
        <v>14.25</v>
      </c>
      <c r="E435" s="42" t="s">
        <v>176</v>
      </c>
      <c r="F435" s="101" t="s">
        <v>24</v>
      </c>
      <c r="G435" s="92">
        <v>25</v>
      </c>
      <c r="H435" s="41">
        <v>94245</v>
      </c>
      <c r="I435" s="90">
        <f t="shared" si="32"/>
        <v>2356125</v>
      </c>
      <c r="J435" s="20"/>
    </row>
    <row r="436" spans="2:10" s="9" customFormat="1" ht="15.6" x14ac:dyDescent="0.3">
      <c r="B436" s="19"/>
      <c r="C436" s="101">
        <v>12.12</v>
      </c>
      <c r="D436" s="101">
        <v>14.42</v>
      </c>
      <c r="E436" s="42" t="s">
        <v>177</v>
      </c>
      <c r="F436" s="101" t="s">
        <v>76</v>
      </c>
      <c r="G436" s="92">
        <v>45.6</v>
      </c>
      <c r="H436" s="41">
        <v>122191</v>
      </c>
      <c r="I436" s="90">
        <f t="shared" si="32"/>
        <v>5571909.6000000006</v>
      </c>
      <c r="J436" s="20"/>
    </row>
    <row r="437" spans="2:10" s="9" customFormat="1" ht="31.2" x14ac:dyDescent="0.3">
      <c r="B437" s="19"/>
      <c r="C437" s="101">
        <v>12.13</v>
      </c>
      <c r="D437" s="101" t="s">
        <v>178</v>
      </c>
      <c r="E437" s="42" t="s">
        <v>179</v>
      </c>
      <c r="F437" s="101" t="s">
        <v>129</v>
      </c>
      <c r="G437" s="92">
        <v>6.2</v>
      </c>
      <c r="H437" s="41">
        <v>153457</v>
      </c>
      <c r="I437" s="90">
        <f t="shared" si="32"/>
        <v>951433.4</v>
      </c>
      <c r="J437" s="20"/>
    </row>
    <row r="438" spans="2:10" s="9" customFormat="1" ht="15.6" x14ac:dyDescent="0.3">
      <c r="B438" s="19"/>
      <c r="C438" s="83">
        <v>13</v>
      </c>
      <c r="D438" s="63"/>
      <c r="E438" s="84" t="s">
        <v>180</v>
      </c>
      <c r="F438" s="83"/>
      <c r="G438" s="85" t="s">
        <v>209</v>
      </c>
      <c r="H438" s="86"/>
      <c r="I438" s="86"/>
      <c r="J438" s="20"/>
    </row>
    <row r="439" spans="2:10" s="9" customFormat="1" ht="15.6" x14ac:dyDescent="0.3">
      <c r="B439" s="19"/>
      <c r="C439" s="101">
        <v>13.1</v>
      </c>
      <c r="D439" s="101">
        <v>10.19</v>
      </c>
      <c r="E439" s="42" t="s">
        <v>181</v>
      </c>
      <c r="F439" s="101" t="s">
        <v>24</v>
      </c>
      <c r="G439" s="92">
        <v>35.08</v>
      </c>
      <c r="H439" s="41">
        <v>533721</v>
      </c>
      <c r="I439" s="90">
        <f t="shared" ref="I439:I461" si="33">+G439*H439</f>
        <v>18722932.68</v>
      </c>
      <c r="J439" s="20"/>
    </row>
    <row r="440" spans="2:10" s="9" customFormat="1" ht="15.6" x14ac:dyDescent="0.3">
      <c r="B440" s="19"/>
      <c r="C440" s="101">
        <v>13.2</v>
      </c>
      <c r="D440" s="101">
        <v>10.4</v>
      </c>
      <c r="E440" s="42" t="s">
        <v>182</v>
      </c>
      <c r="F440" s="101" t="s">
        <v>54</v>
      </c>
      <c r="G440" s="92">
        <v>6</v>
      </c>
      <c r="H440" s="41">
        <v>304697</v>
      </c>
      <c r="I440" s="90">
        <f t="shared" si="33"/>
        <v>1828182</v>
      </c>
      <c r="J440" s="20"/>
    </row>
    <row r="441" spans="2:10" s="9" customFormat="1" ht="15.6" x14ac:dyDescent="0.3">
      <c r="B441" s="19"/>
      <c r="C441" s="101">
        <v>13.3</v>
      </c>
      <c r="D441" s="101">
        <v>10.7</v>
      </c>
      <c r="E441" s="42" t="s">
        <v>183</v>
      </c>
      <c r="F441" s="101" t="s">
        <v>24</v>
      </c>
      <c r="G441" s="92">
        <v>6</v>
      </c>
      <c r="H441" s="41">
        <v>440842</v>
      </c>
      <c r="I441" s="90">
        <f t="shared" si="33"/>
        <v>2645052</v>
      </c>
      <c r="J441" s="20"/>
    </row>
    <row r="442" spans="2:10" s="9" customFormat="1" ht="31.2" x14ac:dyDescent="0.3">
      <c r="B442" s="19"/>
      <c r="C442" s="101">
        <v>13.4</v>
      </c>
      <c r="D442" s="101">
        <v>10.15</v>
      </c>
      <c r="E442" s="42" t="s">
        <v>184</v>
      </c>
      <c r="F442" s="101" t="s">
        <v>24</v>
      </c>
      <c r="G442" s="92">
        <v>20.349999999999998</v>
      </c>
      <c r="H442" s="41">
        <v>1460541</v>
      </c>
      <c r="I442" s="90">
        <f t="shared" si="33"/>
        <v>29722009.349999998</v>
      </c>
      <c r="J442" s="20"/>
    </row>
    <row r="443" spans="2:10" s="9" customFormat="1" ht="15.6" x14ac:dyDescent="0.3">
      <c r="B443" s="19"/>
      <c r="C443" s="83">
        <v>14</v>
      </c>
      <c r="D443" s="63"/>
      <c r="E443" s="84" t="s">
        <v>185</v>
      </c>
      <c r="F443" s="83"/>
      <c r="G443" s="85" t="s">
        <v>209</v>
      </c>
      <c r="H443" s="86"/>
      <c r="I443" s="86"/>
      <c r="J443" s="20"/>
    </row>
    <row r="444" spans="2:10" s="9" customFormat="1" ht="93.6" x14ac:dyDescent="0.3">
      <c r="B444" s="19"/>
      <c r="C444" s="101">
        <v>14.1</v>
      </c>
      <c r="D444" s="101" t="s">
        <v>186</v>
      </c>
      <c r="E444" s="42" t="s">
        <v>187</v>
      </c>
      <c r="F444" s="101" t="s">
        <v>54</v>
      </c>
      <c r="G444" s="92">
        <v>2</v>
      </c>
      <c r="H444" s="41">
        <v>2863756</v>
      </c>
      <c r="I444" s="90">
        <f t="shared" ref="I444:I461" si="34">+G444*H444</f>
        <v>5727512</v>
      </c>
      <c r="J444" s="20"/>
    </row>
    <row r="445" spans="2:10" s="9" customFormat="1" ht="62.4" x14ac:dyDescent="0.3">
      <c r="B445" s="19"/>
      <c r="C445" s="101">
        <v>14.2</v>
      </c>
      <c r="D445" s="101" t="s">
        <v>188</v>
      </c>
      <c r="E445" s="42" t="s">
        <v>189</v>
      </c>
      <c r="F445" s="101" t="s">
        <v>190</v>
      </c>
      <c r="G445" s="92">
        <v>2</v>
      </c>
      <c r="H445" s="41">
        <v>1905215</v>
      </c>
      <c r="I445" s="90">
        <f t="shared" si="34"/>
        <v>3810430</v>
      </c>
      <c r="J445" s="20"/>
    </row>
    <row r="446" spans="2:10" s="9" customFormat="1" ht="15.6" x14ac:dyDescent="0.3">
      <c r="B446" s="19"/>
      <c r="C446" s="83">
        <v>15</v>
      </c>
      <c r="D446" s="63"/>
      <c r="E446" s="84" t="s">
        <v>191</v>
      </c>
      <c r="F446" s="83"/>
      <c r="G446" s="85" t="s">
        <v>209</v>
      </c>
      <c r="H446" s="86"/>
      <c r="I446" s="86"/>
      <c r="J446" s="20"/>
    </row>
    <row r="447" spans="2:10" s="9" customFormat="1" ht="15.6" x14ac:dyDescent="0.3">
      <c r="B447" s="19"/>
      <c r="C447" s="101">
        <v>15.1</v>
      </c>
      <c r="D447" s="101">
        <v>7.46</v>
      </c>
      <c r="E447" s="42" t="s">
        <v>192</v>
      </c>
      <c r="F447" s="101" t="s">
        <v>24</v>
      </c>
      <c r="G447" s="92">
        <v>175</v>
      </c>
      <c r="H447" s="41">
        <v>108457</v>
      </c>
      <c r="I447" s="90">
        <f t="shared" ref="I447:I461" si="35">+G447*H447</f>
        <v>18979975</v>
      </c>
      <c r="J447" s="20"/>
    </row>
    <row r="448" spans="2:10" s="9" customFormat="1" ht="15.6" x14ac:dyDescent="0.3">
      <c r="B448" s="19"/>
      <c r="C448" s="101">
        <v>15.2</v>
      </c>
      <c r="D448" s="101">
        <v>7.14</v>
      </c>
      <c r="E448" s="42" t="s">
        <v>193</v>
      </c>
      <c r="F448" s="101" t="s">
        <v>76</v>
      </c>
      <c r="G448" s="92">
        <v>60</v>
      </c>
      <c r="H448" s="41">
        <v>130158</v>
      </c>
      <c r="I448" s="90">
        <f t="shared" si="35"/>
        <v>7809480</v>
      </c>
      <c r="J448" s="20"/>
    </row>
    <row r="449" spans="2:10" s="9" customFormat="1" ht="15.6" x14ac:dyDescent="0.3">
      <c r="B449" s="19"/>
      <c r="C449" s="101">
        <v>15.3</v>
      </c>
      <c r="D449" s="101">
        <v>7.18</v>
      </c>
      <c r="E449" s="42" t="s">
        <v>194</v>
      </c>
      <c r="F449" s="101" t="s">
        <v>76</v>
      </c>
      <c r="G449" s="92">
        <v>30</v>
      </c>
      <c r="H449" s="41">
        <v>64728</v>
      </c>
      <c r="I449" s="90">
        <f t="shared" si="35"/>
        <v>1941840</v>
      </c>
      <c r="J449" s="20"/>
    </row>
    <row r="450" spans="2:10" s="9" customFormat="1" ht="15.6" x14ac:dyDescent="0.3">
      <c r="B450" s="19"/>
      <c r="C450" s="101">
        <v>15.4</v>
      </c>
      <c r="D450" s="101">
        <v>11.4</v>
      </c>
      <c r="E450" s="42" t="s">
        <v>195</v>
      </c>
      <c r="F450" s="101" t="s">
        <v>76</v>
      </c>
      <c r="G450" s="92">
        <v>28</v>
      </c>
      <c r="H450" s="41">
        <v>76524</v>
      </c>
      <c r="I450" s="90">
        <f t="shared" si="35"/>
        <v>2142672</v>
      </c>
      <c r="J450" s="20"/>
    </row>
    <row r="451" spans="2:10" s="9" customFormat="1" ht="15.6" x14ac:dyDescent="0.3">
      <c r="B451" s="19"/>
      <c r="C451" s="83">
        <v>16</v>
      </c>
      <c r="D451" s="63"/>
      <c r="E451" s="84" t="s">
        <v>196</v>
      </c>
      <c r="F451" s="83"/>
      <c r="G451" s="85" t="s">
        <v>209</v>
      </c>
      <c r="H451" s="86"/>
      <c r="I451" s="86"/>
      <c r="J451" s="20"/>
    </row>
    <row r="452" spans="2:10" s="9" customFormat="1" ht="15.6" x14ac:dyDescent="0.3">
      <c r="B452" s="19"/>
      <c r="C452" s="101">
        <v>16.100000000000001</v>
      </c>
      <c r="D452" s="101">
        <v>15.5</v>
      </c>
      <c r="E452" s="42" t="s">
        <v>197</v>
      </c>
      <c r="F452" s="101" t="s">
        <v>24</v>
      </c>
      <c r="G452" s="92">
        <v>90</v>
      </c>
      <c r="H452" s="41">
        <v>101302</v>
      </c>
      <c r="I452" s="90">
        <f t="shared" ref="I452:I461" si="36">+G452*H452</f>
        <v>9117180</v>
      </c>
      <c r="J452" s="20"/>
    </row>
    <row r="453" spans="2:10" s="9" customFormat="1" ht="31.2" x14ac:dyDescent="0.3">
      <c r="B453" s="19"/>
      <c r="C453" s="101">
        <v>16.2</v>
      </c>
      <c r="D453" s="62" t="s">
        <v>198</v>
      </c>
      <c r="E453" s="42" t="s">
        <v>199</v>
      </c>
      <c r="F453" s="101" t="s">
        <v>24</v>
      </c>
      <c r="G453" s="92">
        <v>20</v>
      </c>
      <c r="H453" s="41">
        <v>140208</v>
      </c>
      <c r="I453" s="90">
        <f t="shared" si="36"/>
        <v>2804160</v>
      </c>
      <c r="J453" s="20"/>
    </row>
    <row r="454" spans="2:10" s="9" customFormat="1" ht="15.6" x14ac:dyDescent="0.3">
      <c r="B454" s="19"/>
      <c r="C454" s="83">
        <v>17</v>
      </c>
      <c r="D454" s="63"/>
      <c r="E454" s="84" t="s">
        <v>200</v>
      </c>
      <c r="F454" s="83"/>
      <c r="G454" s="85" t="s">
        <v>209</v>
      </c>
      <c r="H454" s="86"/>
      <c r="I454" s="86"/>
      <c r="J454" s="20"/>
    </row>
    <row r="455" spans="2:10" s="9" customFormat="1" ht="15.6" x14ac:dyDescent="0.3">
      <c r="B455" s="19"/>
      <c r="C455" s="101">
        <v>17.100000000000001</v>
      </c>
      <c r="D455" s="101">
        <v>5.8</v>
      </c>
      <c r="E455" s="42" t="s">
        <v>201</v>
      </c>
      <c r="F455" s="101" t="s">
        <v>24</v>
      </c>
      <c r="G455" s="92">
        <v>12.2</v>
      </c>
      <c r="H455" s="41">
        <v>197361</v>
      </c>
      <c r="I455" s="90">
        <f t="shared" ref="I455:I461" si="37">+G455*H455</f>
        <v>2407804.1999999997</v>
      </c>
      <c r="J455" s="20"/>
    </row>
    <row r="456" spans="2:10" s="9" customFormat="1" ht="15.6" x14ac:dyDescent="0.3">
      <c r="B456" s="19"/>
      <c r="C456" s="83">
        <v>18</v>
      </c>
      <c r="D456" s="63"/>
      <c r="E456" s="84" t="s">
        <v>202</v>
      </c>
      <c r="F456" s="83"/>
      <c r="G456" s="85" t="s">
        <v>209</v>
      </c>
      <c r="H456" s="86"/>
      <c r="I456" s="86"/>
      <c r="J456" s="20"/>
    </row>
    <row r="457" spans="2:10" s="9" customFormat="1" ht="15.6" x14ac:dyDescent="0.3">
      <c r="B457" s="19"/>
      <c r="C457" s="101">
        <v>18.100000000000001</v>
      </c>
      <c r="D457" s="101">
        <v>5.7</v>
      </c>
      <c r="E457" s="42" t="s">
        <v>203</v>
      </c>
      <c r="F457" s="101" t="s">
        <v>24</v>
      </c>
      <c r="G457" s="92">
        <v>50</v>
      </c>
      <c r="H457" s="43">
        <v>42367</v>
      </c>
      <c r="I457" s="90">
        <f t="shared" ref="I457:I461" si="38">+G457*H457</f>
        <v>2118350</v>
      </c>
      <c r="J457" s="20"/>
    </row>
    <row r="458" spans="2:10" s="9" customFormat="1" ht="31.2" x14ac:dyDescent="0.3">
      <c r="B458" s="19"/>
      <c r="C458" s="101">
        <v>18.2</v>
      </c>
      <c r="D458" s="101">
        <v>10.1</v>
      </c>
      <c r="E458" s="42" t="s">
        <v>204</v>
      </c>
      <c r="F458" s="101" t="s">
        <v>54</v>
      </c>
      <c r="G458" s="92">
        <v>310</v>
      </c>
      <c r="H458" s="41">
        <v>209999</v>
      </c>
      <c r="I458" s="90">
        <f t="shared" si="38"/>
        <v>65099690</v>
      </c>
      <c r="J458" s="20"/>
    </row>
    <row r="459" spans="2:10" s="9" customFormat="1" ht="15.6" x14ac:dyDescent="0.3">
      <c r="B459" s="19"/>
      <c r="C459" s="101">
        <v>18.3</v>
      </c>
      <c r="D459" s="101">
        <v>14.48</v>
      </c>
      <c r="E459" s="42" t="s">
        <v>205</v>
      </c>
      <c r="F459" s="101" t="s">
        <v>24</v>
      </c>
      <c r="G459" s="92">
        <v>30</v>
      </c>
      <c r="H459" s="41">
        <v>442119</v>
      </c>
      <c r="I459" s="90">
        <f t="shared" si="38"/>
        <v>13263570</v>
      </c>
      <c r="J459" s="20"/>
    </row>
    <row r="460" spans="2:10" s="9" customFormat="1" ht="15.6" x14ac:dyDescent="0.3">
      <c r="B460" s="19"/>
      <c r="C460" s="101">
        <v>18.399999999999999</v>
      </c>
      <c r="D460" s="101">
        <v>671.1</v>
      </c>
      <c r="E460" s="42" t="s">
        <v>206</v>
      </c>
      <c r="F460" s="101" t="s">
        <v>30</v>
      </c>
      <c r="G460" s="92">
        <v>3</v>
      </c>
      <c r="H460" s="41">
        <v>907519</v>
      </c>
      <c r="I460" s="90">
        <f t="shared" si="38"/>
        <v>2722557</v>
      </c>
      <c r="J460" s="20"/>
    </row>
    <row r="461" spans="2:10" s="9" customFormat="1" ht="15.6" x14ac:dyDescent="0.3">
      <c r="B461" s="19"/>
      <c r="C461" s="101">
        <v>18.5</v>
      </c>
      <c r="D461" s="101" t="s">
        <v>207</v>
      </c>
      <c r="E461" s="42" t="s">
        <v>208</v>
      </c>
      <c r="F461" s="101" t="s">
        <v>54</v>
      </c>
      <c r="G461" s="92">
        <v>1</v>
      </c>
      <c r="H461" s="41">
        <v>45150000</v>
      </c>
      <c r="I461" s="90">
        <f t="shared" si="38"/>
        <v>45150000</v>
      </c>
      <c r="J461" s="20"/>
    </row>
    <row r="462" spans="2:10" s="9" customFormat="1" ht="30" customHeight="1" x14ac:dyDescent="0.3">
      <c r="B462" s="19"/>
      <c r="C462" s="108" t="s">
        <v>227</v>
      </c>
      <c r="D462" s="108"/>
      <c r="E462" s="108"/>
      <c r="F462" s="108"/>
      <c r="G462" s="108"/>
      <c r="H462" s="108"/>
      <c r="I462" s="93">
        <f>+SUM(I314:I461)</f>
        <v>706149248</v>
      </c>
      <c r="J462" s="20"/>
    </row>
    <row r="463" spans="2:10" s="9" customFormat="1" ht="30" customHeight="1" x14ac:dyDescent="0.3">
      <c r="B463" s="19"/>
      <c r="C463" s="111" t="s">
        <v>228</v>
      </c>
      <c r="D463" s="111"/>
      <c r="E463" s="111"/>
      <c r="F463" s="111"/>
      <c r="G463" s="111"/>
      <c r="H463" s="111"/>
      <c r="I463" s="76">
        <v>14119310</v>
      </c>
      <c r="J463" s="20"/>
    </row>
    <row r="464" spans="2:10" s="9" customFormat="1" ht="30" customHeight="1" x14ac:dyDescent="0.3">
      <c r="B464" s="19"/>
      <c r="C464" s="111" t="s">
        <v>229</v>
      </c>
      <c r="D464" s="111"/>
      <c r="E464" s="111"/>
      <c r="F464" s="111"/>
      <c r="G464" s="111"/>
      <c r="H464" s="111"/>
      <c r="I464" s="95">
        <v>2000000</v>
      </c>
      <c r="J464" s="20"/>
    </row>
    <row r="465" spans="2:10" s="9" customFormat="1" ht="30" customHeight="1" thickBot="1" x14ac:dyDescent="0.35">
      <c r="B465" s="19"/>
      <c r="C465" s="111" t="s">
        <v>230</v>
      </c>
      <c r="D465" s="111"/>
      <c r="E465" s="111"/>
      <c r="F465" s="111"/>
      <c r="G465" s="111"/>
      <c r="H465" s="111"/>
      <c r="I465" s="93">
        <f>+I462+I463+I464</f>
        <v>722268558</v>
      </c>
      <c r="J465" s="20"/>
    </row>
    <row r="466" spans="2:10" s="21" customFormat="1" ht="16.5" customHeight="1" x14ac:dyDescent="0.3">
      <c r="B466" s="22"/>
      <c r="C466" s="102" t="s">
        <v>231</v>
      </c>
      <c r="D466" s="103"/>
      <c r="E466" s="103"/>
      <c r="F466" s="103"/>
      <c r="G466" s="103"/>
      <c r="H466" s="103"/>
      <c r="I466" s="104"/>
      <c r="J466" s="23"/>
    </row>
    <row r="467" spans="2:10" s="9" customFormat="1" ht="16.2" thickBot="1" x14ac:dyDescent="0.35">
      <c r="B467" s="24"/>
      <c r="C467" s="105"/>
      <c r="D467" s="106"/>
      <c r="E467" s="106"/>
      <c r="F467" s="106"/>
      <c r="G467" s="106"/>
      <c r="H467" s="106"/>
      <c r="I467" s="107"/>
      <c r="J467" s="20"/>
    </row>
    <row r="468" spans="2:10" s="9" customFormat="1" ht="15.6" x14ac:dyDescent="0.3">
      <c r="B468" s="19"/>
      <c r="C468" s="94">
        <v>1</v>
      </c>
      <c r="D468" s="40"/>
      <c r="E468" s="96" t="s">
        <v>22</v>
      </c>
      <c r="F468" s="97"/>
      <c r="G468" s="98"/>
      <c r="H468" s="99"/>
      <c r="I468" s="100"/>
      <c r="J468" s="20"/>
    </row>
    <row r="469" spans="2:10" s="9" customFormat="1" ht="15.6" x14ac:dyDescent="0.3">
      <c r="B469" s="19"/>
      <c r="C469" s="87">
        <v>1.1000000000000001</v>
      </c>
      <c r="D469" s="62">
        <v>1.1599999999999999</v>
      </c>
      <c r="E469" s="88" t="s">
        <v>23</v>
      </c>
      <c r="F469" s="87" t="s">
        <v>24</v>
      </c>
      <c r="G469" s="89">
        <v>155</v>
      </c>
      <c r="H469" s="90">
        <v>33770</v>
      </c>
      <c r="I469" s="90">
        <f>+G469*H469</f>
        <v>5234350</v>
      </c>
      <c r="J469" s="20"/>
    </row>
    <row r="470" spans="2:10" s="9" customFormat="1" ht="15.6" x14ac:dyDescent="0.3">
      <c r="B470" s="19"/>
      <c r="C470" s="87">
        <v>1.2</v>
      </c>
      <c r="D470" s="62">
        <v>1.27</v>
      </c>
      <c r="E470" s="88" t="s">
        <v>25</v>
      </c>
      <c r="F470" s="87" t="s">
        <v>24</v>
      </c>
      <c r="G470" s="89">
        <v>100</v>
      </c>
      <c r="H470" s="90">
        <v>54726</v>
      </c>
      <c r="I470" s="90">
        <f t="shared" ref="I470:I533" si="39">+G470*H470</f>
        <v>5472600</v>
      </c>
      <c r="J470" s="20"/>
    </row>
    <row r="471" spans="2:10" s="9" customFormat="1" ht="15.6" x14ac:dyDescent="0.3">
      <c r="B471" s="19"/>
      <c r="C471" s="87">
        <v>1.3</v>
      </c>
      <c r="D471" s="62">
        <v>1.31</v>
      </c>
      <c r="E471" s="88" t="s">
        <v>26</v>
      </c>
      <c r="F471" s="87" t="s">
        <v>24</v>
      </c>
      <c r="G471" s="89">
        <v>52.8</v>
      </c>
      <c r="H471" s="90">
        <v>15288</v>
      </c>
      <c r="I471" s="90">
        <f t="shared" si="39"/>
        <v>807206.39999999991</v>
      </c>
      <c r="J471" s="20"/>
    </row>
    <row r="472" spans="2:10" s="9" customFormat="1" ht="15.6" x14ac:dyDescent="0.3">
      <c r="B472" s="19"/>
      <c r="C472" s="87">
        <v>1.4</v>
      </c>
      <c r="D472" s="62">
        <v>1.34</v>
      </c>
      <c r="E472" s="88" t="s">
        <v>27</v>
      </c>
      <c r="F472" s="87" t="s">
        <v>24</v>
      </c>
      <c r="G472" s="89">
        <v>100</v>
      </c>
      <c r="H472" s="90">
        <v>27953</v>
      </c>
      <c r="I472" s="90">
        <f t="shared" si="39"/>
        <v>2795300</v>
      </c>
      <c r="J472" s="20"/>
    </row>
    <row r="473" spans="2:10" s="9" customFormat="1" ht="31.2" x14ac:dyDescent="0.3">
      <c r="B473" s="19"/>
      <c r="C473" s="87">
        <v>1.5</v>
      </c>
      <c r="D473" s="62">
        <v>1.41</v>
      </c>
      <c r="E473" s="88" t="s">
        <v>28</v>
      </c>
      <c r="F473" s="87" t="s">
        <v>24</v>
      </c>
      <c r="G473" s="89">
        <v>110</v>
      </c>
      <c r="H473" s="90">
        <v>8621</v>
      </c>
      <c r="I473" s="90">
        <f t="shared" si="39"/>
        <v>948310</v>
      </c>
      <c r="J473" s="20"/>
    </row>
    <row r="474" spans="2:10" s="9" customFormat="1" ht="31.2" x14ac:dyDescent="0.3">
      <c r="B474" s="19"/>
      <c r="C474" s="87">
        <v>1.6</v>
      </c>
      <c r="D474" s="62">
        <v>1.46</v>
      </c>
      <c r="E474" s="88" t="s">
        <v>29</v>
      </c>
      <c r="F474" s="87" t="s">
        <v>30</v>
      </c>
      <c r="G474" s="89">
        <v>14</v>
      </c>
      <c r="H474" s="90">
        <v>23171</v>
      </c>
      <c r="I474" s="90">
        <f t="shared" si="39"/>
        <v>324394</v>
      </c>
      <c r="J474" s="20"/>
    </row>
    <row r="475" spans="2:10" s="9" customFormat="1" ht="15.6" x14ac:dyDescent="0.3">
      <c r="B475" s="19"/>
      <c r="C475" s="83">
        <v>2</v>
      </c>
      <c r="D475" s="63"/>
      <c r="E475" s="84" t="s">
        <v>31</v>
      </c>
      <c r="F475" s="83"/>
      <c r="G475" s="85" t="s">
        <v>209</v>
      </c>
      <c r="H475" s="86"/>
      <c r="I475" s="86"/>
      <c r="J475" s="20"/>
    </row>
    <row r="476" spans="2:10" s="9" customFormat="1" ht="31.2" x14ac:dyDescent="0.3">
      <c r="B476" s="19"/>
      <c r="C476" s="87">
        <v>2.1</v>
      </c>
      <c r="D476" s="62">
        <v>16.399999999999999</v>
      </c>
      <c r="E476" s="88" t="s">
        <v>32</v>
      </c>
      <c r="F476" s="87" t="s">
        <v>30</v>
      </c>
      <c r="G476" s="89">
        <v>68.5</v>
      </c>
      <c r="H476" s="90">
        <v>81750</v>
      </c>
      <c r="I476" s="90">
        <f t="shared" ref="I476:I539" si="40">+G476*H476</f>
        <v>5599875</v>
      </c>
      <c r="J476" s="20"/>
    </row>
    <row r="477" spans="2:10" s="9" customFormat="1" ht="15.6" x14ac:dyDescent="0.3">
      <c r="B477" s="19"/>
      <c r="C477" s="87">
        <v>2.2000000000000002</v>
      </c>
      <c r="D477" s="62">
        <v>16.8</v>
      </c>
      <c r="E477" s="88" t="s">
        <v>33</v>
      </c>
      <c r="F477" s="87" t="s">
        <v>30</v>
      </c>
      <c r="G477" s="89">
        <v>68.099999999999994</v>
      </c>
      <c r="H477" s="90">
        <v>333820</v>
      </c>
      <c r="I477" s="90">
        <f t="shared" si="40"/>
        <v>22733141.999999996</v>
      </c>
      <c r="J477" s="20"/>
    </row>
    <row r="478" spans="2:10" s="9" customFormat="1" ht="31.2" x14ac:dyDescent="0.3">
      <c r="B478" s="19"/>
      <c r="C478" s="87">
        <v>2.2999999999999998</v>
      </c>
      <c r="D478" s="62">
        <v>16.2</v>
      </c>
      <c r="E478" s="88" t="s">
        <v>34</v>
      </c>
      <c r="F478" s="87" t="s">
        <v>30</v>
      </c>
      <c r="G478" s="89">
        <v>30</v>
      </c>
      <c r="H478" s="90">
        <v>28246</v>
      </c>
      <c r="I478" s="90">
        <f t="shared" si="40"/>
        <v>847380</v>
      </c>
      <c r="J478" s="20"/>
    </row>
    <row r="479" spans="2:10" s="9" customFormat="1" ht="15.6" x14ac:dyDescent="0.3">
      <c r="B479" s="19"/>
      <c r="C479" s="87">
        <v>2.4</v>
      </c>
      <c r="D479" s="62">
        <v>16.12</v>
      </c>
      <c r="E479" s="88" t="s">
        <v>35</v>
      </c>
      <c r="F479" s="87" t="s">
        <v>30</v>
      </c>
      <c r="G479" s="89">
        <v>26.7</v>
      </c>
      <c r="H479" s="90">
        <v>311407</v>
      </c>
      <c r="I479" s="90">
        <f t="shared" si="40"/>
        <v>8314566.8999999994</v>
      </c>
      <c r="J479" s="20"/>
    </row>
    <row r="480" spans="2:10" s="9" customFormat="1" ht="15.6" x14ac:dyDescent="0.3">
      <c r="B480" s="19"/>
      <c r="C480" s="83">
        <v>3</v>
      </c>
      <c r="D480" s="63"/>
      <c r="E480" s="84" t="s">
        <v>36</v>
      </c>
      <c r="F480" s="83"/>
      <c r="G480" s="85" t="s">
        <v>209</v>
      </c>
      <c r="H480" s="86"/>
      <c r="I480" s="86"/>
      <c r="J480" s="20"/>
    </row>
    <row r="481" spans="2:10" s="9" customFormat="1" ht="15.6" x14ac:dyDescent="0.3">
      <c r="B481" s="19"/>
      <c r="C481" s="87">
        <v>3.1</v>
      </c>
      <c r="D481" s="62">
        <v>4.29</v>
      </c>
      <c r="E481" s="88" t="s">
        <v>37</v>
      </c>
      <c r="F481" s="87" t="s">
        <v>30</v>
      </c>
      <c r="G481" s="89">
        <v>6.45</v>
      </c>
      <c r="H481" s="90">
        <v>557596</v>
      </c>
      <c r="I481" s="90">
        <f t="shared" ref="I481:I544" si="41">+G481*H481</f>
        <v>3596494.2</v>
      </c>
      <c r="J481" s="20"/>
    </row>
    <row r="482" spans="2:10" s="9" customFormat="1" ht="15.6" x14ac:dyDescent="0.3">
      <c r="B482" s="19"/>
      <c r="C482" s="87">
        <v>3.2</v>
      </c>
      <c r="D482" s="62">
        <v>4.4000000000000004</v>
      </c>
      <c r="E482" s="88" t="s">
        <v>38</v>
      </c>
      <c r="F482" s="87" t="s">
        <v>30</v>
      </c>
      <c r="G482" s="89">
        <v>38</v>
      </c>
      <c r="H482" s="90">
        <v>465553</v>
      </c>
      <c r="I482" s="90">
        <f t="shared" si="41"/>
        <v>17691014</v>
      </c>
      <c r="J482" s="20"/>
    </row>
    <row r="483" spans="2:10" s="9" customFormat="1" ht="15.6" x14ac:dyDescent="0.3">
      <c r="B483" s="19"/>
      <c r="C483" s="87">
        <v>3.3</v>
      </c>
      <c r="D483" s="62">
        <v>2.7</v>
      </c>
      <c r="E483" s="88" t="s">
        <v>39</v>
      </c>
      <c r="F483" s="87" t="s">
        <v>30</v>
      </c>
      <c r="G483" s="89">
        <v>14</v>
      </c>
      <c r="H483" s="90">
        <v>1239374</v>
      </c>
      <c r="I483" s="90">
        <f t="shared" si="41"/>
        <v>17351236</v>
      </c>
      <c r="J483" s="20"/>
    </row>
    <row r="484" spans="2:10" s="9" customFormat="1" ht="15.6" x14ac:dyDescent="0.3">
      <c r="B484" s="19"/>
      <c r="C484" s="87">
        <v>3.4</v>
      </c>
      <c r="D484" s="62">
        <v>4.17</v>
      </c>
      <c r="E484" s="88" t="s">
        <v>40</v>
      </c>
      <c r="F484" s="87" t="s">
        <v>24</v>
      </c>
      <c r="G484" s="89">
        <v>54</v>
      </c>
      <c r="H484" s="90">
        <v>184434</v>
      </c>
      <c r="I484" s="90">
        <f t="shared" si="41"/>
        <v>9959436</v>
      </c>
      <c r="J484" s="20"/>
    </row>
    <row r="485" spans="2:10" s="9" customFormat="1" ht="15.6" x14ac:dyDescent="0.3">
      <c r="B485" s="19"/>
      <c r="C485" s="101">
        <v>3.5</v>
      </c>
      <c r="D485" s="101">
        <v>4.22</v>
      </c>
      <c r="E485" s="42" t="s">
        <v>41</v>
      </c>
      <c r="F485" s="101" t="s">
        <v>42</v>
      </c>
      <c r="G485" s="92">
        <v>2910.2332791352492</v>
      </c>
      <c r="H485" s="41">
        <v>11009</v>
      </c>
      <c r="I485" s="90">
        <f t="shared" si="41"/>
        <v>32038758.169999957</v>
      </c>
      <c r="J485" s="20"/>
    </row>
    <row r="486" spans="2:10" s="9" customFormat="1" ht="15.6" x14ac:dyDescent="0.3">
      <c r="B486" s="19"/>
      <c r="C486" s="83">
        <v>4</v>
      </c>
      <c r="D486" s="63"/>
      <c r="E486" s="84" t="s">
        <v>43</v>
      </c>
      <c r="F486" s="83"/>
      <c r="G486" s="85" t="s">
        <v>209</v>
      </c>
      <c r="H486" s="86"/>
      <c r="I486" s="86"/>
      <c r="J486" s="20"/>
    </row>
    <row r="487" spans="2:10" s="9" customFormat="1" ht="15.6" x14ac:dyDescent="0.3">
      <c r="B487" s="19"/>
      <c r="C487" s="101">
        <v>4.0999999999999996</v>
      </c>
      <c r="D487" s="101">
        <v>13.13</v>
      </c>
      <c r="E487" s="42" t="s">
        <v>44</v>
      </c>
      <c r="F487" s="101" t="s">
        <v>24</v>
      </c>
      <c r="G487" s="92">
        <v>78</v>
      </c>
      <c r="H487" s="41">
        <v>93841</v>
      </c>
      <c r="I487" s="90">
        <f t="shared" ref="I487:I550" si="42">+G487*H487</f>
        <v>7319598</v>
      </c>
      <c r="J487" s="20"/>
    </row>
    <row r="488" spans="2:10" s="9" customFormat="1" ht="15.6" x14ac:dyDescent="0.3">
      <c r="B488" s="19"/>
      <c r="C488" s="83">
        <v>5</v>
      </c>
      <c r="D488" s="63"/>
      <c r="E488" s="84" t="s">
        <v>45</v>
      </c>
      <c r="F488" s="83"/>
      <c r="G488" s="85" t="s">
        <v>209</v>
      </c>
      <c r="H488" s="86"/>
      <c r="I488" s="86"/>
      <c r="J488" s="20"/>
    </row>
    <row r="489" spans="2:10" s="9" customFormat="1" ht="78" x14ac:dyDescent="0.3">
      <c r="B489" s="19"/>
      <c r="C489" s="101">
        <v>5.0999999999999996</v>
      </c>
      <c r="D489" s="101" t="s">
        <v>46</v>
      </c>
      <c r="E489" s="42" t="s">
        <v>47</v>
      </c>
      <c r="F489" s="101" t="s">
        <v>24</v>
      </c>
      <c r="G489" s="92">
        <v>90</v>
      </c>
      <c r="H489" s="147">
        <v>726563</v>
      </c>
      <c r="I489" s="90">
        <f t="shared" ref="I489:I552" si="43">+G489*H489</f>
        <v>65390670</v>
      </c>
      <c r="J489" s="20"/>
    </row>
    <row r="490" spans="2:10" s="9" customFormat="1" ht="15.6" x14ac:dyDescent="0.3">
      <c r="B490" s="19"/>
      <c r="C490" s="101">
        <v>5.2</v>
      </c>
      <c r="D490" s="101" t="s">
        <v>48</v>
      </c>
      <c r="E490" s="42" t="s">
        <v>49</v>
      </c>
      <c r="F490" s="101" t="s">
        <v>24</v>
      </c>
      <c r="G490" s="92">
        <v>293</v>
      </c>
      <c r="H490" s="147">
        <v>23945</v>
      </c>
      <c r="I490" s="90">
        <f t="shared" si="43"/>
        <v>7015885</v>
      </c>
      <c r="J490" s="20"/>
    </row>
    <row r="491" spans="2:10" s="9" customFormat="1" ht="46.8" x14ac:dyDescent="0.3">
      <c r="B491" s="19"/>
      <c r="C491" s="101">
        <v>5.3</v>
      </c>
      <c r="D491" s="101" t="s">
        <v>50</v>
      </c>
      <c r="E491" s="42" t="s">
        <v>51</v>
      </c>
      <c r="F491" s="101" t="s">
        <v>24</v>
      </c>
      <c r="G491" s="92">
        <v>293</v>
      </c>
      <c r="H491" s="147">
        <v>143402</v>
      </c>
      <c r="I491" s="90">
        <f t="shared" si="43"/>
        <v>42016786</v>
      </c>
      <c r="J491" s="20"/>
    </row>
    <row r="492" spans="2:10" s="9" customFormat="1" ht="15.6" x14ac:dyDescent="0.3">
      <c r="B492" s="19"/>
      <c r="C492" s="83">
        <v>6</v>
      </c>
      <c r="D492" s="63"/>
      <c r="E492" s="84" t="s">
        <v>52</v>
      </c>
      <c r="F492" s="83"/>
      <c r="G492" s="85" t="s">
        <v>209</v>
      </c>
      <c r="H492" s="86"/>
      <c r="I492" s="86"/>
      <c r="J492" s="20"/>
    </row>
    <row r="493" spans="2:10" s="9" customFormat="1" ht="15.6" x14ac:dyDescent="0.3">
      <c r="B493" s="19"/>
      <c r="C493" s="101">
        <v>6.1</v>
      </c>
      <c r="D493" s="101">
        <v>11.2</v>
      </c>
      <c r="E493" s="42" t="s">
        <v>53</v>
      </c>
      <c r="F493" s="101" t="s">
        <v>54</v>
      </c>
      <c r="G493" s="92">
        <v>2</v>
      </c>
      <c r="H493" s="147">
        <v>575535</v>
      </c>
      <c r="I493" s="90">
        <f t="shared" ref="I493:I556" si="44">+G493*H493</f>
        <v>1151070</v>
      </c>
      <c r="J493" s="20"/>
    </row>
    <row r="494" spans="2:10" s="9" customFormat="1" ht="15.6" x14ac:dyDescent="0.3">
      <c r="B494" s="19"/>
      <c r="C494" s="101">
        <v>6.2</v>
      </c>
      <c r="D494" s="101">
        <v>11.17</v>
      </c>
      <c r="E494" s="42" t="s">
        <v>55</v>
      </c>
      <c r="F494" s="101" t="s">
        <v>54</v>
      </c>
      <c r="G494" s="92">
        <v>5</v>
      </c>
      <c r="H494" s="147">
        <v>155307</v>
      </c>
      <c r="I494" s="90">
        <f t="shared" si="44"/>
        <v>776535</v>
      </c>
      <c r="J494" s="20"/>
    </row>
    <row r="495" spans="2:10" s="9" customFormat="1" ht="15.6" x14ac:dyDescent="0.3">
      <c r="B495" s="19"/>
      <c r="C495" s="101">
        <v>6.3</v>
      </c>
      <c r="D495" s="101">
        <v>11.16</v>
      </c>
      <c r="E495" s="42" t="s">
        <v>56</v>
      </c>
      <c r="F495" s="101" t="s">
        <v>54</v>
      </c>
      <c r="G495" s="92">
        <v>24</v>
      </c>
      <c r="H495" s="147">
        <v>148209</v>
      </c>
      <c r="I495" s="90">
        <f t="shared" si="44"/>
        <v>3557016</v>
      </c>
      <c r="J495" s="20"/>
    </row>
    <row r="496" spans="2:10" s="9" customFormat="1" ht="15.6" x14ac:dyDescent="0.3">
      <c r="B496" s="19"/>
      <c r="C496" s="101">
        <v>6.4</v>
      </c>
      <c r="D496" s="101">
        <v>14.32</v>
      </c>
      <c r="E496" s="42" t="s">
        <v>57</v>
      </c>
      <c r="F496" s="101" t="s">
        <v>54</v>
      </c>
      <c r="G496" s="92">
        <v>6</v>
      </c>
      <c r="H496" s="147">
        <v>47788</v>
      </c>
      <c r="I496" s="90">
        <f t="shared" si="44"/>
        <v>286728</v>
      </c>
      <c r="J496" s="20"/>
    </row>
    <row r="497" spans="2:10" s="9" customFormat="1" ht="46.8" x14ac:dyDescent="0.3">
      <c r="B497" s="19"/>
      <c r="C497" s="101">
        <v>6.5</v>
      </c>
      <c r="D497" s="101" t="s">
        <v>58</v>
      </c>
      <c r="E497" s="42" t="s">
        <v>59</v>
      </c>
      <c r="F497" s="101" t="s">
        <v>54</v>
      </c>
      <c r="G497" s="92">
        <v>7</v>
      </c>
      <c r="H497" s="147">
        <v>496442</v>
      </c>
      <c r="I497" s="90">
        <f t="shared" si="44"/>
        <v>3475094</v>
      </c>
      <c r="J497" s="20"/>
    </row>
    <row r="498" spans="2:10" s="9" customFormat="1" ht="15.6" x14ac:dyDescent="0.3">
      <c r="B498" s="19"/>
      <c r="C498" s="101">
        <v>6.6</v>
      </c>
      <c r="D498" s="101">
        <v>11.36</v>
      </c>
      <c r="E498" s="42" t="s">
        <v>60</v>
      </c>
      <c r="F498" s="101" t="s">
        <v>54</v>
      </c>
      <c r="G498" s="92">
        <v>4</v>
      </c>
      <c r="H498" s="147">
        <v>120543</v>
      </c>
      <c r="I498" s="90">
        <f t="shared" si="44"/>
        <v>482172</v>
      </c>
      <c r="J498" s="20"/>
    </row>
    <row r="499" spans="2:10" s="9" customFormat="1" ht="15.6" x14ac:dyDescent="0.3">
      <c r="B499" s="19"/>
      <c r="C499" s="101">
        <v>6.7</v>
      </c>
      <c r="D499" s="101" t="s">
        <v>61</v>
      </c>
      <c r="E499" s="42" t="s">
        <v>62</v>
      </c>
      <c r="F499" s="101" t="s">
        <v>54</v>
      </c>
      <c r="G499" s="92">
        <v>4</v>
      </c>
      <c r="H499" s="147">
        <v>81991</v>
      </c>
      <c r="I499" s="90">
        <f t="shared" si="44"/>
        <v>327964</v>
      </c>
      <c r="J499" s="20"/>
    </row>
    <row r="500" spans="2:10" s="9" customFormat="1" ht="15.6" x14ac:dyDescent="0.3">
      <c r="B500" s="19"/>
      <c r="C500" s="101">
        <v>6.8</v>
      </c>
      <c r="D500" s="101">
        <v>14.31</v>
      </c>
      <c r="E500" s="42" t="s">
        <v>63</v>
      </c>
      <c r="F500" s="101" t="s">
        <v>54</v>
      </c>
      <c r="G500" s="92">
        <v>4</v>
      </c>
      <c r="H500" s="147">
        <v>24920</v>
      </c>
      <c r="I500" s="90">
        <f t="shared" si="44"/>
        <v>99680</v>
      </c>
      <c r="J500" s="20"/>
    </row>
    <row r="501" spans="2:10" s="9" customFormat="1" ht="15.6" x14ac:dyDescent="0.3">
      <c r="B501" s="19"/>
      <c r="C501" s="101">
        <v>6.9</v>
      </c>
      <c r="D501" s="101" t="s">
        <v>64</v>
      </c>
      <c r="E501" s="42" t="s">
        <v>65</v>
      </c>
      <c r="F501" s="101" t="s">
        <v>54</v>
      </c>
      <c r="G501" s="92">
        <v>1</v>
      </c>
      <c r="H501" s="147">
        <v>313541</v>
      </c>
      <c r="I501" s="90">
        <f t="shared" si="44"/>
        <v>313541</v>
      </c>
      <c r="J501" s="20"/>
    </row>
    <row r="502" spans="2:10" s="9" customFormat="1" ht="15.6" x14ac:dyDescent="0.3">
      <c r="B502" s="19"/>
      <c r="C502" s="83">
        <v>7</v>
      </c>
      <c r="D502" s="63"/>
      <c r="E502" s="84" t="s">
        <v>66</v>
      </c>
      <c r="F502" s="83"/>
      <c r="G502" s="85" t="s">
        <v>209</v>
      </c>
      <c r="H502" s="86"/>
      <c r="I502" s="86"/>
      <c r="J502" s="20"/>
    </row>
    <row r="503" spans="2:10" s="9" customFormat="1" ht="15.6" x14ac:dyDescent="0.3">
      <c r="B503" s="19"/>
      <c r="C503" s="101">
        <v>7.1</v>
      </c>
      <c r="D503" s="101">
        <v>17.100000000000001</v>
      </c>
      <c r="E503" s="42" t="s">
        <v>67</v>
      </c>
      <c r="F503" s="101" t="s">
        <v>54</v>
      </c>
      <c r="G503" s="92">
        <v>7</v>
      </c>
      <c r="H503" s="41">
        <v>545710</v>
      </c>
      <c r="I503" s="90">
        <f t="shared" ref="I503:I566" si="45">+G503*H503</f>
        <v>3819970</v>
      </c>
      <c r="J503" s="20"/>
    </row>
    <row r="504" spans="2:10" s="9" customFormat="1" ht="31.2" x14ac:dyDescent="0.3">
      <c r="B504" s="19"/>
      <c r="C504" s="101">
        <v>7.2</v>
      </c>
      <c r="D504" s="101">
        <v>17.5</v>
      </c>
      <c r="E504" s="42" t="s">
        <v>68</v>
      </c>
      <c r="F504" s="101" t="s">
        <v>54</v>
      </c>
      <c r="G504" s="92">
        <v>9</v>
      </c>
      <c r="H504" s="41">
        <v>343639</v>
      </c>
      <c r="I504" s="90">
        <f t="shared" si="45"/>
        <v>3092751</v>
      </c>
      <c r="J504" s="20"/>
    </row>
    <row r="505" spans="2:10" s="9" customFormat="1" ht="31.2" x14ac:dyDescent="0.3">
      <c r="B505" s="19"/>
      <c r="C505" s="101">
        <v>7.3</v>
      </c>
      <c r="D505" s="101" t="s">
        <v>69</v>
      </c>
      <c r="E505" s="42" t="s">
        <v>70</v>
      </c>
      <c r="F505" s="101" t="s">
        <v>54</v>
      </c>
      <c r="G505" s="92">
        <v>1</v>
      </c>
      <c r="H505" s="41">
        <v>585243</v>
      </c>
      <c r="I505" s="90">
        <f t="shared" si="45"/>
        <v>585243</v>
      </c>
      <c r="J505" s="20"/>
    </row>
    <row r="506" spans="2:10" s="9" customFormat="1" ht="31.2" x14ac:dyDescent="0.3">
      <c r="B506" s="19"/>
      <c r="C506" s="101">
        <v>7.4</v>
      </c>
      <c r="D506" s="101">
        <v>17.12</v>
      </c>
      <c r="E506" s="42" t="s">
        <v>71</v>
      </c>
      <c r="F506" s="101" t="s">
        <v>54</v>
      </c>
      <c r="G506" s="92">
        <v>2</v>
      </c>
      <c r="H506" s="41">
        <v>459686</v>
      </c>
      <c r="I506" s="90">
        <f t="shared" si="45"/>
        <v>919372</v>
      </c>
      <c r="J506" s="20"/>
    </row>
    <row r="507" spans="2:10" s="9" customFormat="1" ht="15.6" x14ac:dyDescent="0.3">
      <c r="B507" s="19"/>
      <c r="C507" s="101">
        <v>7.5</v>
      </c>
      <c r="D507" s="62">
        <v>17.7</v>
      </c>
      <c r="E507" s="42" t="s">
        <v>72</v>
      </c>
      <c r="F507" s="101" t="s">
        <v>54</v>
      </c>
      <c r="G507" s="92">
        <v>2</v>
      </c>
      <c r="H507" s="41">
        <v>725459</v>
      </c>
      <c r="I507" s="90">
        <f t="shared" si="45"/>
        <v>1450918</v>
      </c>
      <c r="J507" s="20"/>
    </row>
    <row r="508" spans="2:10" s="9" customFormat="1" ht="15.6" x14ac:dyDescent="0.3">
      <c r="B508" s="19"/>
      <c r="C508" s="83">
        <v>8</v>
      </c>
      <c r="D508" s="63"/>
      <c r="E508" s="84" t="s">
        <v>73</v>
      </c>
      <c r="F508" s="83"/>
      <c r="G508" s="85" t="s">
        <v>209</v>
      </c>
      <c r="H508" s="86"/>
      <c r="I508" s="86"/>
      <c r="J508" s="20"/>
    </row>
    <row r="509" spans="2:10" s="9" customFormat="1" ht="15.6" x14ac:dyDescent="0.3">
      <c r="B509" s="19"/>
      <c r="C509" s="101">
        <v>8.1</v>
      </c>
      <c r="D509" s="101">
        <v>3.8</v>
      </c>
      <c r="E509" s="42" t="s">
        <v>74</v>
      </c>
      <c r="F509" s="101" t="s">
        <v>54</v>
      </c>
      <c r="G509" s="92">
        <v>1</v>
      </c>
      <c r="H509" s="41">
        <v>2514841</v>
      </c>
      <c r="I509" s="90">
        <f t="shared" ref="I509:I572" si="46">+G509*H509</f>
        <v>2514841</v>
      </c>
      <c r="J509" s="20"/>
    </row>
    <row r="510" spans="2:10" s="9" customFormat="1" ht="15.6" x14ac:dyDescent="0.3">
      <c r="B510" s="19"/>
      <c r="C510" s="101">
        <v>8.1999999999999993</v>
      </c>
      <c r="D510" s="101">
        <v>13.6</v>
      </c>
      <c r="E510" s="42" t="s">
        <v>75</v>
      </c>
      <c r="F510" s="101" t="s">
        <v>76</v>
      </c>
      <c r="G510" s="92">
        <v>70</v>
      </c>
      <c r="H510" s="43">
        <v>64269</v>
      </c>
      <c r="I510" s="90">
        <f t="shared" si="46"/>
        <v>4498830</v>
      </c>
      <c r="J510" s="20"/>
    </row>
    <row r="511" spans="2:10" s="9" customFormat="1" ht="15.6" x14ac:dyDescent="0.3">
      <c r="B511" s="19"/>
      <c r="C511" s="101">
        <v>8.3000000000000007</v>
      </c>
      <c r="D511" s="101">
        <v>11.29</v>
      </c>
      <c r="E511" s="42" t="s">
        <v>77</v>
      </c>
      <c r="F511" s="101" t="s">
        <v>76</v>
      </c>
      <c r="G511" s="92">
        <v>10</v>
      </c>
      <c r="H511" s="43">
        <v>65951</v>
      </c>
      <c r="I511" s="90">
        <f t="shared" si="46"/>
        <v>659510</v>
      </c>
      <c r="J511" s="20"/>
    </row>
    <row r="512" spans="2:10" s="9" customFormat="1" ht="15.6" x14ac:dyDescent="0.3">
      <c r="B512" s="19"/>
      <c r="C512" s="101">
        <v>8.4</v>
      </c>
      <c r="D512" s="101">
        <v>11.31</v>
      </c>
      <c r="E512" s="42" t="s">
        <v>78</v>
      </c>
      <c r="F512" s="101" t="s">
        <v>76</v>
      </c>
      <c r="G512" s="92">
        <v>20</v>
      </c>
      <c r="H512" s="41">
        <v>53014</v>
      </c>
      <c r="I512" s="90">
        <f t="shared" si="46"/>
        <v>1060280</v>
      </c>
      <c r="J512" s="20"/>
    </row>
    <row r="513" spans="2:10" s="9" customFormat="1" ht="15.6" x14ac:dyDescent="0.3">
      <c r="B513" s="19"/>
      <c r="C513" s="101">
        <v>8.5</v>
      </c>
      <c r="D513" s="101">
        <v>11.32</v>
      </c>
      <c r="E513" s="42" t="s">
        <v>79</v>
      </c>
      <c r="F513" s="101" t="s">
        <v>76</v>
      </c>
      <c r="G513" s="92">
        <v>20</v>
      </c>
      <c r="H513" s="41">
        <v>72267</v>
      </c>
      <c r="I513" s="90">
        <f t="shared" si="46"/>
        <v>1445340</v>
      </c>
      <c r="J513" s="20"/>
    </row>
    <row r="514" spans="2:10" s="9" customFormat="1" ht="15.6" x14ac:dyDescent="0.3">
      <c r="B514" s="19"/>
      <c r="C514" s="101">
        <v>8.6</v>
      </c>
      <c r="D514" s="101">
        <v>11.33</v>
      </c>
      <c r="E514" s="42" t="s">
        <v>80</v>
      </c>
      <c r="F514" s="101" t="s">
        <v>76</v>
      </c>
      <c r="G514" s="92">
        <v>40</v>
      </c>
      <c r="H514" s="41">
        <v>97499</v>
      </c>
      <c r="I514" s="90">
        <f t="shared" si="46"/>
        <v>3899960</v>
      </c>
      <c r="J514" s="20"/>
    </row>
    <row r="515" spans="2:10" s="9" customFormat="1" ht="15.6" x14ac:dyDescent="0.3">
      <c r="B515" s="19"/>
      <c r="C515" s="101">
        <v>8.6999999999999993</v>
      </c>
      <c r="D515" s="101">
        <v>11.19</v>
      </c>
      <c r="E515" s="42" t="s">
        <v>81</v>
      </c>
      <c r="F515" s="101" t="s">
        <v>54</v>
      </c>
      <c r="G515" s="92">
        <v>19</v>
      </c>
      <c r="H515" s="41">
        <v>153497</v>
      </c>
      <c r="I515" s="90">
        <f t="shared" si="46"/>
        <v>2916443</v>
      </c>
      <c r="J515" s="20"/>
    </row>
    <row r="516" spans="2:10" s="9" customFormat="1" ht="15.6" x14ac:dyDescent="0.3">
      <c r="B516" s="19"/>
      <c r="C516" s="101">
        <v>8.8000000000000007</v>
      </c>
      <c r="D516" s="101">
        <v>11.21</v>
      </c>
      <c r="E516" s="42" t="s">
        <v>82</v>
      </c>
      <c r="F516" s="101" t="s">
        <v>54</v>
      </c>
      <c r="G516" s="92">
        <v>13</v>
      </c>
      <c r="H516" s="41">
        <v>194853</v>
      </c>
      <c r="I516" s="90">
        <f t="shared" si="46"/>
        <v>2533089</v>
      </c>
      <c r="J516" s="20"/>
    </row>
    <row r="517" spans="2:10" s="9" customFormat="1" ht="15.6" x14ac:dyDescent="0.3">
      <c r="B517" s="19"/>
      <c r="C517" s="101">
        <v>8.9</v>
      </c>
      <c r="D517" s="101">
        <v>3.25</v>
      </c>
      <c r="E517" s="42" t="s">
        <v>83</v>
      </c>
      <c r="F517" s="101" t="s">
        <v>76</v>
      </c>
      <c r="G517" s="92">
        <v>20</v>
      </c>
      <c r="H517" s="41">
        <v>94165</v>
      </c>
      <c r="I517" s="90">
        <f t="shared" si="46"/>
        <v>1883300</v>
      </c>
      <c r="J517" s="20"/>
    </row>
    <row r="518" spans="2:10" s="9" customFormat="1" ht="15.6" x14ac:dyDescent="0.3">
      <c r="B518" s="19"/>
      <c r="C518" s="91">
        <v>8.1</v>
      </c>
      <c r="D518" s="62">
        <v>3.5</v>
      </c>
      <c r="E518" s="88" t="s">
        <v>84</v>
      </c>
      <c r="F518" s="87" t="s">
        <v>54</v>
      </c>
      <c r="G518" s="89">
        <v>4</v>
      </c>
      <c r="H518" s="90">
        <v>461464</v>
      </c>
      <c r="I518" s="90">
        <f t="shared" si="46"/>
        <v>1845856</v>
      </c>
      <c r="J518" s="20"/>
    </row>
    <row r="519" spans="2:10" s="9" customFormat="1" ht="31.2" x14ac:dyDescent="0.3">
      <c r="B519" s="19"/>
      <c r="C519" s="87">
        <v>8.11</v>
      </c>
      <c r="D519" s="62" t="s">
        <v>85</v>
      </c>
      <c r="E519" s="88" t="s">
        <v>86</v>
      </c>
      <c r="F519" s="87" t="s">
        <v>54</v>
      </c>
      <c r="G519" s="89">
        <v>1</v>
      </c>
      <c r="H519" s="90">
        <v>1076831</v>
      </c>
      <c r="I519" s="90">
        <f t="shared" si="46"/>
        <v>1076831</v>
      </c>
      <c r="J519" s="20"/>
    </row>
    <row r="520" spans="2:10" s="9" customFormat="1" ht="15.6" x14ac:dyDescent="0.3">
      <c r="B520" s="19"/>
      <c r="C520" s="83">
        <v>9</v>
      </c>
      <c r="D520" s="63"/>
      <c r="E520" s="84" t="s">
        <v>87</v>
      </c>
      <c r="F520" s="83"/>
      <c r="G520" s="85" t="s">
        <v>209</v>
      </c>
      <c r="H520" s="86"/>
      <c r="I520" s="86"/>
      <c r="J520" s="20"/>
    </row>
    <row r="521" spans="2:10" s="9" customFormat="1" ht="46.8" x14ac:dyDescent="0.3">
      <c r="B521" s="19"/>
      <c r="C521" s="87">
        <v>9.1</v>
      </c>
      <c r="D521" s="62">
        <v>12.85</v>
      </c>
      <c r="E521" s="88" t="s">
        <v>88</v>
      </c>
      <c r="F521" s="87" t="s">
        <v>54</v>
      </c>
      <c r="G521" s="89">
        <v>6</v>
      </c>
      <c r="H521" s="90">
        <v>137749</v>
      </c>
      <c r="I521" s="90">
        <f t="shared" ref="I521:I584" si="47">+G521*H521</f>
        <v>826494</v>
      </c>
      <c r="J521" s="20"/>
    </row>
    <row r="522" spans="2:10" s="9" customFormat="1" ht="15.6" x14ac:dyDescent="0.3">
      <c r="B522" s="19"/>
      <c r="C522" s="87">
        <v>9.1999999999999993</v>
      </c>
      <c r="D522" s="62">
        <v>12.2</v>
      </c>
      <c r="E522" s="88" t="s">
        <v>89</v>
      </c>
      <c r="F522" s="87" t="s">
        <v>54</v>
      </c>
      <c r="G522" s="89">
        <v>42</v>
      </c>
      <c r="H522" s="90">
        <v>137462</v>
      </c>
      <c r="I522" s="90">
        <f t="shared" si="47"/>
        <v>5773404</v>
      </c>
      <c r="J522" s="20"/>
    </row>
    <row r="523" spans="2:10" s="9" customFormat="1" ht="15.6" x14ac:dyDescent="0.3">
      <c r="B523" s="19"/>
      <c r="C523" s="87">
        <v>9.3000000000000007</v>
      </c>
      <c r="D523" s="62">
        <v>12.23</v>
      </c>
      <c r="E523" s="88" t="s">
        <v>90</v>
      </c>
      <c r="F523" s="87" t="s">
        <v>54</v>
      </c>
      <c r="G523" s="89">
        <v>10</v>
      </c>
      <c r="H523" s="90">
        <v>71598</v>
      </c>
      <c r="I523" s="90">
        <f t="shared" si="47"/>
        <v>715980</v>
      </c>
      <c r="J523" s="20"/>
    </row>
    <row r="524" spans="2:10" s="9" customFormat="1" ht="46.8" x14ac:dyDescent="0.3">
      <c r="B524" s="19"/>
      <c r="C524" s="87">
        <v>9.4</v>
      </c>
      <c r="D524" s="62">
        <v>12.91</v>
      </c>
      <c r="E524" s="88" t="s">
        <v>91</v>
      </c>
      <c r="F524" s="87" t="s">
        <v>54</v>
      </c>
      <c r="G524" s="89">
        <v>8</v>
      </c>
      <c r="H524" s="90">
        <v>135425</v>
      </c>
      <c r="I524" s="90">
        <f t="shared" si="47"/>
        <v>1083400</v>
      </c>
      <c r="J524" s="20"/>
    </row>
    <row r="525" spans="2:10" s="9" customFormat="1" ht="15.6" x14ac:dyDescent="0.3">
      <c r="B525" s="19"/>
      <c r="C525" s="87">
        <v>9.5</v>
      </c>
      <c r="D525" s="62">
        <v>12.17</v>
      </c>
      <c r="E525" s="88" t="s">
        <v>92</v>
      </c>
      <c r="F525" s="87" t="s">
        <v>76</v>
      </c>
      <c r="G525" s="89">
        <v>154.1</v>
      </c>
      <c r="H525" s="90">
        <v>5139</v>
      </c>
      <c r="I525" s="90">
        <f t="shared" si="47"/>
        <v>791919.9</v>
      </c>
      <c r="J525" s="20"/>
    </row>
    <row r="526" spans="2:10" s="9" customFormat="1" ht="31.2" x14ac:dyDescent="0.3">
      <c r="B526" s="19"/>
      <c r="C526" s="87">
        <v>9.6</v>
      </c>
      <c r="D526" s="62">
        <v>12.48</v>
      </c>
      <c r="E526" s="88" t="s">
        <v>93</v>
      </c>
      <c r="F526" s="87" t="s">
        <v>76</v>
      </c>
      <c r="G526" s="89">
        <v>520</v>
      </c>
      <c r="H526" s="90">
        <v>15937</v>
      </c>
      <c r="I526" s="90">
        <f t="shared" si="47"/>
        <v>8287240</v>
      </c>
      <c r="J526" s="20"/>
    </row>
    <row r="527" spans="2:10" s="9" customFormat="1" ht="31.2" x14ac:dyDescent="0.3">
      <c r="B527" s="19"/>
      <c r="C527" s="87">
        <v>9.6999999999999993</v>
      </c>
      <c r="D527" s="62">
        <v>12.49</v>
      </c>
      <c r="E527" s="88" t="s">
        <v>94</v>
      </c>
      <c r="F527" s="87" t="s">
        <v>76</v>
      </c>
      <c r="G527" s="89">
        <v>30</v>
      </c>
      <c r="H527" s="90">
        <v>22143</v>
      </c>
      <c r="I527" s="90">
        <f t="shared" si="47"/>
        <v>664290</v>
      </c>
      <c r="J527" s="20"/>
    </row>
    <row r="528" spans="2:10" s="9" customFormat="1" ht="31.2" x14ac:dyDescent="0.3">
      <c r="B528" s="19"/>
      <c r="C528" s="87">
        <v>9.8000000000000007</v>
      </c>
      <c r="D528" s="62">
        <v>12.68</v>
      </c>
      <c r="E528" s="88" t="s">
        <v>95</v>
      </c>
      <c r="F528" s="87" t="s">
        <v>54</v>
      </c>
      <c r="G528" s="89">
        <v>1</v>
      </c>
      <c r="H528" s="90">
        <v>697727</v>
      </c>
      <c r="I528" s="90">
        <f t="shared" si="47"/>
        <v>697727</v>
      </c>
      <c r="J528" s="20"/>
    </row>
    <row r="529" spans="2:10" s="9" customFormat="1" ht="31.2" x14ac:dyDescent="0.3">
      <c r="B529" s="19"/>
      <c r="C529" s="87">
        <v>9.9</v>
      </c>
      <c r="D529" s="62">
        <v>12.74</v>
      </c>
      <c r="E529" s="88" t="s">
        <v>96</v>
      </c>
      <c r="F529" s="87" t="s">
        <v>54</v>
      </c>
      <c r="G529" s="89">
        <v>1</v>
      </c>
      <c r="H529" s="90">
        <v>33749</v>
      </c>
      <c r="I529" s="90">
        <f t="shared" si="47"/>
        <v>33749</v>
      </c>
      <c r="J529" s="20"/>
    </row>
    <row r="530" spans="2:10" s="9" customFormat="1" ht="31.2" x14ac:dyDescent="0.3">
      <c r="B530" s="19"/>
      <c r="C530" s="91">
        <v>9.1</v>
      </c>
      <c r="D530" s="62">
        <v>12.79</v>
      </c>
      <c r="E530" s="88" t="s">
        <v>97</v>
      </c>
      <c r="F530" s="87" t="s">
        <v>54</v>
      </c>
      <c r="G530" s="89">
        <v>1</v>
      </c>
      <c r="H530" s="90">
        <v>329356</v>
      </c>
      <c r="I530" s="90">
        <f t="shared" si="47"/>
        <v>329356</v>
      </c>
      <c r="J530" s="20"/>
    </row>
    <row r="531" spans="2:10" s="9" customFormat="1" ht="15.6" x14ac:dyDescent="0.3">
      <c r="B531" s="19"/>
      <c r="C531" s="87">
        <v>9.11</v>
      </c>
      <c r="D531" s="62">
        <v>21.28</v>
      </c>
      <c r="E531" s="88" t="s">
        <v>98</v>
      </c>
      <c r="F531" s="87" t="s">
        <v>76</v>
      </c>
      <c r="G531" s="89">
        <v>96</v>
      </c>
      <c r="H531" s="90">
        <v>9346</v>
      </c>
      <c r="I531" s="90">
        <f t="shared" si="47"/>
        <v>897216</v>
      </c>
      <c r="J531" s="20"/>
    </row>
    <row r="532" spans="2:10" s="9" customFormat="1" ht="15.6" x14ac:dyDescent="0.3">
      <c r="B532" s="19"/>
      <c r="C532" s="87">
        <v>9.1199999999999992</v>
      </c>
      <c r="D532" s="62">
        <v>21.26</v>
      </c>
      <c r="E532" s="88" t="s">
        <v>99</v>
      </c>
      <c r="F532" s="87" t="s">
        <v>54</v>
      </c>
      <c r="G532" s="89">
        <v>2</v>
      </c>
      <c r="H532" s="90">
        <v>25916</v>
      </c>
      <c r="I532" s="90">
        <f t="shared" si="47"/>
        <v>51832</v>
      </c>
      <c r="J532" s="20"/>
    </row>
    <row r="533" spans="2:10" s="9" customFormat="1" ht="15.6" x14ac:dyDescent="0.3">
      <c r="B533" s="19"/>
      <c r="C533" s="87">
        <v>9.1300000000000008</v>
      </c>
      <c r="D533" s="62">
        <v>21.25</v>
      </c>
      <c r="E533" s="88" t="s">
        <v>100</v>
      </c>
      <c r="F533" s="87" t="s">
        <v>54</v>
      </c>
      <c r="G533" s="89">
        <v>2</v>
      </c>
      <c r="H533" s="90">
        <v>238620</v>
      </c>
      <c r="I533" s="90">
        <f t="shared" si="47"/>
        <v>477240</v>
      </c>
      <c r="J533" s="20"/>
    </row>
    <row r="534" spans="2:10" s="9" customFormat="1" ht="62.4" x14ac:dyDescent="0.3">
      <c r="B534" s="19"/>
      <c r="C534" s="87">
        <v>9.14</v>
      </c>
      <c r="D534" s="62" t="s">
        <v>101</v>
      </c>
      <c r="E534" s="88" t="s">
        <v>102</v>
      </c>
      <c r="F534" s="87" t="s">
        <v>54</v>
      </c>
      <c r="G534" s="89">
        <v>4</v>
      </c>
      <c r="H534" s="90">
        <v>296928</v>
      </c>
      <c r="I534" s="90">
        <f t="shared" si="47"/>
        <v>1187712</v>
      </c>
      <c r="J534" s="20"/>
    </row>
    <row r="535" spans="2:10" s="9" customFormat="1" ht="15.6" x14ac:dyDescent="0.3">
      <c r="B535" s="19"/>
      <c r="C535" s="101">
        <v>9.15</v>
      </c>
      <c r="D535" s="101">
        <v>12.144</v>
      </c>
      <c r="E535" s="42" t="s">
        <v>103</v>
      </c>
      <c r="F535" s="101" t="s">
        <v>54</v>
      </c>
      <c r="G535" s="92">
        <v>1</v>
      </c>
      <c r="H535" s="41">
        <v>136567</v>
      </c>
      <c r="I535" s="90">
        <f t="shared" si="47"/>
        <v>136567</v>
      </c>
      <c r="J535" s="20"/>
    </row>
    <row r="536" spans="2:10" s="9" customFormat="1" ht="31.2" x14ac:dyDescent="0.3">
      <c r="B536" s="19"/>
      <c r="C536" s="101">
        <v>9.16</v>
      </c>
      <c r="D536" s="101">
        <v>12.98</v>
      </c>
      <c r="E536" s="42" t="s">
        <v>104</v>
      </c>
      <c r="F536" s="101" t="s">
        <v>54</v>
      </c>
      <c r="G536" s="92">
        <v>3</v>
      </c>
      <c r="H536" s="41">
        <v>1649473</v>
      </c>
      <c r="I536" s="90">
        <f t="shared" si="47"/>
        <v>4948419</v>
      </c>
      <c r="J536" s="20"/>
    </row>
    <row r="537" spans="2:10" s="9" customFormat="1" ht="15.6" x14ac:dyDescent="0.3">
      <c r="B537" s="19"/>
      <c r="C537" s="101">
        <v>9.17</v>
      </c>
      <c r="D537" s="101">
        <v>12.51</v>
      </c>
      <c r="E537" s="42" t="s">
        <v>105</v>
      </c>
      <c r="F537" s="101" t="s">
        <v>76</v>
      </c>
      <c r="G537" s="92">
        <v>100</v>
      </c>
      <c r="H537" s="41">
        <v>92928</v>
      </c>
      <c r="I537" s="90">
        <f t="shared" si="47"/>
        <v>9292800</v>
      </c>
      <c r="J537" s="20"/>
    </row>
    <row r="538" spans="2:10" s="9" customFormat="1" ht="46.8" x14ac:dyDescent="0.3">
      <c r="B538" s="19"/>
      <c r="C538" s="101">
        <v>9.18</v>
      </c>
      <c r="D538" s="101" t="s">
        <v>106</v>
      </c>
      <c r="E538" s="42" t="s">
        <v>107</v>
      </c>
      <c r="F538" s="101" t="s">
        <v>54</v>
      </c>
      <c r="G538" s="92">
        <v>2</v>
      </c>
      <c r="H538" s="41">
        <v>95739</v>
      </c>
      <c r="I538" s="90">
        <f t="shared" si="47"/>
        <v>191478</v>
      </c>
      <c r="J538" s="20"/>
    </row>
    <row r="539" spans="2:10" s="9" customFormat="1" ht="31.2" x14ac:dyDescent="0.3">
      <c r="B539" s="19"/>
      <c r="C539" s="101">
        <v>9.19</v>
      </c>
      <c r="D539" s="101" t="s">
        <v>108</v>
      </c>
      <c r="E539" s="42" t="s">
        <v>109</v>
      </c>
      <c r="F539" s="101" t="s">
        <v>54</v>
      </c>
      <c r="G539" s="92">
        <v>2</v>
      </c>
      <c r="H539" s="41">
        <v>160717</v>
      </c>
      <c r="I539" s="90">
        <f t="shared" si="47"/>
        <v>321434</v>
      </c>
      <c r="J539" s="20"/>
    </row>
    <row r="540" spans="2:10" s="9" customFormat="1" ht="15.6" x14ac:dyDescent="0.3">
      <c r="B540" s="19"/>
      <c r="C540" s="146">
        <v>9.1999999999999993</v>
      </c>
      <c r="D540" s="101">
        <v>12.146000000000001</v>
      </c>
      <c r="E540" s="42" t="s">
        <v>110</v>
      </c>
      <c r="F540" s="101" t="s">
        <v>76</v>
      </c>
      <c r="G540" s="92">
        <v>29.6</v>
      </c>
      <c r="H540" s="41">
        <v>8722</v>
      </c>
      <c r="I540" s="90">
        <f t="shared" si="47"/>
        <v>258171.2</v>
      </c>
      <c r="J540" s="20"/>
    </row>
    <row r="541" spans="2:10" s="9" customFormat="1" ht="31.2" x14ac:dyDescent="0.3">
      <c r="B541" s="19"/>
      <c r="C541" s="101">
        <v>9.2100000000000009</v>
      </c>
      <c r="D541" s="101" t="s">
        <v>111</v>
      </c>
      <c r="E541" s="42" t="s">
        <v>112</v>
      </c>
      <c r="F541" s="101" t="s">
        <v>76</v>
      </c>
      <c r="G541" s="92">
        <v>20</v>
      </c>
      <c r="H541" s="41">
        <v>12771</v>
      </c>
      <c r="I541" s="90">
        <f t="shared" si="47"/>
        <v>255420</v>
      </c>
      <c r="J541" s="20"/>
    </row>
    <row r="542" spans="2:10" s="9" customFormat="1" ht="31.2" x14ac:dyDescent="0.3">
      <c r="B542" s="19"/>
      <c r="C542" s="101">
        <v>9.2200000000000006</v>
      </c>
      <c r="D542" s="101" t="s">
        <v>113</v>
      </c>
      <c r="E542" s="42" t="s">
        <v>114</v>
      </c>
      <c r="F542" s="101" t="s">
        <v>76</v>
      </c>
      <c r="G542" s="92">
        <v>20</v>
      </c>
      <c r="H542" s="41">
        <v>30650</v>
      </c>
      <c r="I542" s="90">
        <f t="shared" si="47"/>
        <v>613000</v>
      </c>
      <c r="J542" s="20"/>
    </row>
    <row r="543" spans="2:10" s="9" customFormat="1" ht="31.2" x14ac:dyDescent="0.3">
      <c r="B543" s="19"/>
      <c r="C543" s="101">
        <v>9.23</v>
      </c>
      <c r="D543" s="101">
        <v>12.97</v>
      </c>
      <c r="E543" s="42" t="s">
        <v>115</v>
      </c>
      <c r="F543" s="101" t="s">
        <v>54</v>
      </c>
      <c r="G543" s="92">
        <v>2</v>
      </c>
      <c r="H543" s="41">
        <v>1176679</v>
      </c>
      <c r="I543" s="90">
        <f t="shared" si="47"/>
        <v>2353358</v>
      </c>
      <c r="J543" s="20"/>
    </row>
    <row r="544" spans="2:10" s="9" customFormat="1" ht="15.6" x14ac:dyDescent="0.3">
      <c r="B544" s="19"/>
      <c r="C544" s="101">
        <v>9.24</v>
      </c>
      <c r="D544" s="101">
        <v>21.1</v>
      </c>
      <c r="E544" s="42" t="s">
        <v>116</v>
      </c>
      <c r="F544" s="101" t="s">
        <v>54</v>
      </c>
      <c r="G544" s="92">
        <v>4</v>
      </c>
      <c r="H544" s="41">
        <v>418022</v>
      </c>
      <c r="I544" s="90">
        <f t="shared" si="47"/>
        <v>1672088</v>
      </c>
      <c r="J544" s="20"/>
    </row>
    <row r="545" spans="2:10" s="9" customFormat="1" ht="31.2" x14ac:dyDescent="0.3">
      <c r="B545" s="19"/>
      <c r="C545" s="101">
        <v>9.25</v>
      </c>
      <c r="D545" s="101" t="s">
        <v>117</v>
      </c>
      <c r="E545" s="42" t="s">
        <v>118</v>
      </c>
      <c r="F545" s="101" t="s">
        <v>54</v>
      </c>
      <c r="G545" s="92">
        <v>1</v>
      </c>
      <c r="H545" s="41">
        <v>646543</v>
      </c>
      <c r="I545" s="90">
        <f t="shared" si="47"/>
        <v>646543</v>
      </c>
      <c r="J545" s="20"/>
    </row>
    <row r="546" spans="2:10" s="9" customFormat="1" ht="15.6" x14ac:dyDescent="0.3">
      <c r="B546" s="19"/>
      <c r="C546" s="101">
        <v>9.26</v>
      </c>
      <c r="D546" s="101">
        <v>21.3</v>
      </c>
      <c r="E546" s="42" t="s">
        <v>119</v>
      </c>
      <c r="F546" s="101" t="s">
        <v>54</v>
      </c>
      <c r="G546" s="92">
        <v>1</v>
      </c>
      <c r="H546" s="41">
        <v>129898</v>
      </c>
      <c r="I546" s="90">
        <f t="shared" si="47"/>
        <v>129898</v>
      </c>
      <c r="J546" s="20"/>
    </row>
    <row r="547" spans="2:10" s="9" customFormat="1" ht="31.2" x14ac:dyDescent="0.3">
      <c r="B547" s="19"/>
      <c r="C547" s="101">
        <v>9.27</v>
      </c>
      <c r="D547" s="101" t="s">
        <v>120</v>
      </c>
      <c r="E547" s="42" t="s">
        <v>121</v>
      </c>
      <c r="F547" s="101" t="s">
        <v>76</v>
      </c>
      <c r="G547" s="92">
        <v>6</v>
      </c>
      <c r="H547" s="41">
        <v>17654</v>
      </c>
      <c r="I547" s="90">
        <f t="shared" si="47"/>
        <v>105924</v>
      </c>
      <c r="J547" s="20"/>
    </row>
    <row r="548" spans="2:10" s="9" customFormat="1" ht="31.2" x14ac:dyDescent="0.3">
      <c r="B548" s="19"/>
      <c r="C548" s="101">
        <v>9.2799999999999994</v>
      </c>
      <c r="D548" s="101">
        <v>12.11</v>
      </c>
      <c r="E548" s="42" t="s">
        <v>123</v>
      </c>
      <c r="F548" s="101" t="s">
        <v>54</v>
      </c>
      <c r="G548" s="92">
        <v>12</v>
      </c>
      <c r="H548" s="41">
        <v>165286</v>
      </c>
      <c r="I548" s="90">
        <f t="shared" si="47"/>
        <v>1983432</v>
      </c>
      <c r="J548" s="20"/>
    </row>
    <row r="549" spans="2:10" s="9" customFormat="1" ht="46.8" x14ac:dyDescent="0.3">
      <c r="B549" s="19"/>
      <c r="C549" s="101">
        <v>9.2899999999999991</v>
      </c>
      <c r="D549" s="101">
        <v>12.88</v>
      </c>
      <c r="E549" s="42" t="s">
        <v>241</v>
      </c>
      <c r="F549" s="101" t="s">
        <v>54</v>
      </c>
      <c r="G549" s="148">
        <v>5</v>
      </c>
      <c r="H549" s="147">
        <v>142884</v>
      </c>
      <c r="I549" s="149">
        <f t="shared" si="47"/>
        <v>714420</v>
      </c>
      <c r="J549" s="20"/>
    </row>
    <row r="550" spans="2:10" s="9" customFormat="1" ht="46.8" x14ac:dyDescent="0.3">
      <c r="B550" s="19"/>
      <c r="C550" s="101">
        <v>9.3000000000000007</v>
      </c>
      <c r="D550" s="101">
        <v>12.92</v>
      </c>
      <c r="E550" s="42" t="s">
        <v>124</v>
      </c>
      <c r="F550" s="101" t="s">
        <v>54</v>
      </c>
      <c r="G550" s="92">
        <v>15</v>
      </c>
      <c r="H550" s="41">
        <v>234767</v>
      </c>
      <c r="I550" s="90">
        <f t="shared" si="47"/>
        <v>3521505</v>
      </c>
      <c r="J550" s="20"/>
    </row>
    <row r="551" spans="2:10" s="9" customFormat="1" ht="78" x14ac:dyDescent="0.3">
      <c r="B551" s="19"/>
      <c r="C551" s="101">
        <v>9.31</v>
      </c>
      <c r="D551" s="101" t="s">
        <v>125</v>
      </c>
      <c r="E551" s="42" t="s">
        <v>126</v>
      </c>
      <c r="F551" s="101" t="s">
        <v>54</v>
      </c>
      <c r="G551" s="92">
        <v>8</v>
      </c>
      <c r="H551" s="41">
        <v>192727</v>
      </c>
      <c r="I551" s="90">
        <f t="shared" si="47"/>
        <v>1541816</v>
      </c>
      <c r="J551" s="20"/>
    </row>
    <row r="552" spans="2:10" s="9" customFormat="1" ht="15.6" x14ac:dyDescent="0.3">
      <c r="B552" s="19"/>
      <c r="C552" s="101">
        <v>9.3199999999999896</v>
      </c>
      <c r="D552" s="101" t="s">
        <v>127</v>
      </c>
      <c r="E552" s="42" t="s">
        <v>128</v>
      </c>
      <c r="F552" s="101" t="s">
        <v>129</v>
      </c>
      <c r="G552" s="92">
        <v>40</v>
      </c>
      <c r="H552" s="41">
        <v>12734</v>
      </c>
      <c r="I552" s="90">
        <f t="shared" si="47"/>
        <v>509360</v>
      </c>
      <c r="J552" s="20"/>
    </row>
    <row r="553" spans="2:10" s="9" customFormat="1" ht="15.6" x14ac:dyDescent="0.3">
      <c r="B553" s="19"/>
      <c r="C553" s="101">
        <v>9.3299999999999894</v>
      </c>
      <c r="D553" s="101">
        <v>12.108000000000001</v>
      </c>
      <c r="E553" s="42" t="s">
        <v>130</v>
      </c>
      <c r="F553" s="101" t="s">
        <v>54</v>
      </c>
      <c r="G553" s="92">
        <v>1</v>
      </c>
      <c r="H553" s="41">
        <v>24097231</v>
      </c>
      <c r="I553" s="90">
        <f t="shared" si="47"/>
        <v>24097231</v>
      </c>
      <c r="J553" s="20"/>
    </row>
    <row r="554" spans="2:10" s="9" customFormat="1" ht="15.6" x14ac:dyDescent="0.3">
      <c r="B554" s="19"/>
      <c r="C554" s="101">
        <v>9.3399999999999892</v>
      </c>
      <c r="D554" s="101">
        <v>12.143999999999975</v>
      </c>
      <c r="E554" s="42" t="s">
        <v>103</v>
      </c>
      <c r="F554" s="101" t="s">
        <v>54</v>
      </c>
      <c r="G554" s="148">
        <v>2</v>
      </c>
      <c r="H554" s="147">
        <v>136567</v>
      </c>
      <c r="I554" s="149">
        <f t="shared" si="47"/>
        <v>273134</v>
      </c>
      <c r="J554" s="20"/>
    </row>
    <row r="555" spans="2:10" s="9" customFormat="1" ht="31.2" x14ac:dyDescent="0.3">
      <c r="B555" s="19"/>
      <c r="C555" s="101">
        <v>9.3499999999999908</v>
      </c>
      <c r="D555" s="101">
        <v>12.86</v>
      </c>
      <c r="E555" s="42" t="s">
        <v>131</v>
      </c>
      <c r="F555" s="101" t="s">
        <v>54</v>
      </c>
      <c r="G555" s="92">
        <v>1</v>
      </c>
      <c r="H555" s="41">
        <v>141490</v>
      </c>
      <c r="I555" s="90">
        <f t="shared" si="47"/>
        <v>141490</v>
      </c>
      <c r="J555" s="20"/>
    </row>
    <row r="556" spans="2:10" s="9" customFormat="1" ht="31.2" x14ac:dyDescent="0.3">
      <c r="B556" s="19"/>
      <c r="C556" s="101">
        <v>9.3599999999999905</v>
      </c>
      <c r="D556" s="101">
        <v>12.87</v>
      </c>
      <c r="E556" s="42" t="s">
        <v>132</v>
      </c>
      <c r="F556" s="101" t="s">
        <v>54</v>
      </c>
      <c r="G556" s="92">
        <v>1</v>
      </c>
      <c r="H556" s="41">
        <v>152813</v>
      </c>
      <c r="I556" s="90">
        <f t="shared" si="47"/>
        <v>152813</v>
      </c>
      <c r="J556" s="20"/>
    </row>
    <row r="557" spans="2:10" s="9" customFormat="1" ht="15.6" x14ac:dyDescent="0.3">
      <c r="B557" s="19"/>
      <c r="C557" s="101">
        <v>9.3699999999999903</v>
      </c>
      <c r="D557" s="62">
        <v>12.16</v>
      </c>
      <c r="E557" s="42" t="s">
        <v>133</v>
      </c>
      <c r="F557" s="101" t="s">
        <v>76</v>
      </c>
      <c r="G557" s="92">
        <v>85</v>
      </c>
      <c r="H557" s="41">
        <v>3946</v>
      </c>
      <c r="I557" s="90">
        <f t="shared" si="47"/>
        <v>335410</v>
      </c>
      <c r="J557" s="20"/>
    </row>
    <row r="558" spans="2:10" s="9" customFormat="1" ht="31.2" x14ac:dyDescent="0.3">
      <c r="B558" s="19"/>
      <c r="C558" s="101">
        <v>9.3799999999999901</v>
      </c>
      <c r="D558" s="101">
        <v>12.45</v>
      </c>
      <c r="E558" s="42" t="s">
        <v>134</v>
      </c>
      <c r="F558" s="101" t="s">
        <v>76</v>
      </c>
      <c r="G558" s="92">
        <v>200</v>
      </c>
      <c r="H558" s="41">
        <v>13302</v>
      </c>
      <c r="I558" s="90">
        <f t="shared" si="47"/>
        <v>2660400</v>
      </c>
      <c r="J558" s="20"/>
    </row>
    <row r="559" spans="2:10" s="9" customFormat="1" ht="31.2" x14ac:dyDescent="0.3">
      <c r="B559" s="19"/>
      <c r="C559" s="101">
        <v>9.3899999999999899</v>
      </c>
      <c r="D559" s="101">
        <v>12.46</v>
      </c>
      <c r="E559" s="42" t="s">
        <v>135</v>
      </c>
      <c r="F559" s="101" t="s">
        <v>76</v>
      </c>
      <c r="G559" s="92">
        <v>30</v>
      </c>
      <c r="H559" s="41">
        <v>13468</v>
      </c>
      <c r="I559" s="90">
        <f t="shared" si="47"/>
        <v>404040</v>
      </c>
      <c r="J559" s="20"/>
    </row>
    <row r="560" spans="2:10" s="9" customFormat="1" ht="31.2" x14ac:dyDescent="0.3">
      <c r="B560" s="19"/>
      <c r="C560" s="146">
        <v>9.3999999999999897</v>
      </c>
      <c r="D560" s="101" t="s">
        <v>136</v>
      </c>
      <c r="E560" s="42" t="s">
        <v>137</v>
      </c>
      <c r="F560" s="101" t="s">
        <v>54</v>
      </c>
      <c r="G560" s="92">
        <v>1</v>
      </c>
      <c r="H560" s="43">
        <v>82818</v>
      </c>
      <c r="I560" s="90">
        <f t="shared" si="47"/>
        <v>82818</v>
      </c>
      <c r="J560" s="20"/>
    </row>
    <row r="561" spans="2:10" s="9" customFormat="1" ht="31.2" x14ac:dyDescent="0.3">
      <c r="B561" s="19"/>
      <c r="C561" s="101">
        <v>9.4099999999999895</v>
      </c>
      <c r="D561" s="101">
        <v>12.77</v>
      </c>
      <c r="E561" s="42" t="s">
        <v>138</v>
      </c>
      <c r="F561" s="101" t="s">
        <v>54</v>
      </c>
      <c r="G561" s="92">
        <v>1</v>
      </c>
      <c r="H561" s="43">
        <v>205449</v>
      </c>
      <c r="I561" s="90">
        <f t="shared" si="47"/>
        <v>205449</v>
      </c>
      <c r="J561" s="20"/>
    </row>
    <row r="562" spans="2:10" s="9" customFormat="1" ht="15.6" x14ac:dyDescent="0.3">
      <c r="B562" s="19"/>
      <c r="C562" s="101">
        <v>9.4199999999999893</v>
      </c>
      <c r="D562" s="101">
        <v>12.11</v>
      </c>
      <c r="E562" s="42" t="s">
        <v>139</v>
      </c>
      <c r="F562" s="101" t="s">
        <v>54</v>
      </c>
      <c r="G562" s="92">
        <v>1</v>
      </c>
      <c r="H562" s="41">
        <v>146179</v>
      </c>
      <c r="I562" s="90">
        <f t="shared" si="47"/>
        <v>146179</v>
      </c>
      <c r="J562" s="20"/>
    </row>
    <row r="563" spans="2:10" s="9" customFormat="1" ht="15.6" x14ac:dyDescent="0.3">
      <c r="B563" s="19"/>
      <c r="C563" s="101">
        <v>9.4299999999999908</v>
      </c>
      <c r="D563" s="101" t="s">
        <v>140</v>
      </c>
      <c r="E563" s="42" t="s">
        <v>141</v>
      </c>
      <c r="F563" s="101" t="s">
        <v>54</v>
      </c>
      <c r="G563" s="92">
        <v>1</v>
      </c>
      <c r="H563" s="41">
        <v>596991</v>
      </c>
      <c r="I563" s="90">
        <f t="shared" si="47"/>
        <v>596991</v>
      </c>
      <c r="J563" s="20"/>
    </row>
    <row r="564" spans="2:10" s="9" customFormat="1" ht="46.8" x14ac:dyDescent="0.3">
      <c r="B564" s="19"/>
      <c r="C564" s="101">
        <v>9.4399999999999906</v>
      </c>
      <c r="D564" s="101" t="s">
        <v>142</v>
      </c>
      <c r="E564" s="42" t="s">
        <v>143</v>
      </c>
      <c r="F564" s="101" t="s">
        <v>129</v>
      </c>
      <c r="G564" s="92">
        <v>33</v>
      </c>
      <c r="H564" s="41">
        <v>24983</v>
      </c>
      <c r="I564" s="90">
        <f t="shared" si="47"/>
        <v>824439</v>
      </c>
      <c r="J564" s="20"/>
    </row>
    <row r="565" spans="2:10" s="9" customFormat="1" ht="15.6" x14ac:dyDescent="0.3">
      <c r="B565" s="19"/>
      <c r="C565" s="83">
        <v>10</v>
      </c>
      <c r="D565" s="63"/>
      <c r="E565" s="84" t="s">
        <v>144</v>
      </c>
      <c r="F565" s="83"/>
      <c r="G565" s="85" t="s">
        <v>209</v>
      </c>
      <c r="H565" s="86"/>
      <c r="I565" s="86"/>
      <c r="J565" s="20"/>
    </row>
    <row r="566" spans="2:10" s="9" customFormat="1" ht="31.2" x14ac:dyDescent="0.3">
      <c r="B566" s="19"/>
      <c r="C566" s="150">
        <v>10.1</v>
      </c>
      <c r="D566" s="101">
        <v>20.16</v>
      </c>
      <c r="E566" s="42" t="s">
        <v>145</v>
      </c>
      <c r="F566" s="101" t="s">
        <v>54</v>
      </c>
      <c r="G566" s="92">
        <v>1</v>
      </c>
      <c r="H566" s="41">
        <v>758578</v>
      </c>
      <c r="I566" s="90">
        <f t="shared" ref="I566:I615" si="48">+G566*H566</f>
        <v>758578</v>
      </c>
      <c r="J566" s="20"/>
    </row>
    <row r="567" spans="2:10" s="9" customFormat="1" ht="31.2" x14ac:dyDescent="0.3">
      <c r="B567" s="19"/>
      <c r="C567" s="150">
        <v>10.199999999999999</v>
      </c>
      <c r="D567" s="101" t="s">
        <v>146</v>
      </c>
      <c r="E567" s="42" t="s">
        <v>147</v>
      </c>
      <c r="F567" s="101" t="s">
        <v>54</v>
      </c>
      <c r="G567" s="92">
        <v>1</v>
      </c>
      <c r="H567" s="41">
        <v>248370</v>
      </c>
      <c r="I567" s="90">
        <f t="shared" si="48"/>
        <v>248370</v>
      </c>
      <c r="J567" s="20"/>
    </row>
    <row r="568" spans="2:10" s="9" customFormat="1" ht="15.6" x14ac:dyDescent="0.3">
      <c r="B568" s="19"/>
      <c r="C568" s="151">
        <v>10.3</v>
      </c>
      <c r="D568" s="62" t="s">
        <v>148</v>
      </c>
      <c r="E568" s="88" t="s">
        <v>149</v>
      </c>
      <c r="F568" s="87" t="s">
        <v>129</v>
      </c>
      <c r="G568" s="89">
        <v>5</v>
      </c>
      <c r="H568" s="90">
        <v>91631</v>
      </c>
      <c r="I568" s="90">
        <f t="shared" si="48"/>
        <v>458155</v>
      </c>
      <c r="J568" s="20"/>
    </row>
    <row r="569" spans="2:10" s="9" customFormat="1" ht="15.6" x14ac:dyDescent="0.3">
      <c r="B569" s="19"/>
      <c r="C569" s="151">
        <v>10.4</v>
      </c>
      <c r="D569" s="62" t="s">
        <v>150</v>
      </c>
      <c r="E569" s="88" t="s">
        <v>151</v>
      </c>
      <c r="F569" s="87" t="s">
        <v>54</v>
      </c>
      <c r="G569" s="89">
        <v>1</v>
      </c>
      <c r="H569" s="90">
        <v>15595</v>
      </c>
      <c r="I569" s="90">
        <f t="shared" si="48"/>
        <v>15595</v>
      </c>
      <c r="J569" s="20"/>
    </row>
    <row r="570" spans="2:10" s="9" customFormat="1" ht="31.2" x14ac:dyDescent="0.3">
      <c r="B570" s="19"/>
      <c r="C570" s="151">
        <v>10.5</v>
      </c>
      <c r="D570" s="62" t="s">
        <v>152</v>
      </c>
      <c r="E570" s="88" t="s">
        <v>153</v>
      </c>
      <c r="F570" s="87" t="s">
        <v>54</v>
      </c>
      <c r="G570" s="89">
        <v>1</v>
      </c>
      <c r="H570" s="90">
        <v>138199</v>
      </c>
      <c r="I570" s="90">
        <f t="shared" si="48"/>
        <v>138199</v>
      </c>
      <c r="J570" s="20"/>
    </row>
    <row r="571" spans="2:10" s="9" customFormat="1" ht="15.6" x14ac:dyDescent="0.3">
      <c r="B571" s="19"/>
      <c r="C571" s="151">
        <v>10.6</v>
      </c>
      <c r="D571" s="62">
        <v>20.100000000000001</v>
      </c>
      <c r="E571" s="88" t="s">
        <v>154</v>
      </c>
      <c r="F571" s="87" t="s">
        <v>76</v>
      </c>
      <c r="G571" s="89">
        <v>15</v>
      </c>
      <c r="H571" s="90">
        <v>65074</v>
      </c>
      <c r="I571" s="90">
        <f t="shared" si="48"/>
        <v>976110</v>
      </c>
      <c r="J571" s="20"/>
    </row>
    <row r="572" spans="2:10" s="9" customFormat="1" ht="31.2" x14ac:dyDescent="0.3">
      <c r="B572" s="19"/>
      <c r="C572" s="150">
        <v>10.7</v>
      </c>
      <c r="D572" s="62" t="s">
        <v>155</v>
      </c>
      <c r="E572" s="42" t="s">
        <v>156</v>
      </c>
      <c r="F572" s="101" t="s">
        <v>54</v>
      </c>
      <c r="G572" s="152">
        <v>2</v>
      </c>
      <c r="H572" s="149">
        <v>238650</v>
      </c>
      <c r="I572" s="149">
        <f t="shared" si="48"/>
        <v>477300</v>
      </c>
      <c r="J572" s="20"/>
    </row>
    <row r="573" spans="2:10" s="9" customFormat="1" ht="15.6" x14ac:dyDescent="0.3">
      <c r="B573" s="19"/>
      <c r="C573" s="151">
        <v>10.8</v>
      </c>
      <c r="D573" s="62">
        <v>20.11</v>
      </c>
      <c r="E573" s="88" t="s">
        <v>157</v>
      </c>
      <c r="F573" s="87" t="s">
        <v>54</v>
      </c>
      <c r="G573" s="89">
        <v>2</v>
      </c>
      <c r="H573" s="90">
        <v>48092</v>
      </c>
      <c r="I573" s="90">
        <f t="shared" si="48"/>
        <v>96184</v>
      </c>
      <c r="J573" s="20"/>
    </row>
    <row r="574" spans="2:10" s="9" customFormat="1" ht="15.6" x14ac:dyDescent="0.3">
      <c r="B574" s="19"/>
      <c r="C574" s="83">
        <v>11</v>
      </c>
      <c r="D574" s="63"/>
      <c r="E574" s="84" t="s">
        <v>158</v>
      </c>
      <c r="F574" s="83"/>
      <c r="G574" s="85" t="s">
        <v>209</v>
      </c>
      <c r="H574" s="86"/>
      <c r="I574" s="86"/>
      <c r="J574" s="20"/>
    </row>
    <row r="575" spans="2:10" s="9" customFormat="1" ht="15.6" x14ac:dyDescent="0.3">
      <c r="B575" s="19"/>
      <c r="C575" s="87">
        <v>11.1</v>
      </c>
      <c r="D575" s="62">
        <v>18.260000000000002</v>
      </c>
      <c r="E575" s="88" t="s">
        <v>159</v>
      </c>
      <c r="F575" s="87" t="s">
        <v>24</v>
      </c>
      <c r="G575" s="89">
        <v>111</v>
      </c>
      <c r="H575" s="90">
        <v>31338</v>
      </c>
      <c r="I575" s="90">
        <f t="shared" ref="I575:I615" si="49">+G575*H575</f>
        <v>3478518</v>
      </c>
      <c r="J575" s="20"/>
    </row>
    <row r="576" spans="2:10" s="9" customFormat="1" ht="15.6" x14ac:dyDescent="0.3">
      <c r="B576" s="19"/>
      <c r="C576" s="87">
        <v>11.2</v>
      </c>
      <c r="D576" s="62">
        <v>18.23</v>
      </c>
      <c r="E576" s="88" t="s">
        <v>160</v>
      </c>
      <c r="F576" s="87" t="s">
        <v>24</v>
      </c>
      <c r="G576" s="89">
        <v>293</v>
      </c>
      <c r="H576" s="90">
        <v>23077</v>
      </c>
      <c r="I576" s="90">
        <f t="shared" si="49"/>
        <v>6761561</v>
      </c>
      <c r="J576" s="20"/>
    </row>
    <row r="577" spans="2:10" s="9" customFormat="1" ht="15.6" x14ac:dyDescent="0.3">
      <c r="B577" s="19"/>
      <c r="C577" s="87">
        <v>11.3</v>
      </c>
      <c r="D577" s="62">
        <v>18.3</v>
      </c>
      <c r="E577" s="88" t="s">
        <v>161</v>
      </c>
      <c r="F577" s="87" t="s">
        <v>24</v>
      </c>
      <c r="G577" s="89">
        <v>293</v>
      </c>
      <c r="H577" s="90">
        <v>35363</v>
      </c>
      <c r="I577" s="90">
        <f t="shared" si="49"/>
        <v>10361359</v>
      </c>
      <c r="J577" s="20"/>
    </row>
    <row r="578" spans="2:10" s="9" customFormat="1" ht="15.6" x14ac:dyDescent="0.3">
      <c r="B578" s="19"/>
      <c r="C578" s="83">
        <v>12</v>
      </c>
      <c r="D578" s="63"/>
      <c r="E578" s="84" t="s">
        <v>162</v>
      </c>
      <c r="F578" s="83"/>
      <c r="G578" s="85" t="s">
        <v>209</v>
      </c>
      <c r="H578" s="86"/>
      <c r="I578" s="86"/>
      <c r="J578" s="20"/>
    </row>
    <row r="579" spans="2:10" s="9" customFormat="1" ht="15.6" x14ac:dyDescent="0.3">
      <c r="B579" s="19"/>
      <c r="C579" s="87">
        <v>12.1</v>
      </c>
      <c r="D579" s="62">
        <v>13.1</v>
      </c>
      <c r="E579" s="88" t="s">
        <v>163</v>
      </c>
      <c r="F579" s="87" t="s">
        <v>24</v>
      </c>
      <c r="G579" s="89">
        <v>95.8</v>
      </c>
      <c r="H579" s="90">
        <v>58539</v>
      </c>
      <c r="I579" s="90">
        <f t="shared" ref="I579:I615" si="50">+G579*H579</f>
        <v>5608036.2000000002</v>
      </c>
      <c r="J579" s="20"/>
    </row>
    <row r="580" spans="2:10" s="9" customFormat="1" ht="15.6" x14ac:dyDescent="0.3">
      <c r="B580" s="19"/>
      <c r="C580" s="87">
        <v>12.2</v>
      </c>
      <c r="D580" s="62">
        <v>14.41</v>
      </c>
      <c r="E580" s="88" t="s">
        <v>164</v>
      </c>
      <c r="F580" s="87" t="s">
        <v>24</v>
      </c>
      <c r="G580" s="89">
        <v>45.6</v>
      </c>
      <c r="H580" s="90">
        <v>137653</v>
      </c>
      <c r="I580" s="90">
        <f t="shared" si="50"/>
        <v>6276976.7999999998</v>
      </c>
      <c r="J580" s="20"/>
    </row>
    <row r="581" spans="2:10" s="9" customFormat="1" ht="15.6" x14ac:dyDescent="0.3">
      <c r="B581" s="19"/>
      <c r="C581" s="87">
        <v>12.3</v>
      </c>
      <c r="D581" s="62">
        <v>14.27</v>
      </c>
      <c r="E581" s="88" t="s">
        <v>165</v>
      </c>
      <c r="F581" s="87" t="s">
        <v>76</v>
      </c>
      <c r="G581" s="89">
        <v>55</v>
      </c>
      <c r="H581" s="90">
        <v>29348</v>
      </c>
      <c r="I581" s="90">
        <f t="shared" si="50"/>
        <v>1614140</v>
      </c>
      <c r="J581" s="20"/>
    </row>
    <row r="582" spans="2:10" s="9" customFormat="1" ht="78" x14ac:dyDescent="0.3">
      <c r="B582" s="19"/>
      <c r="C582" s="87">
        <v>12.4</v>
      </c>
      <c r="D582" s="62" t="s">
        <v>166</v>
      </c>
      <c r="E582" s="88" t="s">
        <v>167</v>
      </c>
      <c r="F582" s="87" t="s">
        <v>54</v>
      </c>
      <c r="G582" s="89">
        <v>2</v>
      </c>
      <c r="H582" s="90">
        <v>161250</v>
      </c>
      <c r="I582" s="90">
        <f t="shared" si="50"/>
        <v>322500</v>
      </c>
      <c r="J582" s="20"/>
    </row>
    <row r="583" spans="2:10" s="9" customFormat="1" ht="31.2" x14ac:dyDescent="0.3">
      <c r="B583" s="19"/>
      <c r="C583" s="87">
        <v>12.5</v>
      </c>
      <c r="D583" s="62">
        <v>14.6</v>
      </c>
      <c r="E583" s="88" t="s">
        <v>168</v>
      </c>
      <c r="F583" s="87" t="s">
        <v>24</v>
      </c>
      <c r="G583" s="89">
        <v>55</v>
      </c>
      <c r="H583" s="90">
        <v>153298</v>
      </c>
      <c r="I583" s="90">
        <f t="shared" si="50"/>
        <v>8431390</v>
      </c>
      <c r="J583" s="20"/>
    </row>
    <row r="584" spans="2:10" s="9" customFormat="1" ht="15.6" x14ac:dyDescent="0.3">
      <c r="B584" s="19"/>
      <c r="C584" s="87">
        <v>12.6</v>
      </c>
      <c r="D584" s="62" t="s">
        <v>169</v>
      </c>
      <c r="E584" s="88" t="s">
        <v>170</v>
      </c>
      <c r="F584" s="87" t="s">
        <v>129</v>
      </c>
      <c r="G584" s="89">
        <v>35</v>
      </c>
      <c r="H584" s="90">
        <v>13978</v>
      </c>
      <c r="I584" s="90">
        <f t="shared" si="50"/>
        <v>489230</v>
      </c>
      <c r="J584" s="20"/>
    </row>
    <row r="585" spans="2:10" s="9" customFormat="1" ht="46.8" x14ac:dyDescent="0.3">
      <c r="B585" s="19"/>
      <c r="C585" s="101">
        <v>12.7</v>
      </c>
      <c r="D585" s="101" t="s">
        <v>171</v>
      </c>
      <c r="E585" s="42" t="s">
        <v>172</v>
      </c>
      <c r="F585" s="101" t="s">
        <v>129</v>
      </c>
      <c r="G585" s="92">
        <v>35</v>
      </c>
      <c r="H585" s="41">
        <v>26880</v>
      </c>
      <c r="I585" s="90">
        <f t="shared" si="50"/>
        <v>940800</v>
      </c>
      <c r="J585" s="20"/>
    </row>
    <row r="586" spans="2:10" s="9" customFormat="1" ht="15.6" x14ac:dyDescent="0.3">
      <c r="B586" s="19"/>
      <c r="C586" s="101">
        <v>12.8</v>
      </c>
      <c r="D586" s="101">
        <v>14.1</v>
      </c>
      <c r="E586" s="42" t="s">
        <v>173</v>
      </c>
      <c r="F586" s="101" t="s">
        <v>24</v>
      </c>
      <c r="G586" s="92">
        <v>180</v>
      </c>
      <c r="H586" s="41">
        <v>113277</v>
      </c>
      <c r="I586" s="90">
        <f t="shared" si="50"/>
        <v>20389860</v>
      </c>
      <c r="J586" s="20"/>
    </row>
    <row r="587" spans="2:10" s="9" customFormat="1" ht="15.6" x14ac:dyDescent="0.3">
      <c r="B587" s="19"/>
      <c r="C587" s="101">
        <v>12.9</v>
      </c>
      <c r="D587" s="101">
        <v>14.8</v>
      </c>
      <c r="E587" s="42" t="s">
        <v>174</v>
      </c>
      <c r="F587" s="101" t="s">
        <v>24</v>
      </c>
      <c r="G587" s="92">
        <v>35</v>
      </c>
      <c r="H587" s="41">
        <v>317455</v>
      </c>
      <c r="I587" s="90">
        <f t="shared" si="50"/>
        <v>11110925</v>
      </c>
      <c r="J587" s="20"/>
    </row>
    <row r="588" spans="2:10" s="9" customFormat="1" ht="15.6" x14ac:dyDescent="0.3">
      <c r="B588" s="19"/>
      <c r="C588" s="146">
        <v>12.1</v>
      </c>
      <c r="D588" s="101">
        <v>13.2</v>
      </c>
      <c r="E588" s="42" t="s">
        <v>175</v>
      </c>
      <c r="F588" s="101" t="s">
        <v>24</v>
      </c>
      <c r="G588" s="92">
        <v>20.2</v>
      </c>
      <c r="H588" s="41">
        <v>61370</v>
      </c>
      <c r="I588" s="90">
        <f t="shared" si="50"/>
        <v>1239674</v>
      </c>
      <c r="J588" s="20"/>
    </row>
    <row r="589" spans="2:10" s="9" customFormat="1" ht="15.6" x14ac:dyDescent="0.3">
      <c r="B589" s="19"/>
      <c r="C589" s="101">
        <v>12.11</v>
      </c>
      <c r="D589" s="101">
        <v>14.25</v>
      </c>
      <c r="E589" s="42" t="s">
        <v>176</v>
      </c>
      <c r="F589" s="101" t="s">
        <v>24</v>
      </c>
      <c r="G589" s="92">
        <v>25</v>
      </c>
      <c r="H589" s="41">
        <v>94245</v>
      </c>
      <c r="I589" s="90">
        <f t="shared" si="50"/>
        <v>2356125</v>
      </c>
      <c r="J589" s="20"/>
    </row>
    <row r="590" spans="2:10" s="9" customFormat="1" ht="15.6" x14ac:dyDescent="0.3">
      <c r="B590" s="19"/>
      <c r="C590" s="101">
        <v>12.12</v>
      </c>
      <c r="D590" s="101">
        <v>14.42</v>
      </c>
      <c r="E590" s="42" t="s">
        <v>177</v>
      </c>
      <c r="F590" s="101" t="s">
        <v>76</v>
      </c>
      <c r="G590" s="92">
        <v>45.6</v>
      </c>
      <c r="H590" s="41">
        <v>122191</v>
      </c>
      <c r="I590" s="90">
        <f t="shared" si="50"/>
        <v>5571909.6000000006</v>
      </c>
      <c r="J590" s="20"/>
    </row>
    <row r="591" spans="2:10" s="9" customFormat="1" ht="31.2" x14ac:dyDescent="0.3">
      <c r="B591" s="19"/>
      <c r="C591" s="101">
        <v>12.13</v>
      </c>
      <c r="D591" s="101" t="s">
        <v>178</v>
      </c>
      <c r="E591" s="42" t="s">
        <v>179</v>
      </c>
      <c r="F591" s="101" t="s">
        <v>129</v>
      </c>
      <c r="G591" s="92">
        <v>6.2</v>
      </c>
      <c r="H591" s="41">
        <v>153457</v>
      </c>
      <c r="I591" s="90">
        <f t="shared" si="50"/>
        <v>951433.4</v>
      </c>
      <c r="J591" s="20"/>
    </row>
    <row r="592" spans="2:10" s="9" customFormat="1" ht="15.6" x14ac:dyDescent="0.3">
      <c r="B592" s="19"/>
      <c r="C592" s="83">
        <v>13</v>
      </c>
      <c r="D592" s="63"/>
      <c r="E592" s="84" t="s">
        <v>180</v>
      </c>
      <c r="F592" s="83"/>
      <c r="G592" s="85" t="s">
        <v>209</v>
      </c>
      <c r="H592" s="86"/>
      <c r="I592" s="86"/>
      <c r="J592" s="20"/>
    </row>
    <row r="593" spans="2:10" s="9" customFormat="1" ht="15.6" x14ac:dyDescent="0.3">
      <c r="B593" s="19"/>
      <c r="C593" s="101">
        <v>13.1</v>
      </c>
      <c r="D593" s="101">
        <v>10.19</v>
      </c>
      <c r="E593" s="42" t="s">
        <v>181</v>
      </c>
      <c r="F593" s="101" t="s">
        <v>24</v>
      </c>
      <c r="G593" s="92">
        <v>35.08</v>
      </c>
      <c r="H593" s="41">
        <v>533721</v>
      </c>
      <c r="I593" s="90">
        <f t="shared" ref="I593:I615" si="51">+G593*H593</f>
        <v>18722932.68</v>
      </c>
      <c r="J593" s="20"/>
    </row>
    <row r="594" spans="2:10" s="9" customFormat="1" ht="15.6" x14ac:dyDescent="0.3">
      <c r="B594" s="19"/>
      <c r="C594" s="101">
        <v>13.2</v>
      </c>
      <c r="D594" s="101">
        <v>10.4</v>
      </c>
      <c r="E594" s="42" t="s">
        <v>182</v>
      </c>
      <c r="F594" s="101" t="s">
        <v>54</v>
      </c>
      <c r="G594" s="92">
        <v>6</v>
      </c>
      <c r="H594" s="41">
        <v>304697</v>
      </c>
      <c r="I594" s="90">
        <f t="shared" si="51"/>
        <v>1828182</v>
      </c>
      <c r="J594" s="20"/>
    </row>
    <row r="595" spans="2:10" s="9" customFormat="1" ht="15.6" x14ac:dyDescent="0.3">
      <c r="B595" s="19"/>
      <c r="C595" s="101">
        <v>13.3</v>
      </c>
      <c r="D595" s="101">
        <v>10.7</v>
      </c>
      <c r="E595" s="42" t="s">
        <v>183</v>
      </c>
      <c r="F595" s="101" t="s">
        <v>24</v>
      </c>
      <c r="G595" s="92">
        <v>6</v>
      </c>
      <c r="H595" s="41">
        <v>440842</v>
      </c>
      <c r="I595" s="90">
        <f t="shared" si="51"/>
        <v>2645052</v>
      </c>
      <c r="J595" s="20"/>
    </row>
    <row r="596" spans="2:10" s="9" customFormat="1" ht="31.2" x14ac:dyDescent="0.3">
      <c r="B596" s="19"/>
      <c r="C596" s="101">
        <v>13.4</v>
      </c>
      <c r="D596" s="101">
        <v>10.15</v>
      </c>
      <c r="E596" s="42" t="s">
        <v>184</v>
      </c>
      <c r="F596" s="101" t="s">
        <v>24</v>
      </c>
      <c r="G596" s="92">
        <v>20.349999999999998</v>
      </c>
      <c r="H596" s="41">
        <v>1460541</v>
      </c>
      <c r="I596" s="90">
        <f t="shared" si="51"/>
        <v>29722009.349999998</v>
      </c>
      <c r="J596" s="20"/>
    </row>
    <row r="597" spans="2:10" s="9" customFormat="1" ht="15.6" x14ac:dyDescent="0.3">
      <c r="B597" s="19"/>
      <c r="C597" s="83">
        <v>14</v>
      </c>
      <c r="D597" s="63"/>
      <c r="E597" s="84" t="s">
        <v>185</v>
      </c>
      <c r="F597" s="83"/>
      <c r="G597" s="85" t="s">
        <v>209</v>
      </c>
      <c r="H597" s="86"/>
      <c r="I597" s="86"/>
      <c r="J597" s="20"/>
    </row>
    <row r="598" spans="2:10" s="9" customFormat="1" ht="93.6" x14ac:dyDescent="0.3">
      <c r="B598" s="19"/>
      <c r="C598" s="101">
        <v>14.1</v>
      </c>
      <c r="D598" s="101" t="s">
        <v>186</v>
      </c>
      <c r="E598" s="42" t="s">
        <v>187</v>
      </c>
      <c r="F598" s="101" t="s">
        <v>54</v>
      </c>
      <c r="G598" s="92">
        <v>2</v>
      </c>
      <c r="H598" s="41">
        <v>2863756</v>
      </c>
      <c r="I598" s="90">
        <f t="shared" ref="I598:I615" si="52">+G598*H598</f>
        <v>5727512</v>
      </c>
      <c r="J598" s="20"/>
    </row>
    <row r="599" spans="2:10" s="9" customFormat="1" ht="62.4" x14ac:dyDescent="0.3">
      <c r="B599" s="19"/>
      <c r="C599" s="101">
        <v>14.2</v>
      </c>
      <c r="D599" s="101" t="s">
        <v>188</v>
      </c>
      <c r="E599" s="42" t="s">
        <v>189</v>
      </c>
      <c r="F599" s="101" t="s">
        <v>190</v>
      </c>
      <c r="G599" s="92">
        <v>2</v>
      </c>
      <c r="H599" s="41">
        <v>1905215</v>
      </c>
      <c r="I599" s="90">
        <f t="shared" si="52"/>
        <v>3810430</v>
      </c>
      <c r="J599" s="20"/>
    </row>
    <row r="600" spans="2:10" s="9" customFormat="1" ht="15.6" x14ac:dyDescent="0.3">
      <c r="B600" s="19"/>
      <c r="C600" s="83">
        <v>15</v>
      </c>
      <c r="D600" s="63"/>
      <c r="E600" s="84" t="s">
        <v>191</v>
      </c>
      <c r="F600" s="83"/>
      <c r="G600" s="85" t="s">
        <v>209</v>
      </c>
      <c r="H600" s="86"/>
      <c r="I600" s="86"/>
      <c r="J600" s="20"/>
    </row>
    <row r="601" spans="2:10" s="9" customFormat="1" ht="15.6" x14ac:dyDescent="0.3">
      <c r="B601" s="19"/>
      <c r="C601" s="101">
        <v>15.1</v>
      </c>
      <c r="D601" s="101">
        <v>7.46</v>
      </c>
      <c r="E601" s="42" t="s">
        <v>192</v>
      </c>
      <c r="F601" s="101" t="s">
        <v>24</v>
      </c>
      <c r="G601" s="92">
        <v>175</v>
      </c>
      <c r="H601" s="41">
        <v>108457</v>
      </c>
      <c r="I601" s="90">
        <f t="shared" ref="I601:I615" si="53">+G601*H601</f>
        <v>18979975</v>
      </c>
      <c r="J601" s="20"/>
    </row>
    <row r="602" spans="2:10" s="9" customFormat="1" ht="15.6" x14ac:dyDescent="0.3">
      <c r="B602" s="19"/>
      <c r="C602" s="101">
        <v>15.2</v>
      </c>
      <c r="D602" s="101">
        <v>7.14</v>
      </c>
      <c r="E602" s="42" t="s">
        <v>193</v>
      </c>
      <c r="F602" s="101" t="s">
        <v>76</v>
      </c>
      <c r="G602" s="92">
        <v>60</v>
      </c>
      <c r="H602" s="41">
        <v>130158</v>
      </c>
      <c r="I602" s="90">
        <f t="shared" si="53"/>
        <v>7809480</v>
      </c>
      <c r="J602" s="20"/>
    </row>
    <row r="603" spans="2:10" s="9" customFormat="1" ht="15.6" x14ac:dyDescent="0.3">
      <c r="B603" s="19"/>
      <c r="C603" s="101">
        <v>15.3</v>
      </c>
      <c r="D603" s="101">
        <v>7.18</v>
      </c>
      <c r="E603" s="42" t="s">
        <v>194</v>
      </c>
      <c r="F603" s="101" t="s">
        <v>76</v>
      </c>
      <c r="G603" s="92">
        <v>30</v>
      </c>
      <c r="H603" s="41">
        <v>64728</v>
      </c>
      <c r="I603" s="90">
        <f t="shared" si="53"/>
        <v>1941840</v>
      </c>
      <c r="J603" s="20"/>
    </row>
    <row r="604" spans="2:10" s="9" customFormat="1" ht="15.6" x14ac:dyDescent="0.3">
      <c r="B604" s="19"/>
      <c r="C604" s="101">
        <v>15.4</v>
      </c>
      <c r="D604" s="101">
        <v>11.4</v>
      </c>
      <c r="E604" s="42" t="s">
        <v>195</v>
      </c>
      <c r="F604" s="101" t="s">
        <v>76</v>
      </c>
      <c r="G604" s="92">
        <v>28</v>
      </c>
      <c r="H604" s="41">
        <v>76524</v>
      </c>
      <c r="I604" s="90">
        <f t="shared" si="53"/>
        <v>2142672</v>
      </c>
      <c r="J604" s="20"/>
    </row>
    <row r="605" spans="2:10" s="9" customFormat="1" ht="15.6" x14ac:dyDescent="0.3">
      <c r="B605" s="19"/>
      <c r="C605" s="83">
        <v>16</v>
      </c>
      <c r="D605" s="63"/>
      <c r="E605" s="84" t="s">
        <v>196</v>
      </c>
      <c r="F605" s="83"/>
      <c r="G605" s="85" t="s">
        <v>209</v>
      </c>
      <c r="H605" s="86"/>
      <c r="I605" s="86"/>
      <c r="J605" s="20"/>
    </row>
    <row r="606" spans="2:10" s="9" customFormat="1" ht="15.6" x14ac:dyDescent="0.3">
      <c r="B606" s="19"/>
      <c r="C606" s="101">
        <v>16.100000000000001</v>
      </c>
      <c r="D606" s="101">
        <v>15.5</v>
      </c>
      <c r="E606" s="42" t="s">
        <v>197</v>
      </c>
      <c r="F606" s="101" t="s">
        <v>24</v>
      </c>
      <c r="G606" s="92">
        <v>90</v>
      </c>
      <c r="H606" s="41">
        <v>101302</v>
      </c>
      <c r="I606" s="90">
        <f t="shared" ref="I606:I615" si="54">+G606*H606</f>
        <v>9117180</v>
      </c>
      <c r="J606" s="20"/>
    </row>
    <row r="607" spans="2:10" s="9" customFormat="1" ht="31.2" x14ac:dyDescent="0.3">
      <c r="B607" s="19"/>
      <c r="C607" s="101">
        <v>16.2</v>
      </c>
      <c r="D607" s="62" t="s">
        <v>198</v>
      </c>
      <c r="E607" s="42" t="s">
        <v>199</v>
      </c>
      <c r="F607" s="101" t="s">
        <v>24</v>
      </c>
      <c r="G607" s="92">
        <v>20</v>
      </c>
      <c r="H607" s="41">
        <v>140208</v>
      </c>
      <c r="I607" s="90">
        <f t="shared" si="54"/>
        <v>2804160</v>
      </c>
      <c r="J607" s="20"/>
    </row>
    <row r="608" spans="2:10" s="9" customFormat="1" ht="15.6" x14ac:dyDescent="0.3">
      <c r="B608" s="19"/>
      <c r="C608" s="83">
        <v>17</v>
      </c>
      <c r="D608" s="63"/>
      <c r="E608" s="84" t="s">
        <v>200</v>
      </c>
      <c r="F608" s="83"/>
      <c r="G608" s="85" t="s">
        <v>209</v>
      </c>
      <c r="H608" s="86"/>
      <c r="I608" s="86"/>
      <c r="J608" s="20"/>
    </row>
    <row r="609" spans="2:10" s="9" customFormat="1" ht="15.6" x14ac:dyDescent="0.3">
      <c r="B609" s="19"/>
      <c r="C609" s="101">
        <v>17.100000000000001</v>
      </c>
      <c r="D609" s="101">
        <v>5.8</v>
      </c>
      <c r="E609" s="42" t="s">
        <v>201</v>
      </c>
      <c r="F609" s="101" t="s">
        <v>24</v>
      </c>
      <c r="G609" s="92">
        <v>12.2</v>
      </c>
      <c r="H609" s="41">
        <v>197361</v>
      </c>
      <c r="I609" s="90">
        <f t="shared" ref="I609:I615" si="55">+G609*H609</f>
        <v>2407804.1999999997</v>
      </c>
      <c r="J609" s="20"/>
    </row>
    <row r="610" spans="2:10" s="9" customFormat="1" ht="15.6" x14ac:dyDescent="0.3">
      <c r="B610" s="19"/>
      <c r="C610" s="83">
        <v>18</v>
      </c>
      <c r="D610" s="63"/>
      <c r="E610" s="84" t="s">
        <v>202</v>
      </c>
      <c r="F610" s="83"/>
      <c r="G610" s="85" t="s">
        <v>209</v>
      </c>
      <c r="H610" s="86"/>
      <c r="I610" s="86"/>
      <c r="J610" s="20"/>
    </row>
    <row r="611" spans="2:10" s="9" customFormat="1" ht="15.6" x14ac:dyDescent="0.3">
      <c r="B611" s="19"/>
      <c r="C611" s="101">
        <v>18.100000000000001</v>
      </c>
      <c r="D611" s="101">
        <v>5.7</v>
      </c>
      <c r="E611" s="42" t="s">
        <v>203</v>
      </c>
      <c r="F611" s="101" t="s">
        <v>24</v>
      </c>
      <c r="G611" s="92">
        <v>50</v>
      </c>
      <c r="H611" s="43">
        <v>42367</v>
      </c>
      <c r="I611" s="90">
        <f t="shared" ref="I611:I615" si="56">+G611*H611</f>
        <v>2118350</v>
      </c>
      <c r="J611" s="20"/>
    </row>
    <row r="612" spans="2:10" s="9" customFormat="1" ht="31.2" x14ac:dyDescent="0.3">
      <c r="B612" s="19"/>
      <c r="C612" s="101">
        <v>18.2</v>
      </c>
      <c r="D612" s="101">
        <v>10.1</v>
      </c>
      <c r="E612" s="42" t="s">
        <v>204</v>
      </c>
      <c r="F612" s="101" t="s">
        <v>54</v>
      </c>
      <c r="G612" s="92">
        <v>310</v>
      </c>
      <c r="H612" s="41">
        <v>209999</v>
      </c>
      <c r="I612" s="90">
        <f t="shared" si="56"/>
        <v>65099690</v>
      </c>
      <c r="J612" s="20"/>
    </row>
    <row r="613" spans="2:10" s="9" customFormat="1" ht="15.6" x14ac:dyDescent="0.3">
      <c r="B613" s="19"/>
      <c r="C613" s="101">
        <v>18.3</v>
      </c>
      <c r="D613" s="101">
        <v>14.48</v>
      </c>
      <c r="E613" s="42" t="s">
        <v>205</v>
      </c>
      <c r="F613" s="101" t="s">
        <v>24</v>
      </c>
      <c r="G613" s="92">
        <v>30</v>
      </c>
      <c r="H613" s="41">
        <v>442119</v>
      </c>
      <c r="I613" s="90">
        <f t="shared" si="56"/>
        <v>13263570</v>
      </c>
      <c r="J613" s="20"/>
    </row>
    <row r="614" spans="2:10" s="9" customFormat="1" ht="15.6" x14ac:dyDescent="0.3">
      <c r="B614" s="19"/>
      <c r="C614" s="101">
        <v>18.399999999999999</v>
      </c>
      <c r="D614" s="101">
        <v>671.1</v>
      </c>
      <c r="E614" s="42" t="s">
        <v>206</v>
      </c>
      <c r="F614" s="101" t="s">
        <v>30</v>
      </c>
      <c r="G614" s="92">
        <v>3</v>
      </c>
      <c r="H614" s="41">
        <v>907519</v>
      </c>
      <c r="I614" s="90">
        <f t="shared" si="56"/>
        <v>2722557</v>
      </c>
      <c r="J614" s="20"/>
    </row>
    <row r="615" spans="2:10" s="9" customFormat="1" ht="15.6" x14ac:dyDescent="0.3">
      <c r="B615" s="19"/>
      <c r="C615" s="101">
        <v>18.5</v>
      </c>
      <c r="D615" s="101" t="s">
        <v>207</v>
      </c>
      <c r="E615" s="42" t="s">
        <v>208</v>
      </c>
      <c r="F615" s="101" t="s">
        <v>54</v>
      </c>
      <c r="G615" s="92">
        <v>1</v>
      </c>
      <c r="H615" s="41">
        <v>45150000</v>
      </c>
      <c r="I615" s="90">
        <f t="shared" si="56"/>
        <v>45150000</v>
      </c>
      <c r="J615" s="20"/>
    </row>
    <row r="616" spans="2:10" s="9" customFormat="1" ht="30" customHeight="1" x14ac:dyDescent="0.3">
      <c r="B616" s="19"/>
      <c r="C616" s="108" t="s">
        <v>232</v>
      </c>
      <c r="D616" s="108"/>
      <c r="E616" s="108"/>
      <c r="F616" s="108"/>
      <c r="G616" s="108"/>
      <c r="H616" s="108"/>
      <c r="I616" s="93">
        <f>+SUM(I468:I615)</f>
        <v>706149248</v>
      </c>
      <c r="J616" s="20"/>
    </row>
    <row r="617" spans="2:10" s="9" customFormat="1" ht="30" customHeight="1" x14ac:dyDescent="0.3">
      <c r="B617" s="19"/>
      <c r="C617" s="111" t="s">
        <v>233</v>
      </c>
      <c r="D617" s="111"/>
      <c r="E617" s="111"/>
      <c r="F617" s="111"/>
      <c r="G617" s="111"/>
      <c r="H617" s="111"/>
      <c r="I617" s="76">
        <v>14119310</v>
      </c>
      <c r="J617" s="20"/>
    </row>
    <row r="618" spans="2:10" s="9" customFormat="1" ht="30" customHeight="1" x14ac:dyDescent="0.3">
      <c r="B618" s="19"/>
      <c r="C618" s="111" t="s">
        <v>234</v>
      </c>
      <c r="D618" s="111"/>
      <c r="E618" s="111"/>
      <c r="F618" s="111"/>
      <c r="G618" s="111"/>
      <c r="H618" s="111"/>
      <c r="I618" s="95">
        <v>2000000</v>
      </c>
      <c r="J618" s="20"/>
    </row>
    <row r="619" spans="2:10" s="9" customFormat="1" ht="30" customHeight="1" thickBot="1" x14ac:dyDescent="0.35">
      <c r="B619" s="19"/>
      <c r="C619" s="111" t="s">
        <v>235</v>
      </c>
      <c r="D619" s="111"/>
      <c r="E619" s="111"/>
      <c r="F619" s="111"/>
      <c r="G619" s="111"/>
      <c r="H619" s="111"/>
      <c r="I619" s="93">
        <f>+I616+I617+I618</f>
        <v>722268558</v>
      </c>
      <c r="J619" s="20"/>
    </row>
    <row r="620" spans="2:10" s="21" customFormat="1" ht="16.5" customHeight="1" x14ac:dyDescent="0.3">
      <c r="B620" s="22"/>
      <c r="C620" s="102" t="s">
        <v>236</v>
      </c>
      <c r="D620" s="103"/>
      <c r="E620" s="103"/>
      <c r="F620" s="103"/>
      <c r="G620" s="103"/>
      <c r="H620" s="103"/>
      <c r="I620" s="104"/>
      <c r="J620" s="23"/>
    </row>
    <row r="621" spans="2:10" s="9" customFormat="1" ht="16.2" thickBot="1" x14ac:dyDescent="0.35">
      <c r="B621" s="24"/>
      <c r="C621" s="105"/>
      <c r="D621" s="106"/>
      <c r="E621" s="106"/>
      <c r="F621" s="106"/>
      <c r="G621" s="106"/>
      <c r="H621" s="106"/>
      <c r="I621" s="107"/>
      <c r="J621" s="20"/>
    </row>
    <row r="622" spans="2:10" s="9" customFormat="1" ht="15.6" x14ac:dyDescent="0.3">
      <c r="B622" s="19"/>
      <c r="C622" s="94">
        <v>1</v>
      </c>
      <c r="D622" s="40"/>
      <c r="E622" s="96" t="s">
        <v>22</v>
      </c>
      <c r="F622" s="97"/>
      <c r="G622" s="98"/>
      <c r="H622" s="99"/>
      <c r="I622" s="100"/>
      <c r="J622" s="20"/>
    </row>
    <row r="623" spans="2:10" s="9" customFormat="1" ht="15.6" x14ac:dyDescent="0.3">
      <c r="B623" s="19"/>
      <c r="C623" s="87">
        <v>1.1000000000000001</v>
      </c>
      <c r="D623" s="62">
        <v>1.1599999999999999</v>
      </c>
      <c r="E623" s="88" t="s">
        <v>23</v>
      </c>
      <c r="F623" s="87" t="s">
        <v>24</v>
      </c>
      <c r="G623" s="89">
        <v>155</v>
      </c>
      <c r="H623" s="90">
        <v>33770</v>
      </c>
      <c r="I623" s="90">
        <f>+G623*H623</f>
        <v>5234350</v>
      </c>
      <c r="J623" s="20"/>
    </row>
    <row r="624" spans="2:10" s="9" customFormat="1" ht="15.6" x14ac:dyDescent="0.3">
      <c r="B624" s="19"/>
      <c r="C624" s="87">
        <v>1.2</v>
      </c>
      <c r="D624" s="62">
        <v>1.27</v>
      </c>
      <c r="E624" s="88" t="s">
        <v>25</v>
      </c>
      <c r="F624" s="87" t="s">
        <v>24</v>
      </c>
      <c r="G624" s="89">
        <v>100</v>
      </c>
      <c r="H624" s="90">
        <v>54726</v>
      </c>
      <c r="I624" s="90">
        <f t="shared" ref="I624:I687" si="57">+G624*H624</f>
        <v>5472600</v>
      </c>
      <c r="J624" s="20"/>
    </row>
    <row r="625" spans="2:10" s="9" customFormat="1" ht="15.6" x14ac:dyDescent="0.3">
      <c r="B625" s="19"/>
      <c r="C625" s="87">
        <v>1.3</v>
      </c>
      <c r="D625" s="62">
        <v>1.31</v>
      </c>
      <c r="E625" s="88" t="s">
        <v>26</v>
      </c>
      <c r="F625" s="87" t="s">
        <v>24</v>
      </c>
      <c r="G625" s="89">
        <v>52.8</v>
      </c>
      <c r="H625" s="90">
        <v>15288</v>
      </c>
      <c r="I625" s="90">
        <f t="shared" si="57"/>
        <v>807206.39999999991</v>
      </c>
      <c r="J625" s="20"/>
    </row>
    <row r="626" spans="2:10" s="9" customFormat="1" ht="15.6" x14ac:dyDescent="0.3">
      <c r="B626" s="19"/>
      <c r="C626" s="87">
        <v>1.4</v>
      </c>
      <c r="D626" s="62">
        <v>1.34</v>
      </c>
      <c r="E626" s="88" t="s">
        <v>27</v>
      </c>
      <c r="F626" s="87" t="s">
        <v>24</v>
      </c>
      <c r="G626" s="89">
        <v>100</v>
      </c>
      <c r="H626" s="90">
        <v>27953</v>
      </c>
      <c r="I626" s="90">
        <f t="shared" si="57"/>
        <v>2795300</v>
      </c>
      <c r="J626" s="20"/>
    </row>
    <row r="627" spans="2:10" s="9" customFormat="1" ht="31.2" x14ac:dyDescent="0.3">
      <c r="B627" s="19"/>
      <c r="C627" s="87">
        <v>1.5</v>
      </c>
      <c r="D627" s="62">
        <v>1.41</v>
      </c>
      <c r="E627" s="88" t="s">
        <v>28</v>
      </c>
      <c r="F627" s="87" t="s">
        <v>24</v>
      </c>
      <c r="G627" s="89">
        <v>110</v>
      </c>
      <c r="H627" s="90">
        <v>8621</v>
      </c>
      <c r="I627" s="90">
        <f t="shared" si="57"/>
        <v>948310</v>
      </c>
      <c r="J627" s="20"/>
    </row>
    <row r="628" spans="2:10" s="9" customFormat="1" ht="31.2" x14ac:dyDescent="0.3">
      <c r="B628" s="19"/>
      <c r="C628" s="87">
        <v>1.6</v>
      </c>
      <c r="D628" s="62">
        <v>1.46</v>
      </c>
      <c r="E628" s="88" t="s">
        <v>29</v>
      </c>
      <c r="F628" s="87" t="s">
        <v>30</v>
      </c>
      <c r="G628" s="89">
        <v>14</v>
      </c>
      <c r="H628" s="90">
        <v>23171</v>
      </c>
      <c r="I628" s="90">
        <f t="shared" si="57"/>
        <v>324394</v>
      </c>
      <c r="J628" s="20"/>
    </row>
    <row r="629" spans="2:10" s="9" customFormat="1" ht="15.6" x14ac:dyDescent="0.3">
      <c r="B629" s="19"/>
      <c r="C629" s="83">
        <v>2</v>
      </c>
      <c r="D629" s="63"/>
      <c r="E629" s="84" t="s">
        <v>31</v>
      </c>
      <c r="F629" s="83"/>
      <c r="G629" s="85" t="s">
        <v>209</v>
      </c>
      <c r="H629" s="86"/>
      <c r="I629" s="86"/>
      <c r="J629" s="20"/>
    </row>
    <row r="630" spans="2:10" s="9" customFormat="1" ht="31.2" x14ac:dyDescent="0.3">
      <c r="B630" s="19"/>
      <c r="C630" s="87">
        <v>2.1</v>
      </c>
      <c r="D630" s="62">
        <v>16.399999999999999</v>
      </c>
      <c r="E630" s="88" t="s">
        <v>32</v>
      </c>
      <c r="F630" s="87" t="s">
        <v>30</v>
      </c>
      <c r="G630" s="89">
        <v>68.5</v>
      </c>
      <c r="H630" s="90">
        <v>81750</v>
      </c>
      <c r="I630" s="90">
        <f t="shared" ref="I630:I693" si="58">+G630*H630</f>
        <v>5599875</v>
      </c>
      <c r="J630" s="20"/>
    </row>
    <row r="631" spans="2:10" s="9" customFormat="1" ht="15.6" x14ac:dyDescent="0.3">
      <c r="B631" s="19"/>
      <c r="C631" s="87">
        <v>2.2000000000000002</v>
      </c>
      <c r="D631" s="62">
        <v>16.8</v>
      </c>
      <c r="E631" s="88" t="s">
        <v>33</v>
      </c>
      <c r="F631" s="87" t="s">
        <v>30</v>
      </c>
      <c r="G631" s="89">
        <v>68.099999999999994</v>
      </c>
      <c r="H631" s="90">
        <v>333820</v>
      </c>
      <c r="I631" s="90">
        <f t="shared" si="58"/>
        <v>22733141.999999996</v>
      </c>
      <c r="J631" s="20"/>
    </row>
    <row r="632" spans="2:10" s="9" customFormat="1" ht="31.2" x14ac:dyDescent="0.3">
      <c r="B632" s="19"/>
      <c r="C632" s="87">
        <v>2.2999999999999998</v>
      </c>
      <c r="D632" s="62">
        <v>16.2</v>
      </c>
      <c r="E632" s="88" t="s">
        <v>34</v>
      </c>
      <c r="F632" s="87" t="s">
        <v>30</v>
      </c>
      <c r="G632" s="89">
        <v>30</v>
      </c>
      <c r="H632" s="90">
        <v>28246</v>
      </c>
      <c r="I632" s="90">
        <f t="shared" si="58"/>
        <v>847380</v>
      </c>
      <c r="J632" s="20"/>
    </row>
    <row r="633" spans="2:10" s="9" customFormat="1" ht="15.6" x14ac:dyDescent="0.3">
      <c r="B633" s="19"/>
      <c r="C633" s="87">
        <v>2.4</v>
      </c>
      <c r="D633" s="62">
        <v>16.12</v>
      </c>
      <c r="E633" s="88" t="s">
        <v>35</v>
      </c>
      <c r="F633" s="87" t="s">
        <v>30</v>
      </c>
      <c r="G633" s="89">
        <v>26.7</v>
      </c>
      <c r="H633" s="90">
        <v>311407</v>
      </c>
      <c r="I633" s="90">
        <f t="shared" si="58"/>
        <v>8314566.8999999994</v>
      </c>
      <c r="J633" s="20"/>
    </row>
    <row r="634" spans="2:10" s="9" customFormat="1" ht="15.6" x14ac:dyDescent="0.3">
      <c r="B634" s="19"/>
      <c r="C634" s="83">
        <v>3</v>
      </c>
      <c r="D634" s="63"/>
      <c r="E634" s="84" t="s">
        <v>36</v>
      </c>
      <c r="F634" s="83"/>
      <c r="G634" s="85" t="s">
        <v>209</v>
      </c>
      <c r="H634" s="86"/>
      <c r="I634" s="86"/>
      <c r="J634" s="20"/>
    </row>
    <row r="635" spans="2:10" s="9" customFormat="1" ht="15.6" x14ac:dyDescent="0.3">
      <c r="B635" s="19"/>
      <c r="C635" s="87">
        <v>3.1</v>
      </c>
      <c r="D635" s="62">
        <v>4.29</v>
      </c>
      <c r="E635" s="88" t="s">
        <v>37</v>
      </c>
      <c r="F635" s="87" t="s">
        <v>30</v>
      </c>
      <c r="G635" s="89">
        <v>6.45</v>
      </c>
      <c r="H635" s="90">
        <v>557596</v>
      </c>
      <c r="I635" s="90">
        <f t="shared" ref="I635:I698" si="59">+G635*H635</f>
        <v>3596494.2</v>
      </c>
      <c r="J635" s="20"/>
    </row>
    <row r="636" spans="2:10" s="9" customFormat="1" ht="15.6" x14ac:dyDescent="0.3">
      <c r="B636" s="19"/>
      <c r="C636" s="87">
        <v>3.2</v>
      </c>
      <c r="D636" s="62">
        <v>4.4000000000000004</v>
      </c>
      <c r="E636" s="88" t="s">
        <v>38</v>
      </c>
      <c r="F636" s="87" t="s">
        <v>30</v>
      </c>
      <c r="G636" s="89">
        <v>38</v>
      </c>
      <c r="H636" s="90">
        <v>465553</v>
      </c>
      <c r="I636" s="90">
        <f t="shared" si="59"/>
        <v>17691014</v>
      </c>
      <c r="J636" s="20"/>
    </row>
    <row r="637" spans="2:10" s="9" customFormat="1" ht="15.6" x14ac:dyDescent="0.3">
      <c r="B637" s="19"/>
      <c r="C637" s="87">
        <v>3.3</v>
      </c>
      <c r="D637" s="62">
        <v>2.7</v>
      </c>
      <c r="E637" s="88" t="s">
        <v>39</v>
      </c>
      <c r="F637" s="87" t="s">
        <v>30</v>
      </c>
      <c r="G637" s="89">
        <v>14</v>
      </c>
      <c r="H637" s="90">
        <v>1239374</v>
      </c>
      <c r="I637" s="90">
        <f t="shared" si="59"/>
        <v>17351236</v>
      </c>
      <c r="J637" s="20"/>
    </row>
    <row r="638" spans="2:10" s="9" customFormat="1" ht="15.6" x14ac:dyDescent="0.3">
      <c r="B638" s="19"/>
      <c r="C638" s="87">
        <v>3.4</v>
      </c>
      <c r="D638" s="62">
        <v>4.17</v>
      </c>
      <c r="E638" s="88" t="s">
        <v>40</v>
      </c>
      <c r="F638" s="87" t="s">
        <v>24</v>
      </c>
      <c r="G638" s="89">
        <v>54</v>
      </c>
      <c r="H638" s="90">
        <v>184434</v>
      </c>
      <c r="I638" s="90">
        <f t="shared" si="59"/>
        <v>9959436</v>
      </c>
      <c r="J638" s="20"/>
    </row>
    <row r="639" spans="2:10" s="9" customFormat="1" ht="15.6" x14ac:dyDescent="0.3">
      <c r="B639" s="19"/>
      <c r="C639" s="101">
        <v>3.5</v>
      </c>
      <c r="D639" s="101">
        <v>4.22</v>
      </c>
      <c r="E639" s="42" t="s">
        <v>41</v>
      </c>
      <c r="F639" s="101" t="s">
        <v>42</v>
      </c>
      <c r="G639" s="92">
        <v>2910.2332791352492</v>
      </c>
      <c r="H639" s="41">
        <v>11009</v>
      </c>
      <c r="I639" s="90">
        <f t="shared" si="59"/>
        <v>32038758.169999957</v>
      </c>
      <c r="J639" s="20"/>
    </row>
    <row r="640" spans="2:10" s="9" customFormat="1" ht="15.6" x14ac:dyDescent="0.3">
      <c r="B640" s="19"/>
      <c r="C640" s="83">
        <v>4</v>
      </c>
      <c r="D640" s="63"/>
      <c r="E640" s="84" t="s">
        <v>43</v>
      </c>
      <c r="F640" s="83"/>
      <c r="G640" s="85" t="s">
        <v>209</v>
      </c>
      <c r="H640" s="86"/>
      <c r="I640" s="86"/>
      <c r="J640" s="20"/>
    </row>
    <row r="641" spans="2:10" s="9" customFormat="1" ht="15.6" x14ac:dyDescent="0.3">
      <c r="B641" s="19"/>
      <c r="C641" s="101">
        <v>4.0999999999999996</v>
      </c>
      <c r="D641" s="101">
        <v>13.13</v>
      </c>
      <c r="E641" s="42" t="s">
        <v>44</v>
      </c>
      <c r="F641" s="101" t="s">
        <v>24</v>
      </c>
      <c r="G641" s="92">
        <v>78</v>
      </c>
      <c r="H641" s="41">
        <v>93841</v>
      </c>
      <c r="I641" s="90">
        <f t="shared" ref="I641:I704" si="60">+G641*H641</f>
        <v>7319598</v>
      </c>
      <c r="J641" s="20"/>
    </row>
    <row r="642" spans="2:10" s="9" customFormat="1" ht="15.6" x14ac:dyDescent="0.3">
      <c r="B642" s="19"/>
      <c r="C642" s="83">
        <v>5</v>
      </c>
      <c r="D642" s="63"/>
      <c r="E642" s="84" t="s">
        <v>45</v>
      </c>
      <c r="F642" s="83"/>
      <c r="G642" s="85" t="s">
        <v>209</v>
      </c>
      <c r="H642" s="86"/>
      <c r="I642" s="86"/>
      <c r="J642" s="20"/>
    </row>
    <row r="643" spans="2:10" s="9" customFormat="1" ht="78" x14ac:dyDescent="0.3">
      <c r="B643" s="19"/>
      <c r="C643" s="101">
        <v>5.0999999999999996</v>
      </c>
      <c r="D643" s="101" t="s">
        <v>46</v>
      </c>
      <c r="E643" s="42" t="s">
        <v>47</v>
      </c>
      <c r="F643" s="101" t="s">
        <v>24</v>
      </c>
      <c r="G643" s="92">
        <v>90</v>
      </c>
      <c r="H643" s="147">
        <v>726563</v>
      </c>
      <c r="I643" s="90">
        <f t="shared" ref="I643:I706" si="61">+G643*H643</f>
        <v>65390670</v>
      </c>
      <c r="J643" s="20"/>
    </row>
    <row r="644" spans="2:10" s="9" customFormat="1" ht="15.6" x14ac:dyDescent="0.3">
      <c r="B644" s="19"/>
      <c r="C644" s="101">
        <v>5.2</v>
      </c>
      <c r="D644" s="101" t="s">
        <v>48</v>
      </c>
      <c r="E644" s="42" t="s">
        <v>49</v>
      </c>
      <c r="F644" s="101" t="s">
        <v>24</v>
      </c>
      <c r="G644" s="92">
        <v>293</v>
      </c>
      <c r="H644" s="147">
        <v>23945</v>
      </c>
      <c r="I644" s="90">
        <f t="shared" si="61"/>
        <v>7015885</v>
      </c>
      <c r="J644" s="20"/>
    </row>
    <row r="645" spans="2:10" s="9" customFormat="1" ht="46.8" x14ac:dyDescent="0.3">
      <c r="B645" s="19"/>
      <c r="C645" s="101">
        <v>5.3</v>
      </c>
      <c r="D645" s="101" t="s">
        <v>50</v>
      </c>
      <c r="E645" s="42" t="s">
        <v>51</v>
      </c>
      <c r="F645" s="101" t="s">
        <v>24</v>
      </c>
      <c r="G645" s="92">
        <v>293</v>
      </c>
      <c r="H645" s="147">
        <v>143402</v>
      </c>
      <c r="I645" s="90">
        <f t="shared" si="61"/>
        <v>42016786</v>
      </c>
      <c r="J645" s="20"/>
    </row>
    <row r="646" spans="2:10" s="9" customFormat="1" ht="15.6" x14ac:dyDescent="0.3">
      <c r="B646" s="19"/>
      <c r="C646" s="83">
        <v>6</v>
      </c>
      <c r="D646" s="63"/>
      <c r="E646" s="84" t="s">
        <v>52</v>
      </c>
      <c r="F646" s="83"/>
      <c r="G646" s="85" t="s">
        <v>209</v>
      </c>
      <c r="H646" s="86"/>
      <c r="I646" s="86"/>
      <c r="J646" s="20"/>
    </row>
    <row r="647" spans="2:10" s="9" customFormat="1" ht="15.6" x14ac:dyDescent="0.3">
      <c r="B647" s="19"/>
      <c r="C647" s="101">
        <v>6.1</v>
      </c>
      <c r="D647" s="101">
        <v>11.2</v>
      </c>
      <c r="E647" s="42" t="s">
        <v>53</v>
      </c>
      <c r="F647" s="101" t="s">
        <v>54</v>
      </c>
      <c r="G647" s="92">
        <v>2</v>
      </c>
      <c r="H647" s="147">
        <v>575535</v>
      </c>
      <c r="I647" s="90">
        <f t="shared" ref="I647:I710" si="62">+G647*H647</f>
        <v>1151070</v>
      </c>
      <c r="J647" s="20"/>
    </row>
    <row r="648" spans="2:10" s="9" customFormat="1" ht="15.6" x14ac:dyDescent="0.3">
      <c r="B648" s="19"/>
      <c r="C648" s="101">
        <v>6.2</v>
      </c>
      <c r="D648" s="101">
        <v>11.17</v>
      </c>
      <c r="E648" s="42" t="s">
        <v>55</v>
      </c>
      <c r="F648" s="101" t="s">
        <v>54</v>
      </c>
      <c r="G648" s="92">
        <v>5</v>
      </c>
      <c r="H648" s="147">
        <v>155307</v>
      </c>
      <c r="I648" s="90">
        <f t="shared" si="62"/>
        <v>776535</v>
      </c>
      <c r="J648" s="20"/>
    </row>
    <row r="649" spans="2:10" s="9" customFormat="1" ht="15.6" x14ac:dyDescent="0.3">
      <c r="B649" s="19"/>
      <c r="C649" s="101">
        <v>6.3</v>
      </c>
      <c r="D649" s="101">
        <v>11.16</v>
      </c>
      <c r="E649" s="42" t="s">
        <v>56</v>
      </c>
      <c r="F649" s="101" t="s">
        <v>54</v>
      </c>
      <c r="G649" s="92">
        <v>24</v>
      </c>
      <c r="H649" s="147">
        <v>148209</v>
      </c>
      <c r="I649" s="90">
        <f t="shared" si="62"/>
        <v>3557016</v>
      </c>
      <c r="J649" s="20"/>
    </row>
    <row r="650" spans="2:10" s="9" customFormat="1" ht="15.6" x14ac:dyDescent="0.3">
      <c r="B650" s="19"/>
      <c r="C650" s="101">
        <v>6.4</v>
      </c>
      <c r="D650" s="101">
        <v>14.32</v>
      </c>
      <c r="E650" s="42" t="s">
        <v>57</v>
      </c>
      <c r="F650" s="101" t="s">
        <v>54</v>
      </c>
      <c r="G650" s="92">
        <v>6</v>
      </c>
      <c r="H650" s="147">
        <v>47788</v>
      </c>
      <c r="I650" s="90">
        <f t="shared" si="62"/>
        <v>286728</v>
      </c>
      <c r="J650" s="20"/>
    </row>
    <row r="651" spans="2:10" s="9" customFormat="1" ht="46.8" x14ac:dyDescent="0.3">
      <c r="B651" s="19"/>
      <c r="C651" s="101">
        <v>6.5</v>
      </c>
      <c r="D651" s="101" t="s">
        <v>58</v>
      </c>
      <c r="E651" s="42" t="s">
        <v>59</v>
      </c>
      <c r="F651" s="101" t="s">
        <v>54</v>
      </c>
      <c r="G651" s="92">
        <v>7</v>
      </c>
      <c r="H651" s="147">
        <v>496442</v>
      </c>
      <c r="I651" s="90">
        <f t="shared" si="62"/>
        <v>3475094</v>
      </c>
      <c r="J651" s="20"/>
    </row>
    <row r="652" spans="2:10" s="9" customFormat="1" ht="15.6" x14ac:dyDescent="0.3">
      <c r="B652" s="19"/>
      <c r="C652" s="101">
        <v>6.6</v>
      </c>
      <c r="D652" s="101">
        <v>11.36</v>
      </c>
      <c r="E652" s="42" t="s">
        <v>60</v>
      </c>
      <c r="F652" s="101" t="s">
        <v>54</v>
      </c>
      <c r="G652" s="92">
        <v>4</v>
      </c>
      <c r="H652" s="147">
        <v>120543</v>
      </c>
      <c r="I652" s="90">
        <f t="shared" si="62"/>
        <v>482172</v>
      </c>
      <c r="J652" s="20"/>
    </row>
    <row r="653" spans="2:10" s="9" customFormat="1" ht="15.6" x14ac:dyDescent="0.3">
      <c r="B653" s="19"/>
      <c r="C653" s="101">
        <v>6.7</v>
      </c>
      <c r="D653" s="101" t="s">
        <v>61</v>
      </c>
      <c r="E653" s="42" t="s">
        <v>62</v>
      </c>
      <c r="F653" s="101" t="s">
        <v>54</v>
      </c>
      <c r="G653" s="92">
        <v>4</v>
      </c>
      <c r="H653" s="147">
        <v>81991</v>
      </c>
      <c r="I653" s="90">
        <f t="shared" si="62"/>
        <v>327964</v>
      </c>
      <c r="J653" s="20"/>
    </row>
    <row r="654" spans="2:10" s="9" customFormat="1" ht="15.6" x14ac:dyDescent="0.3">
      <c r="B654" s="19"/>
      <c r="C654" s="101">
        <v>6.8</v>
      </c>
      <c r="D654" s="101">
        <v>14.31</v>
      </c>
      <c r="E654" s="42" t="s">
        <v>63</v>
      </c>
      <c r="F654" s="101" t="s">
        <v>54</v>
      </c>
      <c r="G654" s="92">
        <v>4</v>
      </c>
      <c r="H654" s="147">
        <v>24920</v>
      </c>
      <c r="I654" s="90">
        <f t="shared" si="62"/>
        <v>99680</v>
      </c>
      <c r="J654" s="20"/>
    </row>
    <row r="655" spans="2:10" s="9" customFormat="1" ht="15.6" x14ac:dyDescent="0.3">
      <c r="B655" s="19"/>
      <c r="C655" s="101">
        <v>6.9</v>
      </c>
      <c r="D655" s="101" t="s">
        <v>64</v>
      </c>
      <c r="E655" s="42" t="s">
        <v>65</v>
      </c>
      <c r="F655" s="101" t="s">
        <v>54</v>
      </c>
      <c r="G655" s="92">
        <v>1</v>
      </c>
      <c r="H655" s="147">
        <v>313541</v>
      </c>
      <c r="I655" s="90">
        <f t="shared" si="62"/>
        <v>313541</v>
      </c>
      <c r="J655" s="20"/>
    </row>
    <row r="656" spans="2:10" s="9" customFormat="1" ht="15.6" x14ac:dyDescent="0.3">
      <c r="B656" s="19"/>
      <c r="C656" s="83">
        <v>7</v>
      </c>
      <c r="D656" s="63"/>
      <c r="E656" s="84" t="s">
        <v>66</v>
      </c>
      <c r="F656" s="83"/>
      <c r="G656" s="85" t="s">
        <v>209</v>
      </c>
      <c r="H656" s="86"/>
      <c r="I656" s="86"/>
      <c r="J656" s="20"/>
    </row>
    <row r="657" spans="2:10" s="9" customFormat="1" ht="15.6" x14ac:dyDescent="0.3">
      <c r="B657" s="19"/>
      <c r="C657" s="101">
        <v>7.1</v>
      </c>
      <c r="D657" s="101">
        <v>17.100000000000001</v>
      </c>
      <c r="E657" s="42" t="s">
        <v>67</v>
      </c>
      <c r="F657" s="101" t="s">
        <v>54</v>
      </c>
      <c r="G657" s="92">
        <v>7</v>
      </c>
      <c r="H657" s="41">
        <v>545710</v>
      </c>
      <c r="I657" s="90">
        <f t="shared" ref="I657:I720" si="63">+G657*H657</f>
        <v>3819970</v>
      </c>
      <c r="J657" s="20"/>
    </row>
    <row r="658" spans="2:10" s="9" customFormat="1" ht="31.2" x14ac:dyDescent="0.3">
      <c r="B658" s="19"/>
      <c r="C658" s="101">
        <v>7.2</v>
      </c>
      <c r="D658" s="101">
        <v>17.5</v>
      </c>
      <c r="E658" s="42" t="s">
        <v>68</v>
      </c>
      <c r="F658" s="101" t="s">
        <v>54</v>
      </c>
      <c r="G658" s="92">
        <v>9</v>
      </c>
      <c r="H658" s="41">
        <v>343639</v>
      </c>
      <c r="I658" s="90">
        <f t="shared" si="63"/>
        <v>3092751</v>
      </c>
      <c r="J658" s="20"/>
    </row>
    <row r="659" spans="2:10" s="9" customFormat="1" ht="31.2" x14ac:dyDescent="0.3">
      <c r="B659" s="19"/>
      <c r="C659" s="101">
        <v>7.3</v>
      </c>
      <c r="D659" s="101" t="s">
        <v>69</v>
      </c>
      <c r="E659" s="42" t="s">
        <v>70</v>
      </c>
      <c r="F659" s="101" t="s">
        <v>54</v>
      </c>
      <c r="G659" s="92">
        <v>1</v>
      </c>
      <c r="H659" s="41">
        <v>585243</v>
      </c>
      <c r="I659" s="90">
        <f t="shared" si="63"/>
        <v>585243</v>
      </c>
      <c r="J659" s="20"/>
    </row>
    <row r="660" spans="2:10" s="9" customFormat="1" ht="31.2" x14ac:dyDescent="0.3">
      <c r="B660" s="19"/>
      <c r="C660" s="101">
        <v>7.4</v>
      </c>
      <c r="D660" s="101">
        <v>17.12</v>
      </c>
      <c r="E660" s="42" t="s">
        <v>71</v>
      </c>
      <c r="F660" s="101" t="s">
        <v>54</v>
      </c>
      <c r="G660" s="92">
        <v>2</v>
      </c>
      <c r="H660" s="41">
        <v>459686</v>
      </c>
      <c r="I660" s="90">
        <f t="shared" si="63"/>
        <v>919372</v>
      </c>
      <c r="J660" s="20"/>
    </row>
    <row r="661" spans="2:10" s="9" customFormat="1" ht="15.6" x14ac:dyDescent="0.3">
      <c r="B661" s="19"/>
      <c r="C661" s="101">
        <v>7.5</v>
      </c>
      <c r="D661" s="62">
        <v>17.7</v>
      </c>
      <c r="E661" s="42" t="s">
        <v>72</v>
      </c>
      <c r="F661" s="101" t="s">
        <v>54</v>
      </c>
      <c r="G661" s="92">
        <v>2</v>
      </c>
      <c r="H661" s="41">
        <v>725459</v>
      </c>
      <c r="I661" s="90">
        <f t="shared" si="63"/>
        <v>1450918</v>
      </c>
      <c r="J661" s="20"/>
    </row>
    <row r="662" spans="2:10" s="9" customFormat="1" ht="15.6" x14ac:dyDescent="0.3">
      <c r="B662" s="19"/>
      <c r="C662" s="83">
        <v>8</v>
      </c>
      <c r="D662" s="63"/>
      <c r="E662" s="84" t="s">
        <v>73</v>
      </c>
      <c r="F662" s="83"/>
      <c r="G662" s="85" t="s">
        <v>209</v>
      </c>
      <c r="H662" s="86"/>
      <c r="I662" s="86"/>
      <c r="J662" s="20"/>
    </row>
    <row r="663" spans="2:10" s="9" customFormat="1" ht="15.6" x14ac:dyDescent="0.3">
      <c r="B663" s="19"/>
      <c r="C663" s="101">
        <v>8.1</v>
      </c>
      <c r="D663" s="101">
        <v>3.8</v>
      </c>
      <c r="E663" s="42" t="s">
        <v>74</v>
      </c>
      <c r="F663" s="101" t="s">
        <v>54</v>
      </c>
      <c r="G663" s="92">
        <v>1</v>
      </c>
      <c r="H663" s="41">
        <v>2514841</v>
      </c>
      <c r="I663" s="90">
        <f t="shared" ref="I663:I726" si="64">+G663*H663</f>
        <v>2514841</v>
      </c>
      <c r="J663" s="20"/>
    </row>
    <row r="664" spans="2:10" s="9" customFormat="1" ht="15.6" x14ac:dyDescent="0.3">
      <c r="B664" s="19"/>
      <c r="C664" s="101">
        <v>8.1999999999999993</v>
      </c>
      <c r="D664" s="101">
        <v>13.6</v>
      </c>
      <c r="E664" s="42" t="s">
        <v>75</v>
      </c>
      <c r="F664" s="101" t="s">
        <v>76</v>
      </c>
      <c r="G664" s="92">
        <v>70</v>
      </c>
      <c r="H664" s="43">
        <v>64269</v>
      </c>
      <c r="I664" s="90">
        <f t="shared" si="64"/>
        <v>4498830</v>
      </c>
      <c r="J664" s="20"/>
    </row>
    <row r="665" spans="2:10" s="9" customFormat="1" ht="15.6" x14ac:dyDescent="0.3">
      <c r="B665" s="19"/>
      <c r="C665" s="101">
        <v>8.3000000000000007</v>
      </c>
      <c r="D665" s="101">
        <v>11.29</v>
      </c>
      <c r="E665" s="42" t="s">
        <v>77</v>
      </c>
      <c r="F665" s="101" t="s">
        <v>76</v>
      </c>
      <c r="G665" s="92">
        <v>10</v>
      </c>
      <c r="H665" s="43">
        <v>65951</v>
      </c>
      <c r="I665" s="90">
        <f t="shared" si="64"/>
        <v>659510</v>
      </c>
      <c r="J665" s="20"/>
    </row>
    <row r="666" spans="2:10" s="9" customFormat="1" ht="15.6" x14ac:dyDescent="0.3">
      <c r="B666" s="19"/>
      <c r="C666" s="101">
        <v>8.4</v>
      </c>
      <c r="D666" s="101">
        <v>11.31</v>
      </c>
      <c r="E666" s="42" t="s">
        <v>78</v>
      </c>
      <c r="F666" s="101" t="s">
        <v>76</v>
      </c>
      <c r="G666" s="92">
        <v>20</v>
      </c>
      <c r="H666" s="41">
        <v>53014</v>
      </c>
      <c r="I666" s="90">
        <f t="shared" si="64"/>
        <v>1060280</v>
      </c>
      <c r="J666" s="20"/>
    </row>
    <row r="667" spans="2:10" s="9" customFormat="1" ht="15.6" x14ac:dyDescent="0.3">
      <c r="B667" s="19"/>
      <c r="C667" s="101">
        <v>8.5</v>
      </c>
      <c r="D667" s="101">
        <v>11.32</v>
      </c>
      <c r="E667" s="42" t="s">
        <v>79</v>
      </c>
      <c r="F667" s="101" t="s">
        <v>76</v>
      </c>
      <c r="G667" s="92">
        <v>20</v>
      </c>
      <c r="H667" s="41">
        <v>72267</v>
      </c>
      <c r="I667" s="90">
        <f t="shared" si="64"/>
        <v>1445340</v>
      </c>
      <c r="J667" s="20"/>
    </row>
    <row r="668" spans="2:10" s="9" customFormat="1" ht="15.6" x14ac:dyDescent="0.3">
      <c r="B668" s="19"/>
      <c r="C668" s="101">
        <v>8.6</v>
      </c>
      <c r="D668" s="101">
        <v>11.33</v>
      </c>
      <c r="E668" s="42" t="s">
        <v>80</v>
      </c>
      <c r="F668" s="101" t="s">
        <v>76</v>
      </c>
      <c r="G668" s="92">
        <v>40</v>
      </c>
      <c r="H668" s="41">
        <v>97499</v>
      </c>
      <c r="I668" s="90">
        <f t="shared" si="64"/>
        <v>3899960</v>
      </c>
      <c r="J668" s="20"/>
    </row>
    <row r="669" spans="2:10" s="9" customFormat="1" ht="15.6" x14ac:dyDescent="0.3">
      <c r="B669" s="19"/>
      <c r="C669" s="101">
        <v>8.6999999999999993</v>
      </c>
      <c r="D669" s="101">
        <v>11.19</v>
      </c>
      <c r="E669" s="42" t="s">
        <v>81</v>
      </c>
      <c r="F669" s="101" t="s">
        <v>54</v>
      </c>
      <c r="G669" s="92">
        <v>19</v>
      </c>
      <c r="H669" s="41">
        <v>153497</v>
      </c>
      <c r="I669" s="90">
        <f t="shared" si="64"/>
        <v>2916443</v>
      </c>
      <c r="J669" s="20"/>
    </row>
    <row r="670" spans="2:10" s="9" customFormat="1" ht="15.6" x14ac:dyDescent="0.3">
      <c r="B670" s="19"/>
      <c r="C670" s="101">
        <v>8.8000000000000007</v>
      </c>
      <c r="D670" s="101">
        <v>11.21</v>
      </c>
      <c r="E670" s="42" t="s">
        <v>82</v>
      </c>
      <c r="F670" s="101" t="s">
        <v>54</v>
      </c>
      <c r="G670" s="92">
        <v>13</v>
      </c>
      <c r="H670" s="41">
        <v>194853</v>
      </c>
      <c r="I670" s="90">
        <f t="shared" si="64"/>
        <v>2533089</v>
      </c>
      <c r="J670" s="20"/>
    </row>
    <row r="671" spans="2:10" s="9" customFormat="1" ht="15.6" x14ac:dyDescent="0.3">
      <c r="B671" s="19"/>
      <c r="C671" s="101">
        <v>8.9</v>
      </c>
      <c r="D671" s="101">
        <v>3.25</v>
      </c>
      <c r="E671" s="42" t="s">
        <v>83</v>
      </c>
      <c r="F671" s="101" t="s">
        <v>76</v>
      </c>
      <c r="G671" s="92">
        <v>20</v>
      </c>
      <c r="H671" s="41">
        <v>94165</v>
      </c>
      <c r="I671" s="90">
        <f t="shared" si="64"/>
        <v>1883300</v>
      </c>
      <c r="J671" s="20"/>
    </row>
    <row r="672" spans="2:10" s="9" customFormat="1" ht="15.6" x14ac:dyDescent="0.3">
      <c r="B672" s="19"/>
      <c r="C672" s="91">
        <v>8.1</v>
      </c>
      <c r="D672" s="62">
        <v>3.5</v>
      </c>
      <c r="E672" s="88" t="s">
        <v>84</v>
      </c>
      <c r="F672" s="87" t="s">
        <v>54</v>
      </c>
      <c r="G672" s="89">
        <v>4</v>
      </c>
      <c r="H672" s="90">
        <v>461464</v>
      </c>
      <c r="I672" s="90">
        <f t="shared" si="64"/>
        <v>1845856</v>
      </c>
      <c r="J672" s="20"/>
    </row>
    <row r="673" spans="2:10" s="9" customFormat="1" ht="31.2" x14ac:dyDescent="0.3">
      <c r="B673" s="19"/>
      <c r="C673" s="87">
        <v>8.11</v>
      </c>
      <c r="D673" s="62" t="s">
        <v>85</v>
      </c>
      <c r="E673" s="88" t="s">
        <v>86</v>
      </c>
      <c r="F673" s="87" t="s">
        <v>54</v>
      </c>
      <c r="G673" s="89">
        <v>1</v>
      </c>
      <c r="H673" s="90">
        <v>1076831</v>
      </c>
      <c r="I673" s="90">
        <f t="shared" si="64"/>
        <v>1076831</v>
      </c>
      <c r="J673" s="20"/>
    </row>
    <row r="674" spans="2:10" s="9" customFormat="1" ht="15.6" x14ac:dyDescent="0.3">
      <c r="B674" s="19"/>
      <c r="C674" s="83">
        <v>9</v>
      </c>
      <c r="D674" s="63"/>
      <c r="E674" s="84" t="s">
        <v>87</v>
      </c>
      <c r="F674" s="83"/>
      <c r="G674" s="85" t="s">
        <v>209</v>
      </c>
      <c r="H674" s="86"/>
      <c r="I674" s="86"/>
      <c r="J674" s="20"/>
    </row>
    <row r="675" spans="2:10" s="9" customFormat="1" ht="46.8" x14ac:dyDescent="0.3">
      <c r="B675" s="19"/>
      <c r="C675" s="87">
        <v>9.1</v>
      </c>
      <c r="D675" s="62">
        <v>12.85</v>
      </c>
      <c r="E675" s="88" t="s">
        <v>88</v>
      </c>
      <c r="F675" s="87" t="s">
        <v>54</v>
      </c>
      <c r="G675" s="89">
        <v>6</v>
      </c>
      <c r="H675" s="90">
        <v>137749</v>
      </c>
      <c r="I675" s="90">
        <f t="shared" ref="I675:I738" si="65">+G675*H675</f>
        <v>826494</v>
      </c>
      <c r="J675" s="20"/>
    </row>
    <row r="676" spans="2:10" s="9" customFormat="1" ht="15.6" x14ac:dyDescent="0.3">
      <c r="B676" s="19"/>
      <c r="C676" s="87">
        <v>9.1999999999999993</v>
      </c>
      <c r="D676" s="62">
        <v>12.2</v>
      </c>
      <c r="E676" s="88" t="s">
        <v>89</v>
      </c>
      <c r="F676" s="87" t="s">
        <v>54</v>
      </c>
      <c r="G676" s="89">
        <v>42</v>
      </c>
      <c r="H676" s="90">
        <v>137462</v>
      </c>
      <c r="I676" s="90">
        <f t="shared" si="65"/>
        <v>5773404</v>
      </c>
      <c r="J676" s="20"/>
    </row>
    <row r="677" spans="2:10" s="9" customFormat="1" ht="15.6" x14ac:dyDescent="0.3">
      <c r="B677" s="19"/>
      <c r="C677" s="87">
        <v>9.3000000000000007</v>
      </c>
      <c r="D677" s="62">
        <v>12.23</v>
      </c>
      <c r="E677" s="88" t="s">
        <v>90</v>
      </c>
      <c r="F677" s="87" t="s">
        <v>54</v>
      </c>
      <c r="G677" s="89">
        <v>10</v>
      </c>
      <c r="H677" s="90">
        <v>71598</v>
      </c>
      <c r="I677" s="90">
        <f t="shared" si="65"/>
        <v>715980</v>
      </c>
      <c r="J677" s="20"/>
    </row>
    <row r="678" spans="2:10" s="9" customFormat="1" ht="46.8" x14ac:dyDescent="0.3">
      <c r="B678" s="19"/>
      <c r="C678" s="87">
        <v>9.4</v>
      </c>
      <c r="D678" s="62">
        <v>12.91</v>
      </c>
      <c r="E678" s="88" t="s">
        <v>91</v>
      </c>
      <c r="F678" s="87" t="s">
        <v>54</v>
      </c>
      <c r="G678" s="89">
        <v>8</v>
      </c>
      <c r="H678" s="90">
        <v>135425</v>
      </c>
      <c r="I678" s="90">
        <f t="shared" si="65"/>
        <v>1083400</v>
      </c>
      <c r="J678" s="20"/>
    </row>
    <row r="679" spans="2:10" s="9" customFormat="1" ht="15.6" x14ac:dyDescent="0.3">
      <c r="B679" s="19"/>
      <c r="C679" s="87">
        <v>9.5</v>
      </c>
      <c r="D679" s="62">
        <v>12.17</v>
      </c>
      <c r="E679" s="88" t="s">
        <v>92</v>
      </c>
      <c r="F679" s="87" t="s">
        <v>76</v>
      </c>
      <c r="G679" s="89">
        <v>154.1</v>
      </c>
      <c r="H679" s="90">
        <v>5139</v>
      </c>
      <c r="I679" s="90">
        <f t="shared" si="65"/>
        <v>791919.9</v>
      </c>
      <c r="J679" s="20"/>
    </row>
    <row r="680" spans="2:10" s="9" customFormat="1" ht="31.2" x14ac:dyDescent="0.3">
      <c r="B680" s="19"/>
      <c r="C680" s="87">
        <v>9.6</v>
      </c>
      <c r="D680" s="62">
        <v>12.48</v>
      </c>
      <c r="E680" s="88" t="s">
        <v>93</v>
      </c>
      <c r="F680" s="87" t="s">
        <v>76</v>
      </c>
      <c r="G680" s="89">
        <v>520</v>
      </c>
      <c r="H680" s="90">
        <v>15937</v>
      </c>
      <c r="I680" s="90">
        <f t="shared" si="65"/>
        <v>8287240</v>
      </c>
      <c r="J680" s="20"/>
    </row>
    <row r="681" spans="2:10" s="9" customFormat="1" ht="31.2" x14ac:dyDescent="0.3">
      <c r="B681" s="19"/>
      <c r="C681" s="87">
        <v>9.6999999999999993</v>
      </c>
      <c r="D681" s="62">
        <v>12.49</v>
      </c>
      <c r="E681" s="88" t="s">
        <v>94</v>
      </c>
      <c r="F681" s="87" t="s">
        <v>76</v>
      </c>
      <c r="G681" s="89">
        <v>30</v>
      </c>
      <c r="H681" s="90">
        <v>22143</v>
      </c>
      <c r="I681" s="90">
        <f t="shared" si="65"/>
        <v>664290</v>
      </c>
      <c r="J681" s="20"/>
    </row>
    <row r="682" spans="2:10" s="9" customFormat="1" ht="31.2" x14ac:dyDescent="0.3">
      <c r="B682" s="19"/>
      <c r="C682" s="87">
        <v>9.8000000000000007</v>
      </c>
      <c r="D682" s="62">
        <v>12.68</v>
      </c>
      <c r="E682" s="88" t="s">
        <v>95</v>
      </c>
      <c r="F682" s="87" t="s">
        <v>54</v>
      </c>
      <c r="G682" s="89">
        <v>1</v>
      </c>
      <c r="H682" s="90">
        <v>697727</v>
      </c>
      <c r="I682" s="90">
        <f t="shared" si="65"/>
        <v>697727</v>
      </c>
      <c r="J682" s="20"/>
    </row>
    <row r="683" spans="2:10" s="9" customFormat="1" ht="31.2" x14ac:dyDescent="0.3">
      <c r="B683" s="19"/>
      <c r="C683" s="87">
        <v>9.9</v>
      </c>
      <c r="D683" s="62">
        <v>12.74</v>
      </c>
      <c r="E683" s="88" t="s">
        <v>96</v>
      </c>
      <c r="F683" s="87" t="s">
        <v>54</v>
      </c>
      <c r="G683" s="89">
        <v>1</v>
      </c>
      <c r="H683" s="90">
        <v>33749</v>
      </c>
      <c r="I683" s="90">
        <f t="shared" si="65"/>
        <v>33749</v>
      </c>
      <c r="J683" s="20"/>
    </row>
    <row r="684" spans="2:10" s="9" customFormat="1" ht="31.2" x14ac:dyDescent="0.3">
      <c r="B684" s="19"/>
      <c r="C684" s="91">
        <v>9.1</v>
      </c>
      <c r="D684" s="62">
        <v>12.79</v>
      </c>
      <c r="E684" s="88" t="s">
        <v>97</v>
      </c>
      <c r="F684" s="87" t="s">
        <v>54</v>
      </c>
      <c r="G684" s="89">
        <v>1</v>
      </c>
      <c r="H684" s="90">
        <v>329356</v>
      </c>
      <c r="I684" s="90">
        <f t="shared" si="65"/>
        <v>329356</v>
      </c>
      <c r="J684" s="20"/>
    </row>
    <row r="685" spans="2:10" s="9" customFormat="1" ht="15.6" x14ac:dyDescent="0.3">
      <c r="B685" s="19"/>
      <c r="C685" s="87">
        <v>9.11</v>
      </c>
      <c r="D685" s="62">
        <v>21.28</v>
      </c>
      <c r="E685" s="88" t="s">
        <v>98</v>
      </c>
      <c r="F685" s="87" t="s">
        <v>76</v>
      </c>
      <c r="G685" s="89">
        <v>96</v>
      </c>
      <c r="H685" s="90">
        <v>9346</v>
      </c>
      <c r="I685" s="90">
        <f t="shared" si="65"/>
        <v>897216</v>
      </c>
      <c r="J685" s="20"/>
    </row>
    <row r="686" spans="2:10" s="9" customFormat="1" ht="15.6" x14ac:dyDescent="0.3">
      <c r="B686" s="19"/>
      <c r="C686" s="87">
        <v>9.1199999999999992</v>
      </c>
      <c r="D686" s="62">
        <v>21.26</v>
      </c>
      <c r="E686" s="88" t="s">
        <v>99</v>
      </c>
      <c r="F686" s="87" t="s">
        <v>54</v>
      </c>
      <c r="G686" s="89">
        <v>2</v>
      </c>
      <c r="H686" s="90">
        <v>25916</v>
      </c>
      <c r="I686" s="90">
        <f t="shared" si="65"/>
        <v>51832</v>
      </c>
      <c r="J686" s="20"/>
    </row>
    <row r="687" spans="2:10" s="9" customFormat="1" ht="15.6" x14ac:dyDescent="0.3">
      <c r="B687" s="19"/>
      <c r="C687" s="87">
        <v>9.1300000000000008</v>
      </c>
      <c r="D687" s="62">
        <v>21.25</v>
      </c>
      <c r="E687" s="88" t="s">
        <v>100</v>
      </c>
      <c r="F687" s="87" t="s">
        <v>54</v>
      </c>
      <c r="G687" s="89">
        <v>2</v>
      </c>
      <c r="H687" s="90">
        <v>238620</v>
      </c>
      <c r="I687" s="90">
        <f t="shared" si="65"/>
        <v>477240</v>
      </c>
      <c r="J687" s="20"/>
    </row>
    <row r="688" spans="2:10" s="9" customFormat="1" ht="62.4" x14ac:dyDescent="0.3">
      <c r="B688" s="19"/>
      <c r="C688" s="87">
        <v>9.14</v>
      </c>
      <c r="D688" s="62" t="s">
        <v>101</v>
      </c>
      <c r="E688" s="88" t="s">
        <v>102</v>
      </c>
      <c r="F688" s="87" t="s">
        <v>54</v>
      </c>
      <c r="G688" s="89">
        <v>4</v>
      </c>
      <c r="H688" s="90">
        <v>296928</v>
      </c>
      <c r="I688" s="90">
        <f t="shared" si="65"/>
        <v>1187712</v>
      </c>
      <c r="J688" s="20"/>
    </row>
    <row r="689" spans="2:10" s="9" customFormat="1" ht="15.6" x14ac:dyDescent="0.3">
      <c r="B689" s="19"/>
      <c r="C689" s="101">
        <v>9.15</v>
      </c>
      <c r="D689" s="101">
        <v>12.144</v>
      </c>
      <c r="E689" s="42" t="s">
        <v>103</v>
      </c>
      <c r="F689" s="101" t="s">
        <v>54</v>
      </c>
      <c r="G689" s="92">
        <v>1</v>
      </c>
      <c r="H689" s="41">
        <v>136567</v>
      </c>
      <c r="I689" s="90">
        <f t="shared" si="65"/>
        <v>136567</v>
      </c>
      <c r="J689" s="20"/>
    </row>
    <row r="690" spans="2:10" s="9" customFormat="1" ht="31.2" x14ac:dyDescent="0.3">
      <c r="B690" s="19"/>
      <c r="C690" s="101">
        <v>9.16</v>
      </c>
      <c r="D690" s="101">
        <v>12.98</v>
      </c>
      <c r="E690" s="42" t="s">
        <v>104</v>
      </c>
      <c r="F690" s="101" t="s">
        <v>54</v>
      </c>
      <c r="G690" s="92">
        <v>3</v>
      </c>
      <c r="H690" s="41">
        <v>1649473</v>
      </c>
      <c r="I690" s="90">
        <f t="shared" si="65"/>
        <v>4948419</v>
      </c>
      <c r="J690" s="20"/>
    </row>
    <row r="691" spans="2:10" s="9" customFormat="1" ht="15.6" x14ac:dyDescent="0.3">
      <c r="B691" s="19"/>
      <c r="C691" s="101">
        <v>9.17</v>
      </c>
      <c r="D691" s="101">
        <v>12.51</v>
      </c>
      <c r="E691" s="42" t="s">
        <v>105</v>
      </c>
      <c r="F691" s="101" t="s">
        <v>76</v>
      </c>
      <c r="G691" s="92">
        <v>100</v>
      </c>
      <c r="H691" s="41">
        <v>92928</v>
      </c>
      <c r="I691" s="90">
        <f t="shared" si="65"/>
        <v>9292800</v>
      </c>
      <c r="J691" s="20"/>
    </row>
    <row r="692" spans="2:10" s="9" customFormat="1" ht="46.8" x14ac:dyDescent="0.3">
      <c r="B692" s="19"/>
      <c r="C692" s="101">
        <v>9.18</v>
      </c>
      <c r="D692" s="101" t="s">
        <v>106</v>
      </c>
      <c r="E692" s="42" t="s">
        <v>107</v>
      </c>
      <c r="F692" s="101" t="s">
        <v>54</v>
      </c>
      <c r="G692" s="92">
        <v>2</v>
      </c>
      <c r="H692" s="41">
        <v>95739</v>
      </c>
      <c r="I692" s="90">
        <f t="shared" si="65"/>
        <v>191478</v>
      </c>
      <c r="J692" s="20"/>
    </row>
    <row r="693" spans="2:10" s="9" customFormat="1" ht="31.2" x14ac:dyDescent="0.3">
      <c r="B693" s="19"/>
      <c r="C693" s="101">
        <v>9.19</v>
      </c>
      <c r="D693" s="101" t="s">
        <v>108</v>
      </c>
      <c r="E693" s="42" t="s">
        <v>109</v>
      </c>
      <c r="F693" s="101" t="s">
        <v>54</v>
      </c>
      <c r="G693" s="92">
        <v>2</v>
      </c>
      <c r="H693" s="41">
        <v>160717</v>
      </c>
      <c r="I693" s="90">
        <f t="shared" si="65"/>
        <v>321434</v>
      </c>
      <c r="J693" s="20"/>
    </row>
    <row r="694" spans="2:10" s="9" customFormat="1" ht="15.6" x14ac:dyDescent="0.3">
      <c r="B694" s="19"/>
      <c r="C694" s="146">
        <v>9.1999999999999993</v>
      </c>
      <c r="D694" s="101">
        <v>12.146000000000001</v>
      </c>
      <c r="E694" s="42" t="s">
        <v>110</v>
      </c>
      <c r="F694" s="101" t="s">
        <v>76</v>
      </c>
      <c r="G694" s="92">
        <v>29.6</v>
      </c>
      <c r="H694" s="41">
        <v>8722</v>
      </c>
      <c r="I694" s="90">
        <f t="shared" si="65"/>
        <v>258171.2</v>
      </c>
      <c r="J694" s="20"/>
    </row>
    <row r="695" spans="2:10" s="9" customFormat="1" ht="31.2" x14ac:dyDescent="0.3">
      <c r="B695" s="19"/>
      <c r="C695" s="101">
        <v>9.2100000000000009</v>
      </c>
      <c r="D695" s="101" t="s">
        <v>111</v>
      </c>
      <c r="E695" s="42" t="s">
        <v>112</v>
      </c>
      <c r="F695" s="101" t="s">
        <v>76</v>
      </c>
      <c r="G695" s="92">
        <v>20</v>
      </c>
      <c r="H695" s="41">
        <v>12771</v>
      </c>
      <c r="I695" s="90">
        <f t="shared" si="65"/>
        <v>255420</v>
      </c>
      <c r="J695" s="20"/>
    </row>
    <row r="696" spans="2:10" s="9" customFormat="1" ht="31.2" x14ac:dyDescent="0.3">
      <c r="B696" s="19"/>
      <c r="C696" s="101">
        <v>9.2200000000000006</v>
      </c>
      <c r="D696" s="101" t="s">
        <v>113</v>
      </c>
      <c r="E696" s="42" t="s">
        <v>114</v>
      </c>
      <c r="F696" s="101" t="s">
        <v>76</v>
      </c>
      <c r="G696" s="92">
        <v>20</v>
      </c>
      <c r="H696" s="41">
        <v>30650</v>
      </c>
      <c r="I696" s="90">
        <f t="shared" si="65"/>
        <v>613000</v>
      </c>
      <c r="J696" s="20"/>
    </row>
    <row r="697" spans="2:10" s="9" customFormat="1" ht="31.2" x14ac:dyDescent="0.3">
      <c r="B697" s="19"/>
      <c r="C697" s="101">
        <v>9.23</v>
      </c>
      <c r="D697" s="101">
        <v>12.97</v>
      </c>
      <c r="E697" s="42" t="s">
        <v>115</v>
      </c>
      <c r="F697" s="101" t="s">
        <v>54</v>
      </c>
      <c r="G697" s="92">
        <v>2</v>
      </c>
      <c r="H697" s="41">
        <v>1176679</v>
      </c>
      <c r="I697" s="90">
        <f t="shared" si="65"/>
        <v>2353358</v>
      </c>
      <c r="J697" s="20"/>
    </row>
    <row r="698" spans="2:10" s="9" customFormat="1" ht="15.6" x14ac:dyDescent="0.3">
      <c r="B698" s="19"/>
      <c r="C698" s="101">
        <v>9.24</v>
      </c>
      <c r="D698" s="101">
        <v>21.1</v>
      </c>
      <c r="E698" s="42" t="s">
        <v>116</v>
      </c>
      <c r="F698" s="101" t="s">
        <v>54</v>
      </c>
      <c r="G698" s="92">
        <v>4</v>
      </c>
      <c r="H698" s="41">
        <v>418022</v>
      </c>
      <c r="I698" s="90">
        <f t="shared" si="65"/>
        <v>1672088</v>
      </c>
      <c r="J698" s="20"/>
    </row>
    <row r="699" spans="2:10" s="9" customFormat="1" ht="31.2" x14ac:dyDescent="0.3">
      <c r="B699" s="19"/>
      <c r="C699" s="101">
        <v>9.25</v>
      </c>
      <c r="D699" s="101" t="s">
        <v>117</v>
      </c>
      <c r="E699" s="42" t="s">
        <v>118</v>
      </c>
      <c r="F699" s="101" t="s">
        <v>54</v>
      </c>
      <c r="G699" s="92">
        <v>1</v>
      </c>
      <c r="H699" s="41">
        <v>646543</v>
      </c>
      <c r="I699" s="90">
        <f t="shared" si="65"/>
        <v>646543</v>
      </c>
      <c r="J699" s="20"/>
    </row>
    <row r="700" spans="2:10" s="9" customFormat="1" ht="15.6" x14ac:dyDescent="0.3">
      <c r="B700" s="19"/>
      <c r="C700" s="101">
        <v>9.26</v>
      </c>
      <c r="D700" s="101">
        <v>21.3</v>
      </c>
      <c r="E700" s="42" t="s">
        <v>119</v>
      </c>
      <c r="F700" s="101" t="s">
        <v>54</v>
      </c>
      <c r="G700" s="92">
        <v>1</v>
      </c>
      <c r="H700" s="41">
        <v>129898</v>
      </c>
      <c r="I700" s="90">
        <f t="shared" si="65"/>
        <v>129898</v>
      </c>
      <c r="J700" s="20"/>
    </row>
    <row r="701" spans="2:10" s="9" customFormat="1" ht="31.2" x14ac:dyDescent="0.3">
      <c r="B701" s="19"/>
      <c r="C701" s="101">
        <v>9.27</v>
      </c>
      <c r="D701" s="101" t="s">
        <v>120</v>
      </c>
      <c r="E701" s="42" t="s">
        <v>121</v>
      </c>
      <c r="F701" s="101" t="s">
        <v>76</v>
      </c>
      <c r="G701" s="92">
        <v>6</v>
      </c>
      <c r="H701" s="41">
        <v>17654</v>
      </c>
      <c r="I701" s="90">
        <f t="shared" si="65"/>
        <v>105924</v>
      </c>
      <c r="J701" s="20"/>
    </row>
    <row r="702" spans="2:10" s="9" customFormat="1" ht="31.2" x14ac:dyDescent="0.3">
      <c r="B702" s="19"/>
      <c r="C702" s="101">
        <v>9.2799999999999994</v>
      </c>
      <c r="D702" s="101">
        <v>12.11</v>
      </c>
      <c r="E702" s="42" t="s">
        <v>123</v>
      </c>
      <c r="F702" s="101" t="s">
        <v>54</v>
      </c>
      <c r="G702" s="92">
        <v>12</v>
      </c>
      <c r="H702" s="41">
        <v>165286</v>
      </c>
      <c r="I702" s="90">
        <f t="shared" si="65"/>
        <v>1983432</v>
      </c>
      <c r="J702" s="20"/>
    </row>
    <row r="703" spans="2:10" s="9" customFormat="1" ht="46.8" x14ac:dyDescent="0.3">
      <c r="B703" s="19"/>
      <c r="C703" s="101">
        <v>9.2899999999999991</v>
      </c>
      <c r="D703" s="101">
        <v>12.88</v>
      </c>
      <c r="E703" s="42" t="s">
        <v>241</v>
      </c>
      <c r="F703" s="101" t="s">
        <v>54</v>
      </c>
      <c r="G703" s="148">
        <v>5</v>
      </c>
      <c r="H703" s="147">
        <v>142884</v>
      </c>
      <c r="I703" s="149">
        <f t="shared" si="65"/>
        <v>714420</v>
      </c>
      <c r="J703" s="20"/>
    </row>
    <row r="704" spans="2:10" s="9" customFormat="1" ht="46.8" x14ac:dyDescent="0.3">
      <c r="B704" s="19"/>
      <c r="C704" s="101">
        <v>9.3000000000000007</v>
      </c>
      <c r="D704" s="101">
        <v>12.92</v>
      </c>
      <c r="E704" s="42" t="s">
        <v>124</v>
      </c>
      <c r="F704" s="101" t="s">
        <v>54</v>
      </c>
      <c r="G704" s="92">
        <v>15</v>
      </c>
      <c r="H704" s="41">
        <v>234767</v>
      </c>
      <c r="I704" s="90">
        <f t="shared" si="65"/>
        <v>3521505</v>
      </c>
      <c r="J704" s="20"/>
    </row>
    <row r="705" spans="2:10" s="9" customFormat="1" ht="78" x14ac:dyDescent="0.3">
      <c r="B705" s="19"/>
      <c r="C705" s="101">
        <v>9.31</v>
      </c>
      <c r="D705" s="101" t="s">
        <v>125</v>
      </c>
      <c r="E705" s="42" t="s">
        <v>126</v>
      </c>
      <c r="F705" s="101" t="s">
        <v>54</v>
      </c>
      <c r="G705" s="92">
        <v>8</v>
      </c>
      <c r="H705" s="41">
        <v>192727</v>
      </c>
      <c r="I705" s="90">
        <f t="shared" si="65"/>
        <v>1541816</v>
      </c>
      <c r="J705" s="20"/>
    </row>
    <row r="706" spans="2:10" s="9" customFormat="1" ht="15.6" x14ac:dyDescent="0.3">
      <c r="B706" s="19"/>
      <c r="C706" s="101">
        <v>9.3199999999999896</v>
      </c>
      <c r="D706" s="101" t="s">
        <v>127</v>
      </c>
      <c r="E706" s="42" t="s">
        <v>128</v>
      </c>
      <c r="F706" s="101" t="s">
        <v>129</v>
      </c>
      <c r="G706" s="92">
        <v>40</v>
      </c>
      <c r="H706" s="41">
        <v>12734</v>
      </c>
      <c r="I706" s="90">
        <f t="shared" si="65"/>
        <v>509360</v>
      </c>
      <c r="J706" s="20"/>
    </row>
    <row r="707" spans="2:10" s="9" customFormat="1" ht="15.6" x14ac:dyDescent="0.3">
      <c r="B707" s="19"/>
      <c r="C707" s="101">
        <v>9.3299999999999894</v>
      </c>
      <c r="D707" s="101">
        <v>12.108000000000001</v>
      </c>
      <c r="E707" s="42" t="s">
        <v>130</v>
      </c>
      <c r="F707" s="101" t="s">
        <v>54</v>
      </c>
      <c r="G707" s="92">
        <v>1</v>
      </c>
      <c r="H707" s="41">
        <v>24097231</v>
      </c>
      <c r="I707" s="90">
        <f t="shared" si="65"/>
        <v>24097231</v>
      </c>
      <c r="J707" s="20"/>
    </row>
    <row r="708" spans="2:10" s="9" customFormat="1" ht="15.6" x14ac:dyDescent="0.3">
      <c r="B708" s="19"/>
      <c r="C708" s="101">
        <v>9.3399999999999892</v>
      </c>
      <c r="D708" s="101">
        <v>12.143999999999975</v>
      </c>
      <c r="E708" s="42" t="s">
        <v>103</v>
      </c>
      <c r="F708" s="101" t="s">
        <v>54</v>
      </c>
      <c r="G708" s="148">
        <v>2</v>
      </c>
      <c r="H708" s="147">
        <v>136567</v>
      </c>
      <c r="I708" s="149">
        <f t="shared" si="65"/>
        <v>273134</v>
      </c>
      <c r="J708" s="20"/>
    </row>
    <row r="709" spans="2:10" s="9" customFormat="1" ht="31.2" x14ac:dyDescent="0.3">
      <c r="B709" s="19"/>
      <c r="C709" s="101">
        <v>9.3499999999999908</v>
      </c>
      <c r="D709" s="101">
        <v>12.86</v>
      </c>
      <c r="E709" s="42" t="s">
        <v>131</v>
      </c>
      <c r="F709" s="101" t="s">
        <v>54</v>
      </c>
      <c r="G709" s="92">
        <v>1</v>
      </c>
      <c r="H709" s="41">
        <v>141490</v>
      </c>
      <c r="I709" s="90">
        <f t="shared" si="65"/>
        <v>141490</v>
      </c>
      <c r="J709" s="20"/>
    </row>
    <row r="710" spans="2:10" s="9" customFormat="1" ht="31.2" x14ac:dyDescent="0.3">
      <c r="B710" s="19"/>
      <c r="C710" s="101">
        <v>9.3599999999999905</v>
      </c>
      <c r="D710" s="101">
        <v>12.87</v>
      </c>
      <c r="E710" s="42" t="s">
        <v>132</v>
      </c>
      <c r="F710" s="101" t="s">
        <v>54</v>
      </c>
      <c r="G710" s="92">
        <v>1</v>
      </c>
      <c r="H710" s="41">
        <v>152813</v>
      </c>
      <c r="I710" s="90">
        <f t="shared" si="65"/>
        <v>152813</v>
      </c>
      <c r="J710" s="20"/>
    </row>
    <row r="711" spans="2:10" s="9" customFormat="1" ht="15.6" x14ac:dyDescent="0.3">
      <c r="B711" s="19"/>
      <c r="C711" s="101">
        <v>9.3699999999999903</v>
      </c>
      <c r="D711" s="62">
        <v>12.16</v>
      </c>
      <c r="E711" s="42" t="s">
        <v>133</v>
      </c>
      <c r="F711" s="101" t="s">
        <v>76</v>
      </c>
      <c r="G711" s="92">
        <v>85</v>
      </c>
      <c r="H711" s="41">
        <v>3946</v>
      </c>
      <c r="I711" s="90">
        <f t="shared" si="65"/>
        <v>335410</v>
      </c>
      <c r="J711" s="20"/>
    </row>
    <row r="712" spans="2:10" s="9" customFormat="1" ht="31.2" x14ac:dyDescent="0.3">
      <c r="B712" s="19"/>
      <c r="C712" s="101">
        <v>9.3799999999999901</v>
      </c>
      <c r="D712" s="101">
        <v>12.45</v>
      </c>
      <c r="E712" s="42" t="s">
        <v>134</v>
      </c>
      <c r="F712" s="101" t="s">
        <v>76</v>
      </c>
      <c r="G712" s="92">
        <v>200</v>
      </c>
      <c r="H712" s="41">
        <v>13302</v>
      </c>
      <c r="I712" s="90">
        <f t="shared" si="65"/>
        <v>2660400</v>
      </c>
      <c r="J712" s="20"/>
    </row>
    <row r="713" spans="2:10" s="9" customFormat="1" ht="31.2" x14ac:dyDescent="0.3">
      <c r="B713" s="19"/>
      <c r="C713" s="101">
        <v>9.3899999999999899</v>
      </c>
      <c r="D713" s="101">
        <v>12.46</v>
      </c>
      <c r="E713" s="42" t="s">
        <v>135</v>
      </c>
      <c r="F713" s="101" t="s">
        <v>76</v>
      </c>
      <c r="G713" s="92">
        <v>30</v>
      </c>
      <c r="H713" s="41">
        <v>13468</v>
      </c>
      <c r="I713" s="90">
        <f t="shared" si="65"/>
        <v>404040</v>
      </c>
      <c r="J713" s="20"/>
    </row>
    <row r="714" spans="2:10" s="9" customFormat="1" ht="31.2" x14ac:dyDescent="0.3">
      <c r="B714" s="19"/>
      <c r="C714" s="146">
        <v>9.3999999999999897</v>
      </c>
      <c r="D714" s="101" t="s">
        <v>136</v>
      </c>
      <c r="E714" s="42" t="s">
        <v>137</v>
      </c>
      <c r="F714" s="101" t="s">
        <v>54</v>
      </c>
      <c r="G714" s="92">
        <v>1</v>
      </c>
      <c r="H714" s="43">
        <v>82818</v>
      </c>
      <c r="I714" s="90">
        <f t="shared" si="65"/>
        <v>82818</v>
      </c>
      <c r="J714" s="20"/>
    </row>
    <row r="715" spans="2:10" s="9" customFormat="1" ht="31.2" x14ac:dyDescent="0.3">
      <c r="B715" s="19"/>
      <c r="C715" s="101">
        <v>9.4099999999999895</v>
      </c>
      <c r="D715" s="101">
        <v>12.77</v>
      </c>
      <c r="E715" s="42" t="s">
        <v>138</v>
      </c>
      <c r="F715" s="101" t="s">
        <v>54</v>
      </c>
      <c r="G715" s="92">
        <v>1</v>
      </c>
      <c r="H715" s="43">
        <v>205449</v>
      </c>
      <c r="I715" s="90">
        <f t="shared" si="65"/>
        <v>205449</v>
      </c>
      <c r="J715" s="20"/>
    </row>
    <row r="716" spans="2:10" s="9" customFormat="1" ht="15.6" x14ac:dyDescent="0.3">
      <c r="B716" s="19"/>
      <c r="C716" s="101">
        <v>9.4199999999999893</v>
      </c>
      <c r="D716" s="101">
        <v>12.11</v>
      </c>
      <c r="E716" s="42" t="s">
        <v>139</v>
      </c>
      <c r="F716" s="101" t="s">
        <v>54</v>
      </c>
      <c r="G716" s="92">
        <v>1</v>
      </c>
      <c r="H716" s="41">
        <v>146179</v>
      </c>
      <c r="I716" s="90">
        <f t="shared" si="65"/>
        <v>146179</v>
      </c>
      <c r="J716" s="20"/>
    </row>
    <row r="717" spans="2:10" s="9" customFormat="1" ht="15.6" x14ac:dyDescent="0.3">
      <c r="B717" s="19"/>
      <c r="C717" s="101">
        <v>9.4299999999999908</v>
      </c>
      <c r="D717" s="101" t="s">
        <v>140</v>
      </c>
      <c r="E717" s="42" t="s">
        <v>141</v>
      </c>
      <c r="F717" s="101" t="s">
        <v>54</v>
      </c>
      <c r="G717" s="92">
        <v>1</v>
      </c>
      <c r="H717" s="41">
        <v>596991</v>
      </c>
      <c r="I717" s="90">
        <f t="shared" si="65"/>
        <v>596991</v>
      </c>
      <c r="J717" s="20"/>
    </row>
    <row r="718" spans="2:10" s="9" customFormat="1" ht="46.8" x14ac:dyDescent="0.3">
      <c r="B718" s="19"/>
      <c r="C718" s="101">
        <v>9.4399999999999906</v>
      </c>
      <c r="D718" s="101" t="s">
        <v>142</v>
      </c>
      <c r="E718" s="42" t="s">
        <v>143</v>
      </c>
      <c r="F718" s="101" t="s">
        <v>129</v>
      </c>
      <c r="G718" s="92">
        <v>33</v>
      </c>
      <c r="H718" s="41">
        <v>24983</v>
      </c>
      <c r="I718" s="90">
        <f t="shared" si="65"/>
        <v>824439</v>
      </c>
      <c r="J718" s="20"/>
    </row>
    <row r="719" spans="2:10" s="9" customFormat="1" ht="15.6" x14ac:dyDescent="0.3">
      <c r="B719" s="19"/>
      <c r="C719" s="83">
        <v>10</v>
      </c>
      <c r="D719" s="63"/>
      <c r="E719" s="84" t="s">
        <v>144</v>
      </c>
      <c r="F719" s="83"/>
      <c r="G719" s="85" t="s">
        <v>209</v>
      </c>
      <c r="H719" s="86"/>
      <c r="I719" s="86"/>
      <c r="J719" s="20"/>
    </row>
    <row r="720" spans="2:10" s="9" customFormat="1" ht="31.2" x14ac:dyDescent="0.3">
      <c r="B720" s="19"/>
      <c r="C720" s="150">
        <v>10.1</v>
      </c>
      <c r="D720" s="101">
        <v>20.16</v>
      </c>
      <c r="E720" s="42" t="s">
        <v>145</v>
      </c>
      <c r="F720" s="101" t="s">
        <v>54</v>
      </c>
      <c r="G720" s="92">
        <v>1</v>
      </c>
      <c r="H720" s="41">
        <v>758578</v>
      </c>
      <c r="I720" s="90">
        <f t="shared" ref="I720:I769" si="66">+G720*H720</f>
        <v>758578</v>
      </c>
      <c r="J720" s="20"/>
    </row>
    <row r="721" spans="2:10" s="9" customFormat="1" ht="31.2" x14ac:dyDescent="0.3">
      <c r="B721" s="19"/>
      <c r="C721" s="150">
        <v>10.199999999999999</v>
      </c>
      <c r="D721" s="101" t="s">
        <v>146</v>
      </c>
      <c r="E721" s="42" t="s">
        <v>147</v>
      </c>
      <c r="F721" s="101" t="s">
        <v>54</v>
      </c>
      <c r="G721" s="92">
        <v>1</v>
      </c>
      <c r="H721" s="41">
        <v>248370</v>
      </c>
      <c r="I721" s="90">
        <f t="shared" si="66"/>
        <v>248370</v>
      </c>
      <c r="J721" s="20"/>
    </row>
    <row r="722" spans="2:10" s="9" customFormat="1" ht="15.6" x14ac:dyDescent="0.3">
      <c r="B722" s="19"/>
      <c r="C722" s="151">
        <v>10.3</v>
      </c>
      <c r="D722" s="62" t="s">
        <v>148</v>
      </c>
      <c r="E722" s="88" t="s">
        <v>149</v>
      </c>
      <c r="F722" s="87" t="s">
        <v>129</v>
      </c>
      <c r="G722" s="89">
        <v>5</v>
      </c>
      <c r="H722" s="90">
        <v>91631</v>
      </c>
      <c r="I722" s="90">
        <f t="shared" si="66"/>
        <v>458155</v>
      </c>
      <c r="J722" s="20"/>
    </row>
    <row r="723" spans="2:10" s="9" customFormat="1" ht="15.6" x14ac:dyDescent="0.3">
      <c r="B723" s="19"/>
      <c r="C723" s="151">
        <v>10.4</v>
      </c>
      <c r="D723" s="62" t="s">
        <v>150</v>
      </c>
      <c r="E723" s="88" t="s">
        <v>151</v>
      </c>
      <c r="F723" s="87" t="s">
        <v>54</v>
      </c>
      <c r="G723" s="89">
        <v>1</v>
      </c>
      <c r="H723" s="90">
        <v>15595</v>
      </c>
      <c r="I723" s="90">
        <f t="shared" si="66"/>
        <v>15595</v>
      </c>
      <c r="J723" s="20"/>
    </row>
    <row r="724" spans="2:10" s="9" customFormat="1" ht="31.2" x14ac:dyDescent="0.3">
      <c r="B724" s="19"/>
      <c r="C724" s="151">
        <v>10.5</v>
      </c>
      <c r="D724" s="62" t="s">
        <v>152</v>
      </c>
      <c r="E724" s="88" t="s">
        <v>153</v>
      </c>
      <c r="F724" s="87" t="s">
        <v>54</v>
      </c>
      <c r="G724" s="89">
        <v>1</v>
      </c>
      <c r="H724" s="90">
        <v>138199</v>
      </c>
      <c r="I724" s="90">
        <f t="shared" si="66"/>
        <v>138199</v>
      </c>
      <c r="J724" s="20"/>
    </row>
    <row r="725" spans="2:10" s="9" customFormat="1" ht="15.6" x14ac:dyDescent="0.3">
      <c r="B725" s="19"/>
      <c r="C725" s="151">
        <v>10.6</v>
      </c>
      <c r="D725" s="62">
        <v>20.100000000000001</v>
      </c>
      <c r="E725" s="88" t="s">
        <v>154</v>
      </c>
      <c r="F725" s="87" t="s">
        <v>76</v>
      </c>
      <c r="G725" s="89">
        <v>15</v>
      </c>
      <c r="H725" s="90">
        <v>65074</v>
      </c>
      <c r="I725" s="90">
        <f t="shared" si="66"/>
        <v>976110</v>
      </c>
      <c r="J725" s="20"/>
    </row>
    <row r="726" spans="2:10" s="9" customFormat="1" ht="31.2" x14ac:dyDescent="0.3">
      <c r="B726" s="19"/>
      <c r="C726" s="150">
        <v>10.7</v>
      </c>
      <c r="D726" s="62" t="s">
        <v>155</v>
      </c>
      <c r="E726" s="42" t="s">
        <v>156</v>
      </c>
      <c r="F726" s="101" t="s">
        <v>54</v>
      </c>
      <c r="G726" s="152">
        <v>2</v>
      </c>
      <c r="H726" s="149">
        <v>238650</v>
      </c>
      <c r="I726" s="149">
        <f t="shared" si="66"/>
        <v>477300</v>
      </c>
      <c r="J726" s="20"/>
    </row>
    <row r="727" spans="2:10" s="9" customFormat="1" ht="15.6" x14ac:dyDescent="0.3">
      <c r="B727" s="19"/>
      <c r="C727" s="151">
        <v>10.8</v>
      </c>
      <c r="D727" s="62">
        <v>20.11</v>
      </c>
      <c r="E727" s="88" t="s">
        <v>157</v>
      </c>
      <c r="F727" s="87" t="s">
        <v>54</v>
      </c>
      <c r="G727" s="89">
        <v>2</v>
      </c>
      <c r="H727" s="90">
        <v>48092</v>
      </c>
      <c r="I727" s="90">
        <f t="shared" si="66"/>
        <v>96184</v>
      </c>
      <c r="J727" s="20"/>
    </row>
    <row r="728" spans="2:10" s="9" customFormat="1" ht="15.6" x14ac:dyDescent="0.3">
      <c r="B728" s="19"/>
      <c r="C728" s="83">
        <v>11</v>
      </c>
      <c r="D728" s="63"/>
      <c r="E728" s="84" t="s">
        <v>158</v>
      </c>
      <c r="F728" s="83"/>
      <c r="G728" s="85" t="s">
        <v>209</v>
      </c>
      <c r="H728" s="86"/>
      <c r="I728" s="86"/>
      <c r="J728" s="20"/>
    </row>
    <row r="729" spans="2:10" s="9" customFormat="1" ht="15.6" x14ac:dyDescent="0.3">
      <c r="B729" s="19"/>
      <c r="C729" s="87">
        <v>11.1</v>
      </c>
      <c r="D729" s="62">
        <v>18.260000000000002</v>
      </c>
      <c r="E729" s="88" t="s">
        <v>159</v>
      </c>
      <c r="F729" s="87" t="s">
        <v>24</v>
      </c>
      <c r="G729" s="89">
        <v>111</v>
      </c>
      <c r="H729" s="90">
        <v>31338</v>
      </c>
      <c r="I729" s="90">
        <f t="shared" ref="I729:I769" si="67">+G729*H729</f>
        <v>3478518</v>
      </c>
      <c r="J729" s="20"/>
    </row>
    <row r="730" spans="2:10" s="9" customFormat="1" ht="15.6" x14ac:dyDescent="0.3">
      <c r="B730" s="19"/>
      <c r="C730" s="87">
        <v>11.2</v>
      </c>
      <c r="D730" s="62">
        <v>18.23</v>
      </c>
      <c r="E730" s="88" t="s">
        <v>160</v>
      </c>
      <c r="F730" s="87" t="s">
        <v>24</v>
      </c>
      <c r="G730" s="89">
        <v>293</v>
      </c>
      <c r="H730" s="90">
        <v>23077</v>
      </c>
      <c r="I730" s="90">
        <f t="shared" si="67"/>
        <v>6761561</v>
      </c>
      <c r="J730" s="20"/>
    </row>
    <row r="731" spans="2:10" s="9" customFormat="1" ht="15.6" x14ac:dyDescent="0.3">
      <c r="B731" s="19"/>
      <c r="C731" s="87">
        <v>11.3</v>
      </c>
      <c r="D731" s="62">
        <v>18.3</v>
      </c>
      <c r="E731" s="88" t="s">
        <v>161</v>
      </c>
      <c r="F731" s="87" t="s">
        <v>24</v>
      </c>
      <c r="G731" s="89">
        <v>293</v>
      </c>
      <c r="H731" s="90">
        <v>35363</v>
      </c>
      <c r="I731" s="90">
        <f t="shared" si="67"/>
        <v>10361359</v>
      </c>
      <c r="J731" s="20"/>
    </row>
    <row r="732" spans="2:10" s="9" customFormat="1" ht="15.6" x14ac:dyDescent="0.3">
      <c r="B732" s="19"/>
      <c r="C732" s="83">
        <v>12</v>
      </c>
      <c r="D732" s="63"/>
      <c r="E732" s="84" t="s">
        <v>162</v>
      </c>
      <c r="F732" s="83"/>
      <c r="G732" s="85" t="s">
        <v>209</v>
      </c>
      <c r="H732" s="86"/>
      <c r="I732" s="86"/>
      <c r="J732" s="20"/>
    </row>
    <row r="733" spans="2:10" s="9" customFormat="1" ht="15.6" x14ac:dyDescent="0.3">
      <c r="B733" s="19"/>
      <c r="C733" s="87">
        <v>12.1</v>
      </c>
      <c r="D733" s="62">
        <v>13.1</v>
      </c>
      <c r="E733" s="88" t="s">
        <v>163</v>
      </c>
      <c r="F733" s="87" t="s">
        <v>24</v>
      </c>
      <c r="G733" s="89">
        <v>95.8</v>
      </c>
      <c r="H733" s="90">
        <v>58539</v>
      </c>
      <c r="I733" s="90">
        <f t="shared" ref="I733:I769" si="68">+G733*H733</f>
        <v>5608036.2000000002</v>
      </c>
      <c r="J733" s="20"/>
    </row>
    <row r="734" spans="2:10" s="9" customFormat="1" ht="15.6" x14ac:dyDescent="0.3">
      <c r="B734" s="19"/>
      <c r="C734" s="87">
        <v>12.2</v>
      </c>
      <c r="D734" s="62">
        <v>14.41</v>
      </c>
      <c r="E734" s="88" t="s">
        <v>164</v>
      </c>
      <c r="F734" s="87" t="s">
        <v>24</v>
      </c>
      <c r="G734" s="89">
        <v>45.6</v>
      </c>
      <c r="H734" s="90">
        <v>137653</v>
      </c>
      <c r="I734" s="90">
        <f t="shared" si="68"/>
        <v>6276976.7999999998</v>
      </c>
      <c r="J734" s="20"/>
    </row>
    <row r="735" spans="2:10" s="9" customFormat="1" ht="15.6" x14ac:dyDescent="0.3">
      <c r="B735" s="19"/>
      <c r="C735" s="87">
        <v>12.3</v>
      </c>
      <c r="D735" s="62">
        <v>14.27</v>
      </c>
      <c r="E735" s="88" t="s">
        <v>165</v>
      </c>
      <c r="F735" s="87" t="s">
        <v>76</v>
      </c>
      <c r="G735" s="89">
        <v>55</v>
      </c>
      <c r="H735" s="90">
        <v>29348</v>
      </c>
      <c r="I735" s="90">
        <f t="shared" si="68"/>
        <v>1614140</v>
      </c>
      <c r="J735" s="20"/>
    </row>
    <row r="736" spans="2:10" s="9" customFormat="1" ht="78" x14ac:dyDescent="0.3">
      <c r="B736" s="19"/>
      <c r="C736" s="87">
        <v>12.4</v>
      </c>
      <c r="D736" s="62" t="s">
        <v>166</v>
      </c>
      <c r="E736" s="88" t="s">
        <v>167</v>
      </c>
      <c r="F736" s="87" t="s">
        <v>54</v>
      </c>
      <c r="G736" s="89">
        <v>2</v>
      </c>
      <c r="H736" s="90">
        <v>161250</v>
      </c>
      <c r="I736" s="90">
        <f t="shared" si="68"/>
        <v>322500</v>
      </c>
      <c r="J736" s="20"/>
    </row>
    <row r="737" spans="2:10" s="9" customFormat="1" ht="31.2" x14ac:dyDescent="0.3">
      <c r="B737" s="19"/>
      <c r="C737" s="87">
        <v>12.5</v>
      </c>
      <c r="D737" s="62">
        <v>14.6</v>
      </c>
      <c r="E737" s="88" t="s">
        <v>168</v>
      </c>
      <c r="F737" s="87" t="s">
        <v>24</v>
      </c>
      <c r="G737" s="89">
        <v>55</v>
      </c>
      <c r="H737" s="90">
        <v>153298</v>
      </c>
      <c r="I737" s="90">
        <f t="shared" si="68"/>
        <v>8431390</v>
      </c>
      <c r="J737" s="20"/>
    </row>
    <row r="738" spans="2:10" s="9" customFormat="1" ht="15.6" x14ac:dyDescent="0.3">
      <c r="B738" s="19"/>
      <c r="C738" s="87">
        <v>12.6</v>
      </c>
      <c r="D738" s="62" t="s">
        <v>169</v>
      </c>
      <c r="E738" s="88" t="s">
        <v>170</v>
      </c>
      <c r="F738" s="87" t="s">
        <v>129</v>
      </c>
      <c r="G738" s="89">
        <v>35</v>
      </c>
      <c r="H738" s="90">
        <v>13978</v>
      </c>
      <c r="I738" s="90">
        <f t="shared" si="68"/>
        <v>489230</v>
      </c>
      <c r="J738" s="20"/>
    </row>
    <row r="739" spans="2:10" s="9" customFormat="1" ht="46.8" x14ac:dyDescent="0.3">
      <c r="B739" s="19"/>
      <c r="C739" s="101">
        <v>12.7</v>
      </c>
      <c r="D739" s="101" t="s">
        <v>171</v>
      </c>
      <c r="E739" s="42" t="s">
        <v>172</v>
      </c>
      <c r="F739" s="101" t="s">
        <v>129</v>
      </c>
      <c r="G739" s="92">
        <v>35</v>
      </c>
      <c r="H739" s="41">
        <v>26880</v>
      </c>
      <c r="I739" s="90">
        <f t="shared" si="68"/>
        <v>940800</v>
      </c>
      <c r="J739" s="20"/>
    </row>
    <row r="740" spans="2:10" s="9" customFormat="1" ht="15.6" x14ac:dyDescent="0.3">
      <c r="B740" s="19"/>
      <c r="C740" s="101">
        <v>12.8</v>
      </c>
      <c r="D740" s="101">
        <v>14.1</v>
      </c>
      <c r="E740" s="42" t="s">
        <v>173</v>
      </c>
      <c r="F740" s="101" t="s">
        <v>24</v>
      </c>
      <c r="G740" s="92">
        <v>180</v>
      </c>
      <c r="H740" s="41">
        <v>113277</v>
      </c>
      <c r="I740" s="90">
        <f t="shared" si="68"/>
        <v>20389860</v>
      </c>
      <c r="J740" s="20"/>
    </row>
    <row r="741" spans="2:10" s="9" customFormat="1" ht="15.6" x14ac:dyDescent="0.3">
      <c r="B741" s="19"/>
      <c r="C741" s="101">
        <v>12.9</v>
      </c>
      <c r="D741" s="101">
        <v>14.8</v>
      </c>
      <c r="E741" s="42" t="s">
        <v>174</v>
      </c>
      <c r="F741" s="101" t="s">
        <v>24</v>
      </c>
      <c r="G741" s="92">
        <v>35</v>
      </c>
      <c r="H741" s="41">
        <v>317455</v>
      </c>
      <c r="I741" s="90">
        <f t="shared" si="68"/>
        <v>11110925</v>
      </c>
      <c r="J741" s="20"/>
    </row>
    <row r="742" spans="2:10" s="9" customFormat="1" ht="15.6" x14ac:dyDescent="0.3">
      <c r="B742" s="19"/>
      <c r="C742" s="146">
        <v>12.1</v>
      </c>
      <c r="D742" s="101">
        <v>13.2</v>
      </c>
      <c r="E742" s="42" t="s">
        <v>175</v>
      </c>
      <c r="F742" s="101" t="s">
        <v>24</v>
      </c>
      <c r="G742" s="92">
        <v>20.2</v>
      </c>
      <c r="H742" s="41">
        <v>61370</v>
      </c>
      <c r="I742" s="90">
        <f t="shared" si="68"/>
        <v>1239674</v>
      </c>
      <c r="J742" s="20"/>
    </row>
    <row r="743" spans="2:10" s="9" customFormat="1" ht="15.6" x14ac:dyDescent="0.3">
      <c r="B743" s="19"/>
      <c r="C743" s="101">
        <v>12.11</v>
      </c>
      <c r="D743" s="101">
        <v>14.25</v>
      </c>
      <c r="E743" s="42" t="s">
        <v>176</v>
      </c>
      <c r="F743" s="101" t="s">
        <v>24</v>
      </c>
      <c r="G743" s="92">
        <v>25</v>
      </c>
      <c r="H743" s="41">
        <v>94245</v>
      </c>
      <c r="I743" s="90">
        <f t="shared" si="68"/>
        <v>2356125</v>
      </c>
      <c r="J743" s="20"/>
    </row>
    <row r="744" spans="2:10" s="9" customFormat="1" ht="15.6" x14ac:dyDescent="0.3">
      <c r="B744" s="19"/>
      <c r="C744" s="101">
        <v>12.12</v>
      </c>
      <c r="D744" s="101">
        <v>14.42</v>
      </c>
      <c r="E744" s="42" t="s">
        <v>177</v>
      </c>
      <c r="F744" s="101" t="s">
        <v>76</v>
      </c>
      <c r="G744" s="92">
        <v>45.6</v>
      </c>
      <c r="H744" s="41">
        <v>122191</v>
      </c>
      <c r="I744" s="90">
        <f t="shared" si="68"/>
        <v>5571909.6000000006</v>
      </c>
      <c r="J744" s="20"/>
    </row>
    <row r="745" spans="2:10" s="9" customFormat="1" ht="31.2" x14ac:dyDescent="0.3">
      <c r="B745" s="19"/>
      <c r="C745" s="101">
        <v>12.13</v>
      </c>
      <c r="D745" s="101" t="s">
        <v>178</v>
      </c>
      <c r="E745" s="42" t="s">
        <v>179</v>
      </c>
      <c r="F745" s="101" t="s">
        <v>129</v>
      </c>
      <c r="G745" s="92">
        <v>6.2</v>
      </c>
      <c r="H745" s="41">
        <v>153457</v>
      </c>
      <c r="I745" s="90">
        <f t="shared" si="68"/>
        <v>951433.4</v>
      </c>
      <c r="J745" s="20"/>
    </row>
    <row r="746" spans="2:10" s="9" customFormat="1" ht="15.6" x14ac:dyDescent="0.3">
      <c r="B746" s="19"/>
      <c r="C746" s="83">
        <v>13</v>
      </c>
      <c r="D746" s="63"/>
      <c r="E746" s="84" t="s">
        <v>180</v>
      </c>
      <c r="F746" s="83"/>
      <c r="G746" s="85" t="s">
        <v>209</v>
      </c>
      <c r="H746" s="86"/>
      <c r="I746" s="86"/>
      <c r="J746" s="20"/>
    </row>
    <row r="747" spans="2:10" s="9" customFormat="1" ht="15.6" x14ac:dyDescent="0.3">
      <c r="B747" s="19"/>
      <c r="C747" s="101">
        <v>13.1</v>
      </c>
      <c r="D747" s="101">
        <v>10.19</v>
      </c>
      <c r="E747" s="42" t="s">
        <v>181</v>
      </c>
      <c r="F747" s="101" t="s">
        <v>24</v>
      </c>
      <c r="G747" s="92">
        <v>35.08</v>
      </c>
      <c r="H747" s="41">
        <v>533721</v>
      </c>
      <c r="I747" s="90">
        <f t="shared" ref="I747:I769" si="69">+G747*H747</f>
        <v>18722932.68</v>
      </c>
      <c r="J747" s="20"/>
    </row>
    <row r="748" spans="2:10" s="9" customFormat="1" ht="15.6" x14ac:dyDescent="0.3">
      <c r="B748" s="19"/>
      <c r="C748" s="101">
        <v>13.2</v>
      </c>
      <c r="D748" s="101">
        <v>10.4</v>
      </c>
      <c r="E748" s="42" t="s">
        <v>182</v>
      </c>
      <c r="F748" s="101" t="s">
        <v>54</v>
      </c>
      <c r="G748" s="92">
        <v>6</v>
      </c>
      <c r="H748" s="41">
        <v>304697</v>
      </c>
      <c r="I748" s="90">
        <f t="shared" si="69"/>
        <v>1828182</v>
      </c>
      <c r="J748" s="20"/>
    </row>
    <row r="749" spans="2:10" s="9" customFormat="1" ht="15.6" x14ac:dyDescent="0.3">
      <c r="B749" s="19"/>
      <c r="C749" s="101">
        <v>13.3</v>
      </c>
      <c r="D749" s="101">
        <v>10.7</v>
      </c>
      <c r="E749" s="42" t="s">
        <v>183</v>
      </c>
      <c r="F749" s="101" t="s">
        <v>24</v>
      </c>
      <c r="G749" s="92">
        <v>6</v>
      </c>
      <c r="H749" s="41">
        <v>440842</v>
      </c>
      <c r="I749" s="90">
        <f t="shared" si="69"/>
        <v>2645052</v>
      </c>
      <c r="J749" s="20"/>
    </row>
    <row r="750" spans="2:10" s="9" customFormat="1" ht="31.2" x14ac:dyDescent="0.3">
      <c r="B750" s="19"/>
      <c r="C750" s="101">
        <v>13.4</v>
      </c>
      <c r="D750" s="101">
        <v>10.15</v>
      </c>
      <c r="E750" s="42" t="s">
        <v>184</v>
      </c>
      <c r="F750" s="101" t="s">
        <v>24</v>
      </c>
      <c r="G750" s="92">
        <v>20.349999999999998</v>
      </c>
      <c r="H750" s="41">
        <v>1460541</v>
      </c>
      <c r="I750" s="90">
        <f t="shared" si="69"/>
        <v>29722009.349999998</v>
      </c>
      <c r="J750" s="20"/>
    </row>
    <row r="751" spans="2:10" s="9" customFormat="1" ht="15.6" x14ac:dyDescent="0.3">
      <c r="B751" s="19"/>
      <c r="C751" s="83">
        <v>14</v>
      </c>
      <c r="D751" s="63"/>
      <c r="E751" s="84" t="s">
        <v>185</v>
      </c>
      <c r="F751" s="83"/>
      <c r="G751" s="85" t="s">
        <v>209</v>
      </c>
      <c r="H751" s="86"/>
      <c r="I751" s="86"/>
      <c r="J751" s="20"/>
    </row>
    <row r="752" spans="2:10" s="9" customFormat="1" ht="93.6" x14ac:dyDescent="0.3">
      <c r="B752" s="19"/>
      <c r="C752" s="101">
        <v>14.1</v>
      </c>
      <c r="D752" s="101" t="s">
        <v>186</v>
      </c>
      <c r="E752" s="42" t="s">
        <v>187</v>
      </c>
      <c r="F752" s="101" t="s">
        <v>54</v>
      </c>
      <c r="G752" s="92">
        <v>2</v>
      </c>
      <c r="H752" s="41">
        <v>2863756</v>
      </c>
      <c r="I752" s="90">
        <f t="shared" ref="I752:I769" si="70">+G752*H752</f>
        <v>5727512</v>
      </c>
      <c r="J752" s="20"/>
    </row>
    <row r="753" spans="2:10" s="9" customFormat="1" ht="62.4" x14ac:dyDescent="0.3">
      <c r="B753" s="19"/>
      <c r="C753" s="101">
        <v>14.2</v>
      </c>
      <c r="D753" s="101" t="s">
        <v>188</v>
      </c>
      <c r="E753" s="42" t="s">
        <v>189</v>
      </c>
      <c r="F753" s="101" t="s">
        <v>190</v>
      </c>
      <c r="G753" s="92">
        <v>2</v>
      </c>
      <c r="H753" s="41">
        <v>1905215</v>
      </c>
      <c r="I753" s="90">
        <f t="shared" si="70"/>
        <v>3810430</v>
      </c>
      <c r="J753" s="20"/>
    </row>
    <row r="754" spans="2:10" s="9" customFormat="1" ht="15.6" x14ac:dyDescent="0.3">
      <c r="B754" s="19"/>
      <c r="C754" s="83">
        <v>15</v>
      </c>
      <c r="D754" s="63"/>
      <c r="E754" s="84" t="s">
        <v>191</v>
      </c>
      <c r="F754" s="83"/>
      <c r="G754" s="85" t="s">
        <v>209</v>
      </c>
      <c r="H754" s="86"/>
      <c r="I754" s="86"/>
      <c r="J754" s="20"/>
    </row>
    <row r="755" spans="2:10" s="9" customFormat="1" ht="15.6" x14ac:dyDescent="0.3">
      <c r="B755" s="19"/>
      <c r="C755" s="101">
        <v>15.1</v>
      </c>
      <c r="D755" s="101">
        <v>7.46</v>
      </c>
      <c r="E755" s="42" t="s">
        <v>192</v>
      </c>
      <c r="F755" s="101" t="s">
        <v>24</v>
      </c>
      <c r="G755" s="92">
        <v>175</v>
      </c>
      <c r="H755" s="41">
        <v>108457</v>
      </c>
      <c r="I755" s="90">
        <f t="shared" ref="I755:I769" si="71">+G755*H755</f>
        <v>18979975</v>
      </c>
      <c r="J755" s="20"/>
    </row>
    <row r="756" spans="2:10" s="9" customFormat="1" ht="15.6" x14ac:dyDescent="0.3">
      <c r="B756" s="19"/>
      <c r="C756" s="101">
        <v>15.2</v>
      </c>
      <c r="D756" s="101">
        <v>7.14</v>
      </c>
      <c r="E756" s="42" t="s">
        <v>193</v>
      </c>
      <c r="F756" s="101" t="s">
        <v>76</v>
      </c>
      <c r="G756" s="92">
        <v>60</v>
      </c>
      <c r="H756" s="41">
        <v>130158</v>
      </c>
      <c r="I756" s="90">
        <f t="shared" si="71"/>
        <v>7809480</v>
      </c>
      <c r="J756" s="20"/>
    </row>
    <row r="757" spans="2:10" s="9" customFormat="1" ht="15.6" x14ac:dyDescent="0.3">
      <c r="B757" s="19"/>
      <c r="C757" s="101">
        <v>15.3</v>
      </c>
      <c r="D757" s="101">
        <v>7.18</v>
      </c>
      <c r="E757" s="42" t="s">
        <v>194</v>
      </c>
      <c r="F757" s="101" t="s">
        <v>76</v>
      </c>
      <c r="G757" s="92">
        <v>30</v>
      </c>
      <c r="H757" s="41">
        <v>64728</v>
      </c>
      <c r="I757" s="90">
        <f t="shared" si="71"/>
        <v>1941840</v>
      </c>
      <c r="J757" s="20"/>
    </row>
    <row r="758" spans="2:10" s="9" customFormat="1" ht="15.6" x14ac:dyDescent="0.3">
      <c r="B758" s="19"/>
      <c r="C758" s="101">
        <v>15.4</v>
      </c>
      <c r="D758" s="101">
        <v>11.4</v>
      </c>
      <c r="E758" s="42" t="s">
        <v>195</v>
      </c>
      <c r="F758" s="101" t="s">
        <v>76</v>
      </c>
      <c r="G758" s="92">
        <v>28</v>
      </c>
      <c r="H758" s="41">
        <v>76524</v>
      </c>
      <c r="I758" s="90">
        <f t="shared" si="71"/>
        <v>2142672</v>
      </c>
      <c r="J758" s="20"/>
    </row>
    <row r="759" spans="2:10" s="9" customFormat="1" ht="15.6" x14ac:dyDescent="0.3">
      <c r="B759" s="19"/>
      <c r="C759" s="83">
        <v>16</v>
      </c>
      <c r="D759" s="63"/>
      <c r="E759" s="84" t="s">
        <v>196</v>
      </c>
      <c r="F759" s="83"/>
      <c r="G759" s="85" t="s">
        <v>209</v>
      </c>
      <c r="H759" s="86"/>
      <c r="I759" s="86"/>
      <c r="J759" s="20"/>
    </row>
    <row r="760" spans="2:10" s="9" customFormat="1" ht="15.6" x14ac:dyDescent="0.3">
      <c r="B760" s="19"/>
      <c r="C760" s="101">
        <v>16.100000000000001</v>
      </c>
      <c r="D760" s="101">
        <v>15.5</v>
      </c>
      <c r="E760" s="42" t="s">
        <v>197</v>
      </c>
      <c r="F760" s="101" t="s">
        <v>24</v>
      </c>
      <c r="G760" s="92">
        <v>90</v>
      </c>
      <c r="H760" s="41">
        <v>101302</v>
      </c>
      <c r="I760" s="90">
        <f t="shared" ref="I760:I769" si="72">+G760*H760</f>
        <v>9117180</v>
      </c>
      <c r="J760" s="20"/>
    </row>
    <row r="761" spans="2:10" s="9" customFormat="1" ht="31.2" x14ac:dyDescent="0.3">
      <c r="B761" s="19"/>
      <c r="C761" s="101">
        <v>16.2</v>
      </c>
      <c r="D761" s="62" t="s">
        <v>198</v>
      </c>
      <c r="E761" s="42" t="s">
        <v>199</v>
      </c>
      <c r="F761" s="101" t="s">
        <v>24</v>
      </c>
      <c r="G761" s="92">
        <v>20</v>
      </c>
      <c r="H761" s="41">
        <v>140208</v>
      </c>
      <c r="I761" s="90">
        <f t="shared" si="72"/>
        <v>2804160</v>
      </c>
      <c r="J761" s="20"/>
    </row>
    <row r="762" spans="2:10" s="9" customFormat="1" ht="15.6" x14ac:dyDescent="0.3">
      <c r="B762" s="19"/>
      <c r="C762" s="83">
        <v>17</v>
      </c>
      <c r="D762" s="63"/>
      <c r="E762" s="84" t="s">
        <v>200</v>
      </c>
      <c r="F762" s="83"/>
      <c r="G762" s="85" t="s">
        <v>209</v>
      </c>
      <c r="H762" s="86"/>
      <c r="I762" s="86"/>
      <c r="J762" s="20"/>
    </row>
    <row r="763" spans="2:10" s="9" customFormat="1" ht="15.6" x14ac:dyDescent="0.3">
      <c r="B763" s="19"/>
      <c r="C763" s="101">
        <v>17.100000000000001</v>
      </c>
      <c r="D763" s="101">
        <v>5.8</v>
      </c>
      <c r="E763" s="42" t="s">
        <v>201</v>
      </c>
      <c r="F763" s="101" t="s">
        <v>24</v>
      </c>
      <c r="G763" s="92">
        <v>12.2</v>
      </c>
      <c r="H763" s="41">
        <v>197361</v>
      </c>
      <c r="I763" s="90">
        <f t="shared" ref="I763:I769" si="73">+G763*H763</f>
        <v>2407804.1999999997</v>
      </c>
      <c r="J763" s="20"/>
    </row>
    <row r="764" spans="2:10" s="9" customFormat="1" ht="15.6" x14ac:dyDescent="0.3">
      <c r="B764" s="19"/>
      <c r="C764" s="83">
        <v>18</v>
      </c>
      <c r="D764" s="63"/>
      <c r="E764" s="84" t="s">
        <v>202</v>
      </c>
      <c r="F764" s="83"/>
      <c r="G764" s="85" t="s">
        <v>209</v>
      </c>
      <c r="H764" s="86"/>
      <c r="I764" s="86"/>
      <c r="J764" s="20"/>
    </row>
    <row r="765" spans="2:10" s="9" customFormat="1" ht="15.6" x14ac:dyDescent="0.3">
      <c r="B765" s="19"/>
      <c r="C765" s="101">
        <v>18.100000000000001</v>
      </c>
      <c r="D765" s="101">
        <v>5.7</v>
      </c>
      <c r="E765" s="42" t="s">
        <v>203</v>
      </c>
      <c r="F765" s="101" t="s">
        <v>24</v>
      </c>
      <c r="G765" s="92">
        <v>50</v>
      </c>
      <c r="H765" s="43">
        <v>42367</v>
      </c>
      <c r="I765" s="90">
        <f t="shared" ref="I765:I769" si="74">+G765*H765</f>
        <v>2118350</v>
      </c>
      <c r="J765" s="20"/>
    </row>
    <row r="766" spans="2:10" s="9" customFormat="1" ht="31.2" x14ac:dyDescent="0.3">
      <c r="B766" s="19"/>
      <c r="C766" s="101">
        <v>18.2</v>
      </c>
      <c r="D766" s="101">
        <v>10.1</v>
      </c>
      <c r="E766" s="42" t="s">
        <v>204</v>
      </c>
      <c r="F766" s="101" t="s">
        <v>54</v>
      </c>
      <c r="G766" s="92">
        <v>310</v>
      </c>
      <c r="H766" s="41">
        <v>209999</v>
      </c>
      <c r="I766" s="90">
        <f t="shared" si="74"/>
        <v>65099690</v>
      </c>
      <c r="J766" s="20"/>
    </row>
    <row r="767" spans="2:10" s="9" customFormat="1" ht="15.6" x14ac:dyDescent="0.3">
      <c r="B767" s="19"/>
      <c r="C767" s="101">
        <v>18.3</v>
      </c>
      <c r="D767" s="101">
        <v>14.48</v>
      </c>
      <c r="E767" s="42" t="s">
        <v>205</v>
      </c>
      <c r="F767" s="101" t="s">
        <v>24</v>
      </c>
      <c r="G767" s="92">
        <v>30</v>
      </c>
      <c r="H767" s="41">
        <v>442119</v>
      </c>
      <c r="I767" s="90">
        <f t="shared" si="74"/>
        <v>13263570</v>
      </c>
      <c r="J767" s="20"/>
    </row>
    <row r="768" spans="2:10" s="9" customFormat="1" ht="15.6" x14ac:dyDescent="0.3">
      <c r="B768" s="19"/>
      <c r="C768" s="101">
        <v>18.399999999999999</v>
      </c>
      <c r="D768" s="101">
        <v>671.1</v>
      </c>
      <c r="E768" s="42" t="s">
        <v>206</v>
      </c>
      <c r="F768" s="101" t="s">
        <v>30</v>
      </c>
      <c r="G768" s="92">
        <v>3</v>
      </c>
      <c r="H768" s="41">
        <v>907519</v>
      </c>
      <c r="I768" s="90">
        <f t="shared" si="74"/>
        <v>2722557</v>
      </c>
      <c r="J768" s="20"/>
    </row>
    <row r="769" spans="2:10" s="9" customFormat="1" ht="15.6" x14ac:dyDescent="0.3">
      <c r="B769" s="19"/>
      <c r="C769" s="101">
        <v>18.5</v>
      </c>
      <c r="D769" s="101" t="s">
        <v>207</v>
      </c>
      <c r="E769" s="42" t="s">
        <v>208</v>
      </c>
      <c r="F769" s="101" t="s">
        <v>54</v>
      </c>
      <c r="G769" s="92">
        <v>1</v>
      </c>
      <c r="H769" s="41">
        <v>45150000</v>
      </c>
      <c r="I769" s="90">
        <f t="shared" si="74"/>
        <v>45150000</v>
      </c>
      <c r="J769" s="20"/>
    </row>
    <row r="770" spans="2:10" s="9" customFormat="1" ht="30" customHeight="1" x14ac:dyDescent="0.3">
      <c r="B770" s="19"/>
      <c r="C770" s="108" t="s">
        <v>237</v>
      </c>
      <c r="D770" s="108"/>
      <c r="E770" s="108"/>
      <c r="F770" s="108"/>
      <c r="G770" s="108"/>
      <c r="H770" s="108"/>
      <c r="I770" s="93">
        <f>+SUM(I622:I769)</f>
        <v>706149248</v>
      </c>
      <c r="J770" s="20"/>
    </row>
    <row r="771" spans="2:10" s="9" customFormat="1" ht="30" customHeight="1" x14ac:dyDescent="0.3">
      <c r="B771" s="19"/>
      <c r="C771" s="111" t="s">
        <v>238</v>
      </c>
      <c r="D771" s="111"/>
      <c r="E771" s="111"/>
      <c r="F771" s="111"/>
      <c r="G771" s="111"/>
      <c r="H771" s="111"/>
      <c r="I771" s="76">
        <v>14119310</v>
      </c>
      <c r="J771" s="20"/>
    </row>
    <row r="772" spans="2:10" s="9" customFormat="1" ht="30" customHeight="1" x14ac:dyDescent="0.3">
      <c r="B772" s="19"/>
      <c r="C772" s="111" t="s">
        <v>239</v>
      </c>
      <c r="D772" s="111"/>
      <c r="E772" s="111"/>
      <c r="F772" s="111"/>
      <c r="G772" s="111"/>
      <c r="H772" s="111"/>
      <c r="I772" s="95">
        <v>2000000</v>
      </c>
      <c r="J772" s="20"/>
    </row>
    <row r="773" spans="2:10" s="9" customFormat="1" ht="30" customHeight="1" x14ac:dyDescent="0.3">
      <c r="B773" s="19"/>
      <c r="C773" s="111" t="s">
        <v>240</v>
      </c>
      <c r="D773" s="111"/>
      <c r="E773" s="111"/>
      <c r="F773" s="111"/>
      <c r="G773" s="111"/>
      <c r="H773" s="111"/>
      <c r="I773" s="93">
        <f>+I770+I771+I772</f>
        <v>722268558</v>
      </c>
      <c r="J773" s="20"/>
    </row>
    <row r="774" spans="2:10" s="25" customFormat="1" ht="16.2" thickBot="1" x14ac:dyDescent="0.35">
      <c r="B774" s="26"/>
      <c r="C774" s="44"/>
      <c r="D774" s="44"/>
      <c r="E774" s="45"/>
      <c r="F774" s="64"/>
      <c r="G774" s="68"/>
      <c r="H774" s="44"/>
      <c r="I774" s="46"/>
      <c r="J774" s="27"/>
    </row>
    <row r="775" spans="2:10" s="25" customFormat="1" ht="30" customHeight="1" thickBot="1" x14ac:dyDescent="0.35">
      <c r="B775" s="26"/>
      <c r="C775" s="47"/>
      <c r="D775" s="47"/>
      <c r="E775" s="73" t="s">
        <v>8</v>
      </c>
      <c r="F775" s="74"/>
      <c r="G775" s="75"/>
      <c r="H775" s="78"/>
      <c r="I775" s="80">
        <f>+I773+I619+I465+I311+I157</f>
        <v>3806505424</v>
      </c>
      <c r="J775" s="27"/>
    </row>
    <row r="776" spans="2:10" s="25" customFormat="1" ht="16.2" thickBot="1" x14ac:dyDescent="0.35">
      <c r="B776" s="26"/>
      <c r="C776" s="47"/>
      <c r="D776" s="48"/>
      <c r="E776" s="49"/>
      <c r="F776" s="48"/>
      <c r="G776" s="69"/>
      <c r="H776" s="50"/>
      <c r="I776" s="51"/>
      <c r="J776" s="27"/>
    </row>
    <row r="777" spans="2:10" s="25" customFormat="1" ht="15.6" x14ac:dyDescent="0.3">
      <c r="B777" s="26"/>
      <c r="C777" s="52"/>
      <c r="D777" s="130"/>
      <c r="E777" s="130"/>
      <c r="F777" s="130"/>
      <c r="G777" s="130"/>
      <c r="H777" s="130"/>
      <c r="I777" s="131"/>
      <c r="J777" s="28"/>
    </row>
    <row r="778" spans="2:10" s="25" customFormat="1" ht="46.5" customHeight="1" x14ac:dyDescent="0.3">
      <c r="B778" s="26"/>
      <c r="C778" s="121" t="s">
        <v>210</v>
      </c>
      <c r="D778" s="122"/>
      <c r="E778" s="123"/>
      <c r="F778" s="126" t="s">
        <v>3</v>
      </c>
      <c r="G778" s="132"/>
      <c r="H778" s="127"/>
      <c r="I778" s="79" t="s">
        <v>9</v>
      </c>
      <c r="J778" s="29"/>
    </row>
    <row r="779" spans="2:10" s="25" customFormat="1" ht="49.2" customHeight="1" x14ac:dyDescent="0.3">
      <c r="B779" s="26"/>
      <c r="C779" s="121" t="s">
        <v>211</v>
      </c>
      <c r="D779" s="122"/>
      <c r="E779" s="123"/>
      <c r="F779" s="128" t="s">
        <v>10</v>
      </c>
      <c r="G779" s="129"/>
      <c r="H779" s="77" t="s">
        <v>11</v>
      </c>
      <c r="I779" s="82">
        <v>0.255</v>
      </c>
      <c r="J779" s="30"/>
    </row>
    <row r="780" spans="2:10" s="25" customFormat="1" ht="30" customHeight="1" x14ac:dyDescent="0.3">
      <c r="B780" s="26"/>
      <c r="C780" s="121" t="s">
        <v>212</v>
      </c>
      <c r="D780" s="122"/>
      <c r="E780" s="123"/>
      <c r="F780" s="124" t="s">
        <v>12</v>
      </c>
      <c r="G780" s="125"/>
      <c r="H780" s="77" t="s">
        <v>13</v>
      </c>
      <c r="I780" s="82">
        <v>0.01</v>
      </c>
      <c r="J780" s="29"/>
    </row>
    <row r="781" spans="2:10" s="25" customFormat="1" ht="101.4" customHeight="1" x14ac:dyDescent="0.3">
      <c r="B781" s="26"/>
      <c r="C781" s="121" t="s">
        <v>215</v>
      </c>
      <c r="D781" s="122"/>
      <c r="E781" s="123"/>
      <c r="F781" s="126" t="s">
        <v>14</v>
      </c>
      <c r="G781" s="127"/>
      <c r="H781" s="77" t="s">
        <v>15</v>
      </c>
      <c r="I781" s="82">
        <v>2.5000000000000001E-2</v>
      </c>
      <c r="J781" s="27"/>
    </row>
    <row r="782" spans="2:10" s="9" customFormat="1" ht="198" customHeight="1" x14ac:dyDescent="0.3">
      <c r="B782" s="19"/>
      <c r="C782" s="121" t="s">
        <v>213</v>
      </c>
      <c r="D782" s="122"/>
      <c r="E782" s="123"/>
      <c r="F782" s="128" t="s">
        <v>16</v>
      </c>
      <c r="G782" s="129"/>
      <c r="H782" s="77" t="s">
        <v>17</v>
      </c>
      <c r="I782" s="81">
        <f>+SUM(I779:I781)</f>
        <v>0.29000000000000004</v>
      </c>
      <c r="J782" s="20"/>
    </row>
    <row r="783" spans="2:10" s="9" customFormat="1" ht="16.2" thickBot="1" x14ac:dyDescent="0.35">
      <c r="B783" s="19"/>
      <c r="C783" s="53"/>
      <c r="D783" s="54"/>
      <c r="E783" s="55"/>
      <c r="F783" s="115"/>
      <c r="G783" s="116"/>
      <c r="H783" s="116"/>
      <c r="I783" s="117"/>
      <c r="J783" s="20"/>
    </row>
  </sheetData>
  <mergeCells count="45">
    <mergeCell ref="C770:H770"/>
    <mergeCell ref="C771:H771"/>
    <mergeCell ref="C772:H772"/>
    <mergeCell ref="C773:H773"/>
    <mergeCell ref="C4:C5"/>
    <mergeCell ref="E4:E5"/>
    <mergeCell ref="F4:F5"/>
    <mergeCell ref="G4:G5"/>
    <mergeCell ref="H4:H5"/>
    <mergeCell ref="C620:I621"/>
    <mergeCell ref="C616:H616"/>
    <mergeCell ref="C309:H309"/>
    <mergeCell ref="C310:H310"/>
    <mergeCell ref="C311:H311"/>
    <mergeCell ref="C312:I313"/>
    <mergeCell ref="F783:I783"/>
    <mergeCell ref="C3:I3"/>
    <mergeCell ref="C780:E780"/>
    <mergeCell ref="F780:G780"/>
    <mergeCell ref="C781:E781"/>
    <mergeCell ref="F781:G781"/>
    <mergeCell ref="C782:E782"/>
    <mergeCell ref="F782:G782"/>
    <mergeCell ref="D777:I777"/>
    <mergeCell ref="C778:E778"/>
    <mergeCell ref="F778:H778"/>
    <mergeCell ref="C779:E779"/>
    <mergeCell ref="F779:G779"/>
    <mergeCell ref="C617:H617"/>
    <mergeCell ref="C618:H618"/>
    <mergeCell ref="C619:H619"/>
    <mergeCell ref="C466:I467"/>
    <mergeCell ref="C308:H308"/>
    <mergeCell ref="C1:D1"/>
    <mergeCell ref="C6:I7"/>
    <mergeCell ref="C462:H462"/>
    <mergeCell ref="C463:H463"/>
    <mergeCell ref="C464:H464"/>
    <mergeCell ref="C465:H465"/>
    <mergeCell ref="C154:H154"/>
    <mergeCell ref="C155:H155"/>
    <mergeCell ref="C156:H156"/>
    <mergeCell ref="C157:H157"/>
    <mergeCell ref="C158:I159"/>
    <mergeCell ref="I4:I5"/>
  </mergeCells>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2:J791"/>
  <sheetViews>
    <sheetView showGridLines="0" tabSelected="1" view="pageBreakPreview" topLeftCell="A774" zoomScale="87" zoomScaleNormal="100" zoomScaleSheetLayoutView="87" zoomScalePageLayoutView="91" workbookViewId="0">
      <selection activeCell="H156" sqref="H12:H156"/>
    </sheetView>
  </sheetViews>
  <sheetFormatPr baseColWidth="10" defaultColWidth="11.44140625" defaultRowHeight="15.6" x14ac:dyDescent="0.3"/>
  <cols>
    <col min="1" max="2" width="3.44140625" style="9" customWidth="1"/>
    <col min="3" max="3" width="7.5546875" style="9" customWidth="1"/>
    <col min="4" max="4" width="22.5546875" style="10" customWidth="1"/>
    <col min="5" max="5" width="73.44140625" style="11" customWidth="1"/>
    <col min="6" max="6" width="8.5546875" style="10" customWidth="1"/>
    <col min="7" max="7" width="18.5546875" style="66" customWidth="1"/>
    <col min="8" max="8" width="23.5546875" style="12" customWidth="1"/>
    <col min="9" max="9" width="30" style="12" customWidth="1"/>
    <col min="10" max="10" width="3.44140625" style="9" customWidth="1"/>
    <col min="11" max="11" width="2.5546875" style="9" customWidth="1"/>
    <col min="12" max="16384" width="11.44140625" style="9"/>
  </cols>
  <sheetData>
    <row r="2" spans="2:10" x14ac:dyDescent="0.3">
      <c r="B2" s="13"/>
      <c r="C2" s="14"/>
      <c r="D2" s="15"/>
      <c r="E2" s="16"/>
      <c r="F2" s="15"/>
      <c r="G2" s="67"/>
      <c r="H2" s="17"/>
      <c r="I2" s="17"/>
      <c r="J2" s="18"/>
    </row>
    <row r="3" spans="2:10" ht="26.25" customHeight="1" x14ac:dyDescent="0.3">
      <c r="B3" s="19"/>
      <c r="C3" s="143" t="s">
        <v>0</v>
      </c>
      <c r="D3" s="143"/>
      <c r="J3" s="20"/>
    </row>
    <row r="4" spans="2:10" x14ac:dyDescent="0.3">
      <c r="B4" s="19"/>
      <c r="C4" s="37"/>
      <c r="D4" s="37"/>
      <c r="J4" s="20"/>
    </row>
    <row r="5" spans="2:10" x14ac:dyDescent="0.3">
      <c r="B5" s="19"/>
      <c r="C5" s="144" t="s">
        <v>18</v>
      </c>
      <c r="D5" s="144"/>
      <c r="E5" s="144"/>
      <c r="F5" s="144"/>
      <c r="G5" s="144"/>
      <c r="H5" s="144"/>
      <c r="I5" s="144"/>
      <c r="J5" s="20"/>
    </row>
    <row r="6" spans="2:10" ht="16.2" thickBot="1" x14ac:dyDescent="0.35">
      <c r="B6" s="19"/>
      <c r="C6" s="145" t="s">
        <v>19</v>
      </c>
      <c r="D6" s="145"/>
      <c r="E6" s="145"/>
      <c r="F6" s="145"/>
      <c r="G6" s="145"/>
      <c r="H6" s="145"/>
      <c r="I6" s="145"/>
      <c r="J6" s="20"/>
    </row>
    <row r="7" spans="2:10" ht="30" customHeight="1" x14ac:dyDescent="0.3">
      <c r="B7" s="19"/>
      <c r="C7" s="135" t="s">
        <v>1</v>
      </c>
      <c r="D7" s="38" t="s">
        <v>2</v>
      </c>
      <c r="E7" s="137" t="s">
        <v>3</v>
      </c>
      <c r="F7" s="139" t="s">
        <v>4</v>
      </c>
      <c r="G7" s="141" t="s">
        <v>5</v>
      </c>
      <c r="H7" s="141" t="s">
        <v>6</v>
      </c>
      <c r="I7" s="133" t="s">
        <v>7</v>
      </c>
      <c r="J7" s="20"/>
    </row>
    <row r="8" spans="2:10" ht="30" customHeight="1" thickBot="1" x14ac:dyDescent="0.35">
      <c r="B8" s="19"/>
      <c r="C8" s="136"/>
      <c r="D8" s="39" t="s">
        <v>21</v>
      </c>
      <c r="E8" s="138"/>
      <c r="F8" s="140"/>
      <c r="G8" s="142"/>
      <c r="H8" s="142"/>
      <c r="I8" s="134"/>
      <c r="J8" s="20"/>
    </row>
    <row r="9" spans="2:10" s="21" customFormat="1" ht="16.5" customHeight="1" x14ac:dyDescent="0.3">
      <c r="B9" s="22"/>
      <c r="C9" s="102" t="s">
        <v>216</v>
      </c>
      <c r="D9" s="103"/>
      <c r="E9" s="103"/>
      <c r="F9" s="103"/>
      <c r="G9" s="103"/>
      <c r="H9" s="103"/>
      <c r="I9" s="104"/>
      <c r="J9" s="23"/>
    </row>
    <row r="10" spans="2:10" ht="16.2" thickBot="1" x14ac:dyDescent="0.35">
      <c r="B10" s="24"/>
      <c r="C10" s="105"/>
      <c r="D10" s="106"/>
      <c r="E10" s="106"/>
      <c r="F10" s="106"/>
      <c r="G10" s="106"/>
      <c r="H10" s="106"/>
      <c r="I10" s="107"/>
      <c r="J10" s="20"/>
    </row>
    <row r="11" spans="2:10" x14ac:dyDescent="0.3">
      <c r="B11" s="19"/>
      <c r="C11" s="94">
        <v>1</v>
      </c>
      <c r="D11" s="63"/>
      <c r="E11" s="84" t="s">
        <v>22</v>
      </c>
      <c r="F11" s="83"/>
      <c r="G11" s="85"/>
      <c r="H11" s="86"/>
      <c r="I11" s="86"/>
      <c r="J11" s="20"/>
    </row>
    <row r="12" spans="2:10" x14ac:dyDescent="0.3">
      <c r="B12" s="19"/>
      <c r="C12" s="87">
        <v>1.1000000000000001</v>
      </c>
      <c r="D12" s="62">
        <v>1.1599999999999999</v>
      </c>
      <c r="E12" s="88" t="s">
        <v>23</v>
      </c>
      <c r="F12" s="87" t="s">
        <v>24</v>
      </c>
      <c r="G12" s="89">
        <v>329.77</v>
      </c>
      <c r="H12" s="90"/>
      <c r="I12" s="90">
        <f>+G12*H12</f>
        <v>0</v>
      </c>
      <c r="J12" s="20"/>
    </row>
    <row r="13" spans="2:10" x14ac:dyDescent="0.3">
      <c r="B13" s="19"/>
      <c r="C13" s="87">
        <v>1.2</v>
      </c>
      <c r="D13" s="62">
        <v>1.27</v>
      </c>
      <c r="E13" s="88" t="s">
        <v>25</v>
      </c>
      <c r="F13" s="87" t="s">
        <v>24</v>
      </c>
      <c r="G13" s="89">
        <v>300</v>
      </c>
      <c r="H13" s="90"/>
      <c r="I13" s="90">
        <f t="shared" ref="I13:I76" si="0">+G13*H13</f>
        <v>0</v>
      </c>
      <c r="J13" s="20"/>
    </row>
    <row r="14" spans="2:10" x14ac:dyDescent="0.3">
      <c r="B14" s="19"/>
      <c r="C14" s="87">
        <v>1.3</v>
      </c>
      <c r="D14" s="62">
        <v>1.31</v>
      </c>
      <c r="E14" s="88" t="s">
        <v>26</v>
      </c>
      <c r="F14" s="87" t="s">
        <v>24</v>
      </c>
      <c r="G14" s="89">
        <v>62</v>
      </c>
      <c r="H14" s="90"/>
      <c r="I14" s="90">
        <f t="shared" si="0"/>
        <v>0</v>
      </c>
      <c r="J14" s="20"/>
    </row>
    <row r="15" spans="2:10" x14ac:dyDescent="0.3">
      <c r="B15" s="19"/>
      <c r="C15" s="87">
        <v>1.4</v>
      </c>
      <c r="D15" s="62">
        <v>1.36</v>
      </c>
      <c r="E15" s="88" t="s">
        <v>27</v>
      </c>
      <c r="F15" s="87" t="s">
        <v>24</v>
      </c>
      <c r="G15" s="89">
        <v>300</v>
      </c>
      <c r="H15" s="90"/>
      <c r="I15" s="90">
        <f t="shared" si="0"/>
        <v>0</v>
      </c>
      <c r="J15" s="20"/>
    </row>
    <row r="16" spans="2:10" ht="31.2" x14ac:dyDescent="0.3">
      <c r="B16" s="19"/>
      <c r="C16" s="87">
        <v>1.5</v>
      </c>
      <c r="D16" s="62">
        <v>1.41</v>
      </c>
      <c r="E16" s="88" t="s">
        <v>28</v>
      </c>
      <c r="F16" s="87" t="s">
        <v>24</v>
      </c>
      <c r="G16" s="89">
        <v>185.02539999999999</v>
      </c>
      <c r="H16" s="90"/>
      <c r="I16" s="90">
        <f t="shared" si="0"/>
        <v>0</v>
      </c>
      <c r="J16" s="20"/>
    </row>
    <row r="17" spans="2:10" ht="31.2" x14ac:dyDescent="0.3">
      <c r="B17" s="19"/>
      <c r="C17" s="87">
        <v>1.6</v>
      </c>
      <c r="D17" s="62">
        <v>1.46</v>
      </c>
      <c r="E17" s="88" t="s">
        <v>29</v>
      </c>
      <c r="F17" s="87" t="s">
        <v>30</v>
      </c>
      <c r="G17" s="89">
        <v>14</v>
      </c>
      <c r="H17" s="90"/>
      <c r="I17" s="90">
        <f t="shared" si="0"/>
        <v>0</v>
      </c>
      <c r="J17" s="20"/>
    </row>
    <row r="18" spans="2:10" x14ac:dyDescent="0.3">
      <c r="B18" s="19"/>
      <c r="C18" s="94">
        <v>2</v>
      </c>
      <c r="D18" s="63"/>
      <c r="E18" s="84" t="s">
        <v>31</v>
      </c>
      <c r="F18" s="83"/>
      <c r="G18" s="85" t="s">
        <v>209</v>
      </c>
      <c r="H18" s="86"/>
      <c r="I18" s="86"/>
      <c r="J18" s="20"/>
    </row>
    <row r="19" spans="2:10" ht="31.2" x14ac:dyDescent="0.3">
      <c r="B19" s="19"/>
      <c r="C19" s="87">
        <v>2.1</v>
      </c>
      <c r="D19" s="62">
        <v>16.399999999999999</v>
      </c>
      <c r="E19" s="88" t="s">
        <v>32</v>
      </c>
      <c r="F19" s="87" t="s">
        <v>30</v>
      </c>
      <c r="G19" s="89">
        <v>84.5</v>
      </c>
      <c r="H19" s="90"/>
      <c r="I19" s="90">
        <f t="shared" si="0"/>
        <v>0</v>
      </c>
      <c r="J19" s="20"/>
    </row>
    <row r="20" spans="2:10" x14ac:dyDescent="0.3">
      <c r="B20" s="19"/>
      <c r="C20" s="87">
        <v>2.2000000000000002</v>
      </c>
      <c r="D20" s="62">
        <v>16.8</v>
      </c>
      <c r="E20" s="88" t="s">
        <v>33</v>
      </c>
      <c r="F20" s="87" t="s">
        <v>30</v>
      </c>
      <c r="G20" s="89">
        <v>185.7</v>
      </c>
      <c r="H20" s="90"/>
      <c r="I20" s="90">
        <f t="shared" si="0"/>
        <v>0</v>
      </c>
      <c r="J20" s="20"/>
    </row>
    <row r="21" spans="2:10" ht="31.2" x14ac:dyDescent="0.3">
      <c r="B21" s="19"/>
      <c r="C21" s="87">
        <v>2.2999999999999998</v>
      </c>
      <c r="D21" s="62">
        <v>16.2</v>
      </c>
      <c r="E21" s="88" t="s">
        <v>34</v>
      </c>
      <c r="F21" s="87" t="s">
        <v>30</v>
      </c>
      <c r="G21" s="89">
        <v>150</v>
      </c>
      <c r="H21" s="90"/>
      <c r="I21" s="90">
        <f t="shared" si="0"/>
        <v>0</v>
      </c>
      <c r="J21" s="20"/>
    </row>
    <row r="22" spans="2:10" x14ac:dyDescent="0.3">
      <c r="B22" s="19"/>
      <c r="C22" s="87">
        <v>2.4</v>
      </c>
      <c r="D22" s="62">
        <v>16.12</v>
      </c>
      <c r="E22" s="88" t="s">
        <v>35</v>
      </c>
      <c r="F22" s="87" t="s">
        <v>30</v>
      </c>
      <c r="G22" s="89">
        <v>60.5</v>
      </c>
      <c r="H22" s="90"/>
      <c r="I22" s="90">
        <f t="shared" si="0"/>
        <v>0</v>
      </c>
      <c r="J22" s="20"/>
    </row>
    <row r="23" spans="2:10" x14ac:dyDescent="0.3">
      <c r="B23" s="19"/>
      <c r="C23" s="94">
        <v>3</v>
      </c>
      <c r="D23" s="63"/>
      <c r="E23" s="84" t="s">
        <v>36</v>
      </c>
      <c r="F23" s="83"/>
      <c r="G23" s="85" t="s">
        <v>209</v>
      </c>
      <c r="H23" s="86"/>
      <c r="I23" s="86"/>
      <c r="J23" s="20"/>
    </row>
    <row r="24" spans="2:10" x14ac:dyDescent="0.3">
      <c r="B24" s="19"/>
      <c r="C24" s="87">
        <v>3.1</v>
      </c>
      <c r="D24" s="62">
        <v>4.29</v>
      </c>
      <c r="E24" s="88" t="s">
        <v>37</v>
      </c>
      <c r="F24" s="87" t="s">
        <v>30</v>
      </c>
      <c r="G24" s="89">
        <v>11.75</v>
      </c>
      <c r="H24" s="90"/>
      <c r="I24" s="90">
        <f t="shared" si="0"/>
        <v>0</v>
      </c>
      <c r="J24" s="20"/>
    </row>
    <row r="25" spans="2:10" x14ac:dyDescent="0.3">
      <c r="B25" s="19"/>
      <c r="C25" s="87">
        <v>3.2</v>
      </c>
      <c r="D25" s="62">
        <v>4.4000000000000004</v>
      </c>
      <c r="E25" s="88" t="s">
        <v>38</v>
      </c>
      <c r="F25" s="87" t="s">
        <v>30</v>
      </c>
      <c r="G25" s="89">
        <v>75</v>
      </c>
      <c r="H25" s="90"/>
      <c r="I25" s="90">
        <f t="shared" si="0"/>
        <v>0</v>
      </c>
      <c r="J25" s="20"/>
    </row>
    <row r="26" spans="2:10" x14ac:dyDescent="0.3">
      <c r="B26" s="19"/>
      <c r="C26" s="87">
        <v>3.3</v>
      </c>
      <c r="D26" s="62">
        <v>2.7</v>
      </c>
      <c r="E26" s="88" t="s">
        <v>39</v>
      </c>
      <c r="F26" s="87" t="s">
        <v>30</v>
      </c>
      <c r="G26" s="89">
        <v>24</v>
      </c>
      <c r="H26" s="90"/>
      <c r="I26" s="90">
        <f t="shared" si="0"/>
        <v>0</v>
      </c>
      <c r="J26" s="20"/>
    </row>
    <row r="27" spans="2:10" x14ac:dyDescent="0.3">
      <c r="B27" s="19"/>
      <c r="C27" s="87">
        <v>3.4</v>
      </c>
      <c r="D27" s="62">
        <v>4.17</v>
      </c>
      <c r="E27" s="88" t="s">
        <v>40</v>
      </c>
      <c r="F27" s="87" t="s">
        <v>24</v>
      </c>
      <c r="G27" s="89">
        <v>120</v>
      </c>
      <c r="H27" s="90"/>
      <c r="I27" s="90">
        <f t="shared" si="0"/>
        <v>0</v>
      </c>
      <c r="J27" s="20"/>
    </row>
    <row r="28" spans="2:10" x14ac:dyDescent="0.3">
      <c r="B28" s="19"/>
      <c r="C28" s="101">
        <v>3.5</v>
      </c>
      <c r="D28" s="62">
        <v>4.22</v>
      </c>
      <c r="E28" s="88" t="s">
        <v>41</v>
      </c>
      <c r="F28" s="87" t="s">
        <v>42</v>
      </c>
      <c r="G28" s="89">
        <v>3583.87</v>
      </c>
      <c r="H28" s="90"/>
      <c r="I28" s="90">
        <f t="shared" si="0"/>
        <v>0</v>
      </c>
      <c r="J28" s="20"/>
    </row>
    <row r="29" spans="2:10" x14ac:dyDescent="0.3">
      <c r="B29" s="19"/>
      <c r="C29" s="94">
        <v>4</v>
      </c>
      <c r="D29" s="63"/>
      <c r="E29" s="84" t="s">
        <v>43</v>
      </c>
      <c r="F29" s="83"/>
      <c r="G29" s="85" t="s">
        <v>209</v>
      </c>
      <c r="H29" s="86"/>
      <c r="I29" s="86"/>
      <c r="J29" s="20"/>
    </row>
    <row r="30" spans="2:10" x14ac:dyDescent="0.3">
      <c r="B30" s="19"/>
      <c r="C30" s="101">
        <v>4.0999999999999996</v>
      </c>
      <c r="D30" s="62">
        <v>13.13</v>
      </c>
      <c r="E30" s="88" t="s">
        <v>44</v>
      </c>
      <c r="F30" s="87" t="s">
        <v>24</v>
      </c>
      <c r="G30" s="89">
        <v>70</v>
      </c>
      <c r="H30" s="90"/>
      <c r="I30" s="90">
        <f t="shared" si="0"/>
        <v>0</v>
      </c>
      <c r="J30" s="20"/>
    </row>
    <row r="31" spans="2:10" x14ac:dyDescent="0.3">
      <c r="B31" s="19"/>
      <c r="C31" s="94">
        <v>5</v>
      </c>
      <c r="D31" s="63"/>
      <c r="E31" s="84" t="s">
        <v>45</v>
      </c>
      <c r="F31" s="83"/>
      <c r="G31" s="85" t="s">
        <v>209</v>
      </c>
      <c r="H31" s="86"/>
      <c r="I31" s="86"/>
      <c r="J31" s="20"/>
    </row>
    <row r="32" spans="2:10" ht="78" x14ac:dyDescent="0.3">
      <c r="B32" s="19"/>
      <c r="C32" s="101">
        <v>5.0999999999999996</v>
      </c>
      <c r="D32" s="62" t="s">
        <v>46</v>
      </c>
      <c r="E32" s="88" t="s">
        <v>47</v>
      </c>
      <c r="F32" s="87" t="s">
        <v>24</v>
      </c>
      <c r="G32" s="89">
        <v>110</v>
      </c>
      <c r="H32" s="90"/>
      <c r="I32" s="90">
        <f t="shared" si="0"/>
        <v>0</v>
      </c>
      <c r="J32" s="20"/>
    </row>
    <row r="33" spans="2:10" x14ac:dyDescent="0.3">
      <c r="B33" s="19"/>
      <c r="C33" s="101">
        <v>5.2</v>
      </c>
      <c r="D33" s="62" t="s">
        <v>48</v>
      </c>
      <c r="E33" s="88" t="s">
        <v>49</v>
      </c>
      <c r="F33" s="87" t="s">
        <v>24</v>
      </c>
      <c r="G33" s="89">
        <v>363</v>
      </c>
      <c r="H33" s="90"/>
      <c r="I33" s="90">
        <f t="shared" si="0"/>
        <v>0</v>
      </c>
      <c r="J33" s="20"/>
    </row>
    <row r="34" spans="2:10" ht="46.8" x14ac:dyDescent="0.3">
      <c r="B34" s="19"/>
      <c r="C34" s="101">
        <v>5.3</v>
      </c>
      <c r="D34" s="62" t="s">
        <v>50</v>
      </c>
      <c r="E34" s="88" t="s">
        <v>51</v>
      </c>
      <c r="F34" s="87" t="s">
        <v>24</v>
      </c>
      <c r="G34" s="89">
        <v>363</v>
      </c>
      <c r="H34" s="90"/>
      <c r="I34" s="90">
        <f t="shared" si="0"/>
        <v>0</v>
      </c>
      <c r="J34" s="20"/>
    </row>
    <row r="35" spans="2:10" x14ac:dyDescent="0.3">
      <c r="B35" s="19"/>
      <c r="C35" s="94">
        <v>6</v>
      </c>
      <c r="D35" s="63"/>
      <c r="E35" s="84" t="s">
        <v>52</v>
      </c>
      <c r="F35" s="83"/>
      <c r="G35" s="85" t="s">
        <v>209</v>
      </c>
      <c r="H35" s="86"/>
      <c r="I35" s="86"/>
      <c r="J35" s="20"/>
    </row>
    <row r="36" spans="2:10" x14ac:dyDescent="0.3">
      <c r="B36" s="19"/>
      <c r="C36" s="101">
        <v>6.1</v>
      </c>
      <c r="D36" s="62">
        <v>11.2</v>
      </c>
      <c r="E36" s="88" t="s">
        <v>53</v>
      </c>
      <c r="F36" s="87" t="s">
        <v>54</v>
      </c>
      <c r="G36" s="89">
        <v>2</v>
      </c>
      <c r="H36" s="90"/>
      <c r="I36" s="90">
        <f t="shared" si="0"/>
        <v>0</v>
      </c>
      <c r="J36" s="20"/>
    </row>
    <row r="37" spans="2:10" x14ac:dyDescent="0.3">
      <c r="B37" s="19"/>
      <c r="C37" s="101">
        <v>6.2</v>
      </c>
      <c r="D37" s="62">
        <v>11.17</v>
      </c>
      <c r="E37" s="88" t="s">
        <v>55</v>
      </c>
      <c r="F37" s="87" t="s">
        <v>54</v>
      </c>
      <c r="G37" s="89">
        <v>5</v>
      </c>
      <c r="H37" s="90"/>
      <c r="I37" s="90">
        <f t="shared" si="0"/>
        <v>0</v>
      </c>
      <c r="J37" s="20"/>
    </row>
    <row r="38" spans="2:10" x14ac:dyDescent="0.3">
      <c r="B38" s="19"/>
      <c r="C38" s="101">
        <v>6.3</v>
      </c>
      <c r="D38" s="62">
        <v>11.16</v>
      </c>
      <c r="E38" s="88" t="s">
        <v>56</v>
      </c>
      <c r="F38" s="87" t="s">
        <v>54</v>
      </c>
      <c r="G38" s="89">
        <v>24</v>
      </c>
      <c r="H38" s="90"/>
      <c r="I38" s="90">
        <f t="shared" si="0"/>
        <v>0</v>
      </c>
      <c r="J38" s="20"/>
    </row>
    <row r="39" spans="2:10" x14ac:dyDescent="0.3">
      <c r="B39" s="19"/>
      <c r="C39" s="101">
        <v>6.4</v>
      </c>
      <c r="D39" s="62">
        <v>14.32</v>
      </c>
      <c r="E39" s="88" t="s">
        <v>57</v>
      </c>
      <c r="F39" s="87" t="s">
        <v>54</v>
      </c>
      <c r="G39" s="89">
        <v>6</v>
      </c>
      <c r="H39" s="90"/>
      <c r="I39" s="90">
        <f t="shared" si="0"/>
        <v>0</v>
      </c>
      <c r="J39" s="20"/>
    </row>
    <row r="40" spans="2:10" ht="46.8" x14ac:dyDescent="0.3">
      <c r="B40" s="19"/>
      <c r="C40" s="101">
        <v>6.5</v>
      </c>
      <c r="D40" s="62" t="s">
        <v>58</v>
      </c>
      <c r="E40" s="88" t="s">
        <v>59</v>
      </c>
      <c r="F40" s="87" t="s">
        <v>54</v>
      </c>
      <c r="G40" s="89">
        <v>7</v>
      </c>
      <c r="H40" s="90"/>
      <c r="I40" s="90">
        <f t="shared" si="0"/>
        <v>0</v>
      </c>
      <c r="J40" s="20"/>
    </row>
    <row r="41" spans="2:10" x14ac:dyDescent="0.3">
      <c r="B41" s="19"/>
      <c r="C41" s="101">
        <v>6.6</v>
      </c>
      <c r="D41" s="62">
        <v>11.36</v>
      </c>
      <c r="E41" s="88" t="s">
        <v>60</v>
      </c>
      <c r="F41" s="87" t="s">
        <v>54</v>
      </c>
      <c r="G41" s="89">
        <v>4</v>
      </c>
      <c r="H41" s="90"/>
      <c r="I41" s="90">
        <f t="shared" si="0"/>
        <v>0</v>
      </c>
      <c r="J41" s="20"/>
    </row>
    <row r="42" spans="2:10" x14ac:dyDescent="0.3">
      <c r="B42" s="19"/>
      <c r="C42" s="101">
        <v>6.7</v>
      </c>
      <c r="D42" s="62" t="s">
        <v>61</v>
      </c>
      <c r="E42" s="88" t="s">
        <v>62</v>
      </c>
      <c r="F42" s="87" t="s">
        <v>54</v>
      </c>
      <c r="G42" s="89">
        <v>4</v>
      </c>
      <c r="H42" s="90"/>
      <c r="I42" s="90">
        <f t="shared" si="0"/>
        <v>0</v>
      </c>
      <c r="J42" s="20"/>
    </row>
    <row r="43" spans="2:10" x14ac:dyDescent="0.3">
      <c r="B43" s="19"/>
      <c r="C43" s="101">
        <v>6.8</v>
      </c>
      <c r="D43" s="62">
        <v>14.31</v>
      </c>
      <c r="E43" s="88" t="s">
        <v>63</v>
      </c>
      <c r="F43" s="87" t="s">
        <v>54</v>
      </c>
      <c r="G43" s="89">
        <v>4</v>
      </c>
      <c r="H43" s="90"/>
      <c r="I43" s="90">
        <f t="shared" si="0"/>
        <v>0</v>
      </c>
      <c r="J43" s="20"/>
    </row>
    <row r="44" spans="2:10" x14ac:dyDescent="0.3">
      <c r="B44" s="19"/>
      <c r="C44" s="101">
        <v>6.9</v>
      </c>
      <c r="D44" s="62" t="s">
        <v>64</v>
      </c>
      <c r="E44" s="88" t="s">
        <v>65</v>
      </c>
      <c r="F44" s="87" t="s">
        <v>54</v>
      </c>
      <c r="G44" s="89">
        <v>1</v>
      </c>
      <c r="H44" s="90"/>
      <c r="I44" s="90">
        <f t="shared" si="0"/>
        <v>0</v>
      </c>
      <c r="J44" s="20"/>
    </row>
    <row r="45" spans="2:10" x14ac:dyDescent="0.3">
      <c r="B45" s="19"/>
      <c r="C45" s="94">
        <v>7</v>
      </c>
      <c r="D45" s="63"/>
      <c r="E45" s="84" t="s">
        <v>66</v>
      </c>
      <c r="F45" s="83"/>
      <c r="G45" s="85" t="s">
        <v>209</v>
      </c>
      <c r="H45" s="86"/>
      <c r="I45" s="86"/>
      <c r="J45" s="20"/>
    </row>
    <row r="46" spans="2:10" x14ac:dyDescent="0.3">
      <c r="B46" s="19"/>
      <c r="C46" s="101">
        <v>7.1</v>
      </c>
      <c r="D46" s="62">
        <v>17.100000000000001</v>
      </c>
      <c r="E46" s="88" t="s">
        <v>67</v>
      </c>
      <c r="F46" s="87" t="s">
        <v>54</v>
      </c>
      <c r="G46" s="89">
        <v>7</v>
      </c>
      <c r="H46" s="90"/>
      <c r="I46" s="90">
        <f t="shared" si="0"/>
        <v>0</v>
      </c>
      <c r="J46" s="20"/>
    </row>
    <row r="47" spans="2:10" ht="31.2" x14ac:dyDescent="0.3">
      <c r="B47" s="19"/>
      <c r="C47" s="101">
        <v>7.2</v>
      </c>
      <c r="D47" s="62">
        <v>17.5</v>
      </c>
      <c r="E47" s="88" t="s">
        <v>68</v>
      </c>
      <c r="F47" s="87" t="s">
        <v>54</v>
      </c>
      <c r="G47" s="89">
        <v>9</v>
      </c>
      <c r="H47" s="90"/>
      <c r="I47" s="90">
        <f t="shared" si="0"/>
        <v>0</v>
      </c>
      <c r="J47" s="20"/>
    </row>
    <row r="48" spans="2:10" ht="31.2" x14ac:dyDescent="0.3">
      <c r="B48" s="19"/>
      <c r="C48" s="101">
        <v>7.3</v>
      </c>
      <c r="D48" s="62" t="s">
        <v>69</v>
      </c>
      <c r="E48" s="88" t="s">
        <v>70</v>
      </c>
      <c r="F48" s="87" t="s">
        <v>54</v>
      </c>
      <c r="G48" s="89">
        <v>1</v>
      </c>
      <c r="H48" s="90"/>
      <c r="I48" s="90">
        <f t="shared" si="0"/>
        <v>0</v>
      </c>
      <c r="J48" s="20"/>
    </row>
    <row r="49" spans="2:10" ht="31.2" x14ac:dyDescent="0.3">
      <c r="B49" s="19"/>
      <c r="C49" s="101">
        <v>7.4</v>
      </c>
      <c r="D49" s="62">
        <v>17.12</v>
      </c>
      <c r="E49" s="88" t="s">
        <v>71</v>
      </c>
      <c r="F49" s="87" t="s">
        <v>54</v>
      </c>
      <c r="G49" s="89">
        <v>2</v>
      </c>
      <c r="H49" s="90"/>
      <c r="I49" s="90">
        <f t="shared" si="0"/>
        <v>0</v>
      </c>
      <c r="J49" s="20"/>
    </row>
    <row r="50" spans="2:10" x14ac:dyDescent="0.3">
      <c r="B50" s="19"/>
      <c r="C50" s="101">
        <v>7.5</v>
      </c>
      <c r="D50" s="62">
        <v>17.7</v>
      </c>
      <c r="E50" s="88" t="s">
        <v>72</v>
      </c>
      <c r="F50" s="87" t="s">
        <v>54</v>
      </c>
      <c r="G50" s="89">
        <v>2</v>
      </c>
      <c r="H50" s="90"/>
      <c r="I50" s="90">
        <f t="shared" si="0"/>
        <v>0</v>
      </c>
      <c r="J50" s="20"/>
    </row>
    <row r="51" spans="2:10" x14ac:dyDescent="0.3">
      <c r="B51" s="19"/>
      <c r="C51" s="94">
        <v>8</v>
      </c>
      <c r="D51" s="63"/>
      <c r="E51" s="84" t="s">
        <v>73</v>
      </c>
      <c r="F51" s="83"/>
      <c r="G51" s="85" t="s">
        <v>209</v>
      </c>
      <c r="H51" s="86"/>
      <c r="I51" s="86"/>
      <c r="J51" s="20"/>
    </row>
    <row r="52" spans="2:10" x14ac:dyDescent="0.3">
      <c r="B52" s="19"/>
      <c r="C52" s="101">
        <v>8.1</v>
      </c>
      <c r="D52" s="62">
        <v>3.8</v>
      </c>
      <c r="E52" s="88" t="s">
        <v>74</v>
      </c>
      <c r="F52" s="87" t="s">
        <v>54</v>
      </c>
      <c r="G52" s="89">
        <v>1</v>
      </c>
      <c r="H52" s="90"/>
      <c r="I52" s="90">
        <f t="shared" si="0"/>
        <v>0</v>
      </c>
      <c r="J52" s="20"/>
    </row>
    <row r="53" spans="2:10" x14ac:dyDescent="0.3">
      <c r="B53" s="19"/>
      <c r="C53" s="101">
        <v>8.1999999999999993</v>
      </c>
      <c r="D53" s="62">
        <v>13.6</v>
      </c>
      <c r="E53" s="88" t="s">
        <v>75</v>
      </c>
      <c r="F53" s="87" t="s">
        <v>76</v>
      </c>
      <c r="G53" s="89">
        <v>70</v>
      </c>
      <c r="H53" s="90"/>
      <c r="I53" s="90">
        <f t="shared" si="0"/>
        <v>0</v>
      </c>
      <c r="J53" s="20"/>
    </row>
    <row r="54" spans="2:10" x14ac:dyDescent="0.3">
      <c r="B54" s="19"/>
      <c r="C54" s="101">
        <v>8.3000000000000007</v>
      </c>
      <c r="D54" s="62">
        <v>11.29</v>
      </c>
      <c r="E54" s="88" t="s">
        <v>77</v>
      </c>
      <c r="F54" s="87" t="s">
        <v>76</v>
      </c>
      <c r="G54" s="89">
        <v>10</v>
      </c>
      <c r="H54" s="90"/>
      <c r="I54" s="90">
        <f t="shared" si="0"/>
        <v>0</v>
      </c>
      <c r="J54" s="20"/>
    </row>
    <row r="55" spans="2:10" x14ac:dyDescent="0.3">
      <c r="B55" s="19"/>
      <c r="C55" s="101">
        <v>8.4</v>
      </c>
      <c r="D55" s="62">
        <v>11.31</v>
      </c>
      <c r="E55" s="88" t="s">
        <v>78</v>
      </c>
      <c r="F55" s="87" t="s">
        <v>76</v>
      </c>
      <c r="G55" s="89">
        <v>20</v>
      </c>
      <c r="H55" s="90"/>
      <c r="I55" s="90">
        <f t="shared" si="0"/>
        <v>0</v>
      </c>
      <c r="J55" s="20"/>
    </row>
    <row r="56" spans="2:10" x14ac:dyDescent="0.3">
      <c r="B56" s="19"/>
      <c r="C56" s="101">
        <v>8.5</v>
      </c>
      <c r="D56" s="62">
        <v>11.32</v>
      </c>
      <c r="E56" s="88" t="s">
        <v>79</v>
      </c>
      <c r="F56" s="87" t="s">
        <v>76</v>
      </c>
      <c r="G56" s="89">
        <v>20</v>
      </c>
      <c r="H56" s="90"/>
      <c r="I56" s="90">
        <f t="shared" si="0"/>
        <v>0</v>
      </c>
      <c r="J56" s="20"/>
    </row>
    <row r="57" spans="2:10" x14ac:dyDescent="0.3">
      <c r="B57" s="19"/>
      <c r="C57" s="101">
        <v>8.6</v>
      </c>
      <c r="D57" s="62">
        <v>11.33</v>
      </c>
      <c r="E57" s="88" t="s">
        <v>80</v>
      </c>
      <c r="F57" s="87" t="s">
        <v>76</v>
      </c>
      <c r="G57" s="89">
        <v>40</v>
      </c>
      <c r="H57" s="90"/>
      <c r="I57" s="90">
        <f t="shared" si="0"/>
        <v>0</v>
      </c>
      <c r="J57" s="20"/>
    </row>
    <row r="58" spans="2:10" x14ac:dyDescent="0.3">
      <c r="B58" s="19"/>
      <c r="C58" s="101">
        <v>8.6999999999999993</v>
      </c>
      <c r="D58" s="62">
        <v>11.19</v>
      </c>
      <c r="E58" s="88" t="s">
        <v>81</v>
      </c>
      <c r="F58" s="87" t="s">
        <v>54</v>
      </c>
      <c r="G58" s="89">
        <v>19</v>
      </c>
      <c r="H58" s="90"/>
      <c r="I58" s="90">
        <f t="shared" si="0"/>
        <v>0</v>
      </c>
      <c r="J58" s="20"/>
    </row>
    <row r="59" spans="2:10" x14ac:dyDescent="0.3">
      <c r="B59" s="19"/>
      <c r="C59" s="101">
        <v>8.8000000000000007</v>
      </c>
      <c r="D59" s="62">
        <v>11.21</v>
      </c>
      <c r="E59" s="88" t="s">
        <v>82</v>
      </c>
      <c r="F59" s="87" t="s">
        <v>54</v>
      </c>
      <c r="G59" s="89">
        <v>13</v>
      </c>
      <c r="H59" s="90"/>
      <c r="I59" s="90">
        <f t="shared" si="0"/>
        <v>0</v>
      </c>
      <c r="J59" s="20"/>
    </row>
    <row r="60" spans="2:10" x14ac:dyDescent="0.3">
      <c r="B60" s="19"/>
      <c r="C60" s="101">
        <v>8.9</v>
      </c>
      <c r="D60" s="62">
        <v>3.25</v>
      </c>
      <c r="E60" s="88" t="s">
        <v>83</v>
      </c>
      <c r="F60" s="87" t="s">
        <v>76</v>
      </c>
      <c r="G60" s="89">
        <v>20</v>
      </c>
      <c r="H60" s="90"/>
      <c r="I60" s="90">
        <f t="shared" si="0"/>
        <v>0</v>
      </c>
      <c r="J60" s="20"/>
    </row>
    <row r="61" spans="2:10" x14ac:dyDescent="0.3">
      <c r="B61" s="19"/>
      <c r="C61" s="91">
        <v>8.1</v>
      </c>
      <c r="D61" s="62">
        <v>3.5</v>
      </c>
      <c r="E61" s="88" t="s">
        <v>84</v>
      </c>
      <c r="F61" s="87" t="s">
        <v>54</v>
      </c>
      <c r="G61" s="89">
        <v>4</v>
      </c>
      <c r="H61" s="90"/>
      <c r="I61" s="90">
        <f t="shared" si="0"/>
        <v>0</v>
      </c>
      <c r="J61" s="20"/>
    </row>
    <row r="62" spans="2:10" ht="31.2" x14ac:dyDescent="0.3">
      <c r="B62" s="19"/>
      <c r="C62" s="87">
        <v>8.11</v>
      </c>
      <c r="D62" s="62" t="s">
        <v>85</v>
      </c>
      <c r="E62" s="88" t="s">
        <v>86</v>
      </c>
      <c r="F62" s="87" t="s">
        <v>54</v>
      </c>
      <c r="G62" s="89">
        <v>3</v>
      </c>
      <c r="H62" s="90"/>
      <c r="I62" s="90">
        <f t="shared" si="0"/>
        <v>0</v>
      </c>
      <c r="J62" s="20"/>
    </row>
    <row r="63" spans="2:10" x14ac:dyDescent="0.3">
      <c r="B63" s="19"/>
      <c r="C63" s="94">
        <v>9</v>
      </c>
      <c r="D63" s="63"/>
      <c r="E63" s="84" t="s">
        <v>87</v>
      </c>
      <c r="F63" s="83"/>
      <c r="G63" s="85" t="s">
        <v>209</v>
      </c>
      <c r="H63" s="86"/>
      <c r="I63" s="86"/>
      <c r="J63" s="20"/>
    </row>
    <row r="64" spans="2:10" ht="46.8" x14ac:dyDescent="0.3">
      <c r="B64" s="19"/>
      <c r="C64" s="87">
        <v>9.1</v>
      </c>
      <c r="D64" s="62">
        <v>12.85</v>
      </c>
      <c r="E64" s="88" t="s">
        <v>88</v>
      </c>
      <c r="F64" s="87" t="s">
        <v>54</v>
      </c>
      <c r="G64" s="89">
        <v>6</v>
      </c>
      <c r="H64" s="90"/>
      <c r="I64" s="90">
        <f t="shared" si="0"/>
        <v>0</v>
      </c>
      <c r="J64" s="20"/>
    </row>
    <row r="65" spans="2:10" x14ac:dyDescent="0.3">
      <c r="B65" s="19"/>
      <c r="C65" s="87">
        <v>9.1999999999999993</v>
      </c>
      <c r="D65" s="62">
        <v>12.2</v>
      </c>
      <c r="E65" s="88" t="s">
        <v>89</v>
      </c>
      <c r="F65" s="87" t="s">
        <v>54</v>
      </c>
      <c r="G65" s="89">
        <v>42</v>
      </c>
      <c r="H65" s="90"/>
      <c r="I65" s="90">
        <f t="shared" si="0"/>
        <v>0</v>
      </c>
      <c r="J65" s="20"/>
    </row>
    <row r="66" spans="2:10" x14ac:dyDescent="0.3">
      <c r="B66" s="19"/>
      <c r="C66" s="87">
        <v>9.3000000000000007</v>
      </c>
      <c r="D66" s="62">
        <v>12.23</v>
      </c>
      <c r="E66" s="88" t="s">
        <v>90</v>
      </c>
      <c r="F66" s="87" t="s">
        <v>54</v>
      </c>
      <c r="G66" s="89">
        <v>10</v>
      </c>
      <c r="H66" s="90"/>
      <c r="I66" s="90">
        <f t="shared" si="0"/>
        <v>0</v>
      </c>
      <c r="J66" s="20"/>
    </row>
    <row r="67" spans="2:10" ht="46.8" x14ac:dyDescent="0.3">
      <c r="B67" s="19"/>
      <c r="C67" s="87">
        <v>9.4</v>
      </c>
      <c r="D67" s="62">
        <v>12.91</v>
      </c>
      <c r="E67" s="88" t="s">
        <v>91</v>
      </c>
      <c r="F67" s="87" t="s">
        <v>54</v>
      </c>
      <c r="G67" s="89">
        <v>8</v>
      </c>
      <c r="H67" s="90"/>
      <c r="I67" s="90">
        <f t="shared" si="0"/>
        <v>0</v>
      </c>
      <c r="J67" s="20"/>
    </row>
    <row r="68" spans="2:10" x14ac:dyDescent="0.3">
      <c r="B68" s="19"/>
      <c r="C68" s="87">
        <v>9.5</v>
      </c>
      <c r="D68" s="62">
        <v>12.17</v>
      </c>
      <c r="E68" s="88" t="s">
        <v>92</v>
      </c>
      <c r="F68" s="87" t="s">
        <v>76</v>
      </c>
      <c r="G68" s="89">
        <v>154.1</v>
      </c>
      <c r="H68" s="90"/>
      <c r="I68" s="90">
        <f t="shared" si="0"/>
        <v>0</v>
      </c>
      <c r="J68" s="20"/>
    </row>
    <row r="69" spans="2:10" ht="31.2" x14ac:dyDescent="0.3">
      <c r="B69" s="19"/>
      <c r="C69" s="87">
        <v>9.6</v>
      </c>
      <c r="D69" s="62">
        <v>12.48</v>
      </c>
      <c r="E69" s="88" t="s">
        <v>93</v>
      </c>
      <c r="F69" s="87" t="s">
        <v>76</v>
      </c>
      <c r="G69" s="89">
        <v>520</v>
      </c>
      <c r="H69" s="90"/>
      <c r="I69" s="90">
        <f t="shared" si="0"/>
        <v>0</v>
      </c>
      <c r="J69" s="20"/>
    </row>
    <row r="70" spans="2:10" ht="31.2" x14ac:dyDescent="0.3">
      <c r="B70" s="19"/>
      <c r="C70" s="87">
        <v>9.6999999999999993</v>
      </c>
      <c r="D70" s="62">
        <v>12.49</v>
      </c>
      <c r="E70" s="88" t="s">
        <v>94</v>
      </c>
      <c r="F70" s="87" t="s">
        <v>76</v>
      </c>
      <c r="G70" s="89">
        <v>30</v>
      </c>
      <c r="H70" s="90"/>
      <c r="I70" s="90">
        <f t="shared" si="0"/>
        <v>0</v>
      </c>
      <c r="J70" s="20"/>
    </row>
    <row r="71" spans="2:10" ht="31.2" x14ac:dyDescent="0.3">
      <c r="B71" s="19"/>
      <c r="C71" s="87">
        <v>9.8000000000000007</v>
      </c>
      <c r="D71" s="62">
        <v>12.68</v>
      </c>
      <c r="E71" s="88" t="s">
        <v>95</v>
      </c>
      <c r="F71" s="87" t="s">
        <v>54</v>
      </c>
      <c r="G71" s="89">
        <v>1</v>
      </c>
      <c r="H71" s="90"/>
      <c r="I71" s="90">
        <f t="shared" si="0"/>
        <v>0</v>
      </c>
      <c r="J71" s="20"/>
    </row>
    <row r="72" spans="2:10" ht="31.2" x14ac:dyDescent="0.3">
      <c r="B72" s="19"/>
      <c r="C72" s="87">
        <v>9.9</v>
      </c>
      <c r="D72" s="62">
        <v>12.74</v>
      </c>
      <c r="E72" s="88" t="s">
        <v>96</v>
      </c>
      <c r="F72" s="87" t="s">
        <v>54</v>
      </c>
      <c r="G72" s="89">
        <v>1</v>
      </c>
      <c r="H72" s="90"/>
      <c r="I72" s="90">
        <f t="shared" si="0"/>
        <v>0</v>
      </c>
      <c r="J72" s="20"/>
    </row>
    <row r="73" spans="2:10" ht="31.2" x14ac:dyDescent="0.3">
      <c r="B73" s="19"/>
      <c r="C73" s="91">
        <v>9.1</v>
      </c>
      <c r="D73" s="62">
        <v>12.79</v>
      </c>
      <c r="E73" s="88" t="s">
        <v>97</v>
      </c>
      <c r="F73" s="87" t="s">
        <v>54</v>
      </c>
      <c r="G73" s="89">
        <v>1</v>
      </c>
      <c r="H73" s="90"/>
      <c r="I73" s="90">
        <f t="shared" si="0"/>
        <v>0</v>
      </c>
      <c r="J73" s="20"/>
    </row>
    <row r="74" spans="2:10" x14ac:dyDescent="0.3">
      <c r="B74" s="19"/>
      <c r="C74" s="87">
        <v>9.11</v>
      </c>
      <c r="D74" s="62">
        <v>21.28</v>
      </c>
      <c r="E74" s="88" t="s">
        <v>98</v>
      </c>
      <c r="F74" s="87" t="s">
        <v>76</v>
      </c>
      <c r="G74" s="89">
        <v>96</v>
      </c>
      <c r="H74" s="90"/>
      <c r="I74" s="90">
        <f t="shared" si="0"/>
        <v>0</v>
      </c>
      <c r="J74" s="20"/>
    </row>
    <row r="75" spans="2:10" x14ac:dyDescent="0.3">
      <c r="B75" s="19"/>
      <c r="C75" s="87">
        <v>9.1199999999999992</v>
      </c>
      <c r="D75" s="62">
        <v>21.26</v>
      </c>
      <c r="E75" s="88" t="s">
        <v>99</v>
      </c>
      <c r="F75" s="87" t="s">
        <v>54</v>
      </c>
      <c r="G75" s="89">
        <v>2</v>
      </c>
      <c r="H75" s="90"/>
      <c r="I75" s="90">
        <f t="shared" si="0"/>
        <v>0</v>
      </c>
      <c r="J75" s="20"/>
    </row>
    <row r="76" spans="2:10" x14ac:dyDescent="0.3">
      <c r="B76" s="19"/>
      <c r="C76" s="87">
        <v>9.1300000000000008</v>
      </c>
      <c r="D76" s="62">
        <v>21.25</v>
      </c>
      <c r="E76" s="88" t="s">
        <v>100</v>
      </c>
      <c r="F76" s="87" t="s">
        <v>54</v>
      </c>
      <c r="G76" s="89">
        <v>2</v>
      </c>
      <c r="H76" s="90"/>
      <c r="I76" s="90">
        <f t="shared" si="0"/>
        <v>0</v>
      </c>
      <c r="J76" s="20"/>
    </row>
    <row r="77" spans="2:10" ht="62.4" x14ac:dyDescent="0.3">
      <c r="B77" s="19"/>
      <c r="C77" s="87">
        <v>9.14</v>
      </c>
      <c r="D77" s="62" t="s">
        <v>101</v>
      </c>
      <c r="E77" s="88" t="s">
        <v>102</v>
      </c>
      <c r="F77" s="87" t="s">
        <v>54</v>
      </c>
      <c r="G77" s="89">
        <v>4</v>
      </c>
      <c r="H77" s="90"/>
      <c r="I77" s="90">
        <f t="shared" ref="I77:I139" si="1">+G77*H77</f>
        <v>0</v>
      </c>
      <c r="J77" s="20"/>
    </row>
    <row r="78" spans="2:10" x14ac:dyDescent="0.3">
      <c r="B78" s="19"/>
      <c r="C78" s="101">
        <v>9.15</v>
      </c>
      <c r="D78" s="62">
        <v>12.144</v>
      </c>
      <c r="E78" s="88" t="s">
        <v>103</v>
      </c>
      <c r="F78" s="87" t="s">
        <v>54</v>
      </c>
      <c r="G78" s="89">
        <v>1</v>
      </c>
      <c r="H78" s="90"/>
      <c r="I78" s="90">
        <f t="shared" si="1"/>
        <v>0</v>
      </c>
      <c r="J78" s="20"/>
    </row>
    <row r="79" spans="2:10" ht="31.2" x14ac:dyDescent="0.3">
      <c r="B79" s="19"/>
      <c r="C79" s="101">
        <v>9.16</v>
      </c>
      <c r="D79" s="62">
        <v>12.98</v>
      </c>
      <c r="E79" s="88" t="s">
        <v>104</v>
      </c>
      <c r="F79" s="87" t="s">
        <v>54</v>
      </c>
      <c r="G79" s="89">
        <v>3</v>
      </c>
      <c r="H79" s="90"/>
      <c r="I79" s="90">
        <f t="shared" si="1"/>
        <v>0</v>
      </c>
      <c r="J79" s="20"/>
    </row>
    <row r="80" spans="2:10" x14ac:dyDescent="0.3">
      <c r="B80" s="19"/>
      <c r="C80" s="101">
        <v>9.17</v>
      </c>
      <c r="D80" s="62">
        <v>12.51</v>
      </c>
      <c r="E80" s="88" t="s">
        <v>105</v>
      </c>
      <c r="F80" s="87" t="s">
        <v>76</v>
      </c>
      <c r="G80" s="89">
        <v>100</v>
      </c>
      <c r="H80" s="90"/>
      <c r="I80" s="90">
        <f t="shared" si="1"/>
        <v>0</v>
      </c>
      <c r="J80" s="20"/>
    </row>
    <row r="81" spans="2:10" ht="46.8" x14ac:dyDescent="0.3">
      <c r="B81" s="19"/>
      <c r="C81" s="101">
        <v>9.18</v>
      </c>
      <c r="D81" s="62" t="s">
        <v>106</v>
      </c>
      <c r="E81" s="88" t="s">
        <v>107</v>
      </c>
      <c r="F81" s="87" t="s">
        <v>54</v>
      </c>
      <c r="G81" s="89">
        <v>2</v>
      </c>
      <c r="H81" s="90"/>
      <c r="I81" s="90">
        <f t="shared" si="1"/>
        <v>0</v>
      </c>
      <c r="J81" s="20"/>
    </row>
    <row r="82" spans="2:10" ht="31.2" x14ac:dyDescent="0.3">
      <c r="B82" s="19"/>
      <c r="C82" s="101">
        <v>9.19</v>
      </c>
      <c r="D82" s="62" t="s">
        <v>108</v>
      </c>
      <c r="E82" s="88" t="s">
        <v>109</v>
      </c>
      <c r="F82" s="87" t="s">
        <v>54</v>
      </c>
      <c r="G82" s="89">
        <v>2</v>
      </c>
      <c r="H82" s="90"/>
      <c r="I82" s="90">
        <f t="shared" si="1"/>
        <v>0</v>
      </c>
      <c r="J82" s="20"/>
    </row>
    <row r="83" spans="2:10" x14ac:dyDescent="0.3">
      <c r="B83" s="19"/>
      <c r="C83" s="146">
        <v>9.1999999999999993</v>
      </c>
      <c r="D83" s="62">
        <v>12.146000000000001</v>
      </c>
      <c r="E83" s="88" t="s">
        <v>110</v>
      </c>
      <c r="F83" s="87" t="s">
        <v>76</v>
      </c>
      <c r="G83" s="89">
        <v>29.6</v>
      </c>
      <c r="H83" s="90"/>
      <c r="I83" s="90">
        <f t="shared" si="1"/>
        <v>0</v>
      </c>
      <c r="J83" s="20"/>
    </row>
    <row r="84" spans="2:10" ht="31.2" x14ac:dyDescent="0.3">
      <c r="B84" s="19"/>
      <c r="C84" s="101">
        <v>9.2100000000000009</v>
      </c>
      <c r="D84" s="62" t="s">
        <v>111</v>
      </c>
      <c r="E84" s="88" t="s">
        <v>112</v>
      </c>
      <c r="F84" s="87" t="s">
        <v>76</v>
      </c>
      <c r="G84" s="89">
        <v>20</v>
      </c>
      <c r="H84" s="90"/>
      <c r="I84" s="90">
        <f t="shared" si="1"/>
        <v>0</v>
      </c>
      <c r="J84" s="20"/>
    </row>
    <row r="85" spans="2:10" ht="31.2" x14ac:dyDescent="0.3">
      <c r="B85" s="19"/>
      <c r="C85" s="101">
        <v>9.2200000000000006</v>
      </c>
      <c r="D85" s="62" t="s">
        <v>113</v>
      </c>
      <c r="E85" s="88" t="s">
        <v>114</v>
      </c>
      <c r="F85" s="87" t="s">
        <v>76</v>
      </c>
      <c r="G85" s="89">
        <v>20</v>
      </c>
      <c r="H85" s="90"/>
      <c r="I85" s="90">
        <f t="shared" si="1"/>
        <v>0</v>
      </c>
      <c r="J85" s="20"/>
    </row>
    <row r="86" spans="2:10" ht="31.2" x14ac:dyDescent="0.3">
      <c r="B86" s="19"/>
      <c r="C86" s="101">
        <v>9.23</v>
      </c>
      <c r="D86" s="62">
        <v>12.97</v>
      </c>
      <c r="E86" s="88" t="s">
        <v>115</v>
      </c>
      <c r="F86" s="87" t="s">
        <v>54</v>
      </c>
      <c r="G86" s="89">
        <v>1.75</v>
      </c>
      <c r="H86" s="90"/>
      <c r="I86" s="90">
        <f t="shared" si="1"/>
        <v>0</v>
      </c>
      <c r="J86" s="20"/>
    </row>
    <row r="87" spans="2:10" x14ac:dyDescent="0.3">
      <c r="B87" s="19"/>
      <c r="C87" s="101">
        <v>9.24</v>
      </c>
      <c r="D87" s="62">
        <v>21.1</v>
      </c>
      <c r="E87" s="88" t="s">
        <v>116</v>
      </c>
      <c r="F87" s="87" t="s">
        <v>54</v>
      </c>
      <c r="G87" s="89">
        <v>4</v>
      </c>
      <c r="H87" s="90"/>
      <c r="I87" s="90">
        <f t="shared" si="1"/>
        <v>0</v>
      </c>
      <c r="J87" s="20"/>
    </row>
    <row r="88" spans="2:10" ht="31.2" x14ac:dyDescent="0.3">
      <c r="B88" s="19"/>
      <c r="C88" s="101">
        <v>9.25</v>
      </c>
      <c r="D88" s="62" t="s">
        <v>117</v>
      </c>
      <c r="E88" s="88" t="s">
        <v>118</v>
      </c>
      <c r="F88" s="87" t="s">
        <v>54</v>
      </c>
      <c r="G88" s="89">
        <v>1</v>
      </c>
      <c r="H88" s="90"/>
      <c r="I88" s="90">
        <f t="shared" si="1"/>
        <v>0</v>
      </c>
      <c r="J88" s="20"/>
    </row>
    <row r="89" spans="2:10" x14ac:dyDescent="0.3">
      <c r="B89" s="19"/>
      <c r="C89" s="101">
        <v>9.26</v>
      </c>
      <c r="D89" s="62">
        <v>21.3</v>
      </c>
      <c r="E89" s="88" t="s">
        <v>119</v>
      </c>
      <c r="F89" s="87" t="s">
        <v>54</v>
      </c>
      <c r="G89" s="89">
        <v>1</v>
      </c>
      <c r="H89" s="90"/>
      <c r="I89" s="90">
        <f t="shared" si="1"/>
        <v>0</v>
      </c>
      <c r="J89" s="20"/>
    </row>
    <row r="90" spans="2:10" ht="31.2" x14ac:dyDescent="0.3">
      <c r="B90" s="19"/>
      <c r="C90" s="101">
        <v>9.27</v>
      </c>
      <c r="D90" s="62" t="s">
        <v>120</v>
      </c>
      <c r="E90" s="88" t="s">
        <v>121</v>
      </c>
      <c r="F90" s="87" t="s">
        <v>76</v>
      </c>
      <c r="G90" s="89">
        <v>6</v>
      </c>
      <c r="H90" s="90"/>
      <c r="I90" s="90">
        <f t="shared" si="1"/>
        <v>0</v>
      </c>
      <c r="J90" s="20"/>
    </row>
    <row r="91" spans="2:10" ht="31.2" x14ac:dyDescent="0.3">
      <c r="B91" s="19"/>
      <c r="C91" s="101">
        <v>9.2799999999999994</v>
      </c>
      <c r="D91" s="62" t="s">
        <v>122</v>
      </c>
      <c r="E91" s="88" t="s">
        <v>123</v>
      </c>
      <c r="F91" s="87" t="s">
        <v>54</v>
      </c>
      <c r="G91" s="89">
        <v>12</v>
      </c>
      <c r="H91" s="90"/>
      <c r="I91" s="90">
        <f t="shared" si="1"/>
        <v>0</v>
      </c>
      <c r="J91" s="20"/>
    </row>
    <row r="92" spans="2:10" ht="46.8" x14ac:dyDescent="0.3">
      <c r="B92" s="19"/>
      <c r="C92" s="101">
        <v>9.2899999999999991</v>
      </c>
      <c r="D92" s="62">
        <v>12.88</v>
      </c>
      <c r="E92" s="88" t="s">
        <v>241</v>
      </c>
      <c r="F92" s="87" t="s">
        <v>54</v>
      </c>
      <c r="G92" s="89">
        <v>5</v>
      </c>
      <c r="H92" s="90"/>
      <c r="I92" s="90">
        <f t="shared" si="1"/>
        <v>0</v>
      </c>
      <c r="J92" s="20"/>
    </row>
    <row r="93" spans="2:10" ht="46.8" x14ac:dyDescent="0.3">
      <c r="B93" s="19"/>
      <c r="C93" s="101">
        <v>9.3000000000000007</v>
      </c>
      <c r="D93" s="62">
        <v>12.92</v>
      </c>
      <c r="E93" s="88" t="s">
        <v>124</v>
      </c>
      <c r="F93" s="87" t="s">
        <v>54</v>
      </c>
      <c r="G93" s="89">
        <v>15</v>
      </c>
      <c r="H93" s="90"/>
      <c r="I93" s="90">
        <f t="shared" si="1"/>
        <v>0</v>
      </c>
      <c r="J93" s="20"/>
    </row>
    <row r="94" spans="2:10" ht="78" x14ac:dyDescent="0.3">
      <c r="B94" s="19"/>
      <c r="C94" s="101">
        <v>9.31</v>
      </c>
      <c r="D94" s="62" t="s">
        <v>125</v>
      </c>
      <c r="E94" s="88" t="s">
        <v>126</v>
      </c>
      <c r="F94" s="87" t="s">
        <v>54</v>
      </c>
      <c r="G94" s="89">
        <v>8</v>
      </c>
      <c r="H94" s="90"/>
      <c r="I94" s="90">
        <f t="shared" si="1"/>
        <v>0</v>
      </c>
      <c r="J94" s="20"/>
    </row>
    <row r="95" spans="2:10" x14ac:dyDescent="0.3">
      <c r="B95" s="19"/>
      <c r="C95" s="101">
        <v>9.3199999999999896</v>
      </c>
      <c r="D95" s="62" t="s">
        <v>127</v>
      </c>
      <c r="E95" s="88" t="s">
        <v>128</v>
      </c>
      <c r="F95" s="87" t="s">
        <v>76</v>
      </c>
      <c r="G95" s="89">
        <v>40.090000000000003</v>
      </c>
      <c r="H95" s="90"/>
      <c r="I95" s="90">
        <f t="shared" si="1"/>
        <v>0</v>
      </c>
      <c r="J95" s="20"/>
    </row>
    <row r="96" spans="2:10" x14ac:dyDescent="0.3">
      <c r="B96" s="19"/>
      <c r="C96" s="101">
        <v>9.3299999999999894</v>
      </c>
      <c r="D96" s="62">
        <v>12.108000000000001</v>
      </c>
      <c r="E96" s="88" t="s">
        <v>130</v>
      </c>
      <c r="F96" s="87" t="s">
        <v>54</v>
      </c>
      <c r="G96" s="89">
        <v>1</v>
      </c>
      <c r="H96" s="90"/>
      <c r="I96" s="90">
        <f t="shared" si="1"/>
        <v>0</v>
      </c>
      <c r="J96" s="20"/>
    </row>
    <row r="97" spans="2:10" x14ac:dyDescent="0.3">
      <c r="B97" s="19"/>
      <c r="C97" s="101">
        <v>9.3399999999999892</v>
      </c>
      <c r="D97" s="62">
        <v>12.143999999999975</v>
      </c>
      <c r="E97" s="88" t="s">
        <v>103</v>
      </c>
      <c r="F97" s="87" t="s">
        <v>54</v>
      </c>
      <c r="G97" s="89">
        <v>2</v>
      </c>
      <c r="H97" s="90"/>
      <c r="I97" s="90">
        <f t="shared" si="1"/>
        <v>0</v>
      </c>
      <c r="J97" s="20"/>
    </row>
    <row r="98" spans="2:10" ht="31.2" x14ac:dyDescent="0.3">
      <c r="B98" s="19"/>
      <c r="C98" s="101">
        <v>9.3499999999999908</v>
      </c>
      <c r="D98" s="62">
        <v>12.86</v>
      </c>
      <c r="E98" s="88" t="s">
        <v>131</v>
      </c>
      <c r="F98" s="87" t="s">
        <v>54</v>
      </c>
      <c r="G98" s="89">
        <v>1</v>
      </c>
      <c r="H98" s="90"/>
      <c r="I98" s="90">
        <f t="shared" si="1"/>
        <v>0</v>
      </c>
      <c r="J98" s="20"/>
    </row>
    <row r="99" spans="2:10" ht="31.2" x14ac:dyDescent="0.3">
      <c r="B99" s="19"/>
      <c r="C99" s="101">
        <v>9.3599999999999905</v>
      </c>
      <c r="D99" s="62">
        <v>12.87</v>
      </c>
      <c r="E99" s="88" t="s">
        <v>132</v>
      </c>
      <c r="F99" s="87" t="s">
        <v>54</v>
      </c>
      <c r="G99" s="89">
        <v>1</v>
      </c>
      <c r="H99" s="90"/>
      <c r="I99" s="90">
        <f t="shared" si="1"/>
        <v>0</v>
      </c>
      <c r="J99" s="20"/>
    </row>
    <row r="100" spans="2:10" x14ac:dyDescent="0.3">
      <c r="B100" s="19"/>
      <c r="C100" s="101">
        <v>9.3699999999999903</v>
      </c>
      <c r="D100" s="62">
        <v>12.16</v>
      </c>
      <c r="E100" s="88" t="s">
        <v>133</v>
      </c>
      <c r="F100" s="87" t="s">
        <v>76</v>
      </c>
      <c r="G100" s="89">
        <v>85</v>
      </c>
      <c r="H100" s="90"/>
      <c r="I100" s="90">
        <f t="shared" si="1"/>
        <v>0</v>
      </c>
      <c r="J100" s="20"/>
    </row>
    <row r="101" spans="2:10" ht="31.2" x14ac:dyDescent="0.3">
      <c r="B101" s="19"/>
      <c r="C101" s="101">
        <v>9.3799999999999901</v>
      </c>
      <c r="D101" s="62">
        <v>12.45</v>
      </c>
      <c r="E101" s="88" t="s">
        <v>134</v>
      </c>
      <c r="F101" s="87" t="s">
        <v>76</v>
      </c>
      <c r="G101" s="89">
        <v>200</v>
      </c>
      <c r="H101" s="90"/>
      <c r="I101" s="90">
        <f t="shared" si="1"/>
        <v>0</v>
      </c>
      <c r="J101" s="20"/>
    </row>
    <row r="102" spans="2:10" ht="31.2" x14ac:dyDescent="0.3">
      <c r="B102" s="19"/>
      <c r="C102" s="101">
        <v>9.3899999999999899</v>
      </c>
      <c r="D102" s="62">
        <v>12.46</v>
      </c>
      <c r="E102" s="88" t="s">
        <v>135</v>
      </c>
      <c r="F102" s="87" t="s">
        <v>76</v>
      </c>
      <c r="G102" s="89">
        <v>30</v>
      </c>
      <c r="H102" s="90"/>
      <c r="I102" s="90">
        <f t="shared" si="1"/>
        <v>0</v>
      </c>
      <c r="J102" s="20"/>
    </row>
    <row r="103" spans="2:10" ht="31.2" x14ac:dyDescent="0.3">
      <c r="B103" s="19"/>
      <c r="C103" s="146">
        <v>9.3999999999999897</v>
      </c>
      <c r="D103" s="62" t="s">
        <v>136</v>
      </c>
      <c r="E103" s="88" t="s">
        <v>137</v>
      </c>
      <c r="F103" s="87" t="s">
        <v>54</v>
      </c>
      <c r="G103" s="89">
        <v>1</v>
      </c>
      <c r="H103" s="90"/>
      <c r="I103" s="90">
        <f t="shared" si="1"/>
        <v>0</v>
      </c>
      <c r="J103" s="20"/>
    </row>
    <row r="104" spans="2:10" ht="31.2" x14ac:dyDescent="0.3">
      <c r="B104" s="19"/>
      <c r="C104" s="101">
        <v>9.4099999999999895</v>
      </c>
      <c r="D104" s="62">
        <v>12.77</v>
      </c>
      <c r="E104" s="88" t="s">
        <v>138</v>
      </c>
      <c r="F104" s="87" t="s">
        <v>54</v>
      </c>
      <c r="G104" s="89">
        <v>1</v>
      </c>
      <c r="H104" s="90"/>
      <c r="I104" s="90">
        <f t="shared" si="1"/>
        <v>0</v>
      </c>
      <c r="J104" s="20"/>
    </row>
    <row r="105" spans="2:10" x14ac:dyDescent="0.3">
      <c r="B105" s="19"/>
      <c r="C105" s="101">
        <v>9.4199999999999893</v>
      </c>
      <c r="D105" s="62">
        <v>12.11</v>
      </c>
      <c r="E105" s="88" t="s">
        <v>139</v>
      </c>
      <c r="F105" s="87" t="s">
        <v>54</v>
      </c>
      <c r="G105" s="89">
        <v>1</v>
      </c>
      <c r="H105" s="90"/>
      <c r="I105" s="90">
        <f t="shared" si="1"/>
        <v>0</v>
      </c>
      <c r="J105" s="20"/>
    </row>
    <row r="106" spans="2:10" x14ac:dyDescent="0.3">
      <c r="B106" s="19"/>
      <c r="C106" s="101">
        <v>9.4299999999999908</v>
      </c>
      <c r="D106" s="62" t="s">
        <v>140</v>
      </c>
      <c r="E106" s="88" t="s">
        <v>141</v>
      </c>
      <c r="F106" s="87" t="s">
        <v>54</v>
      </c>
      <c r="G106" s="89">
        <v>1</v>
      </c>
      <c r="H106" s="90"/>
      <c r="I106" s="90">
        <f t="shared" si="1"/>
        <v>0</v>
      </c>
      <c r="J106" s="20"/>
    </row>
    <row r="107" spans="2:10" ht="46.8" x14ac:dyDescent="0.3">
      <c r="B107" s="19"/>
      <c r="C107" s="101">
        <v>9.4399999999999906</v>
      </c>
      <c r="D107" s="62" t="s">
        <v>142</v>
      </c>
      <c r="E107" s="88" t="s">
        <v>143</v>
      </c>
      <c r="F107" s="87" t="s">
        <v>129</v>
      </c>
      <c r="G107" s="89">
        <v>33</v>
      </c>
      <c r="H107" s="90"/>
      <c r="I107" s="90">
        <f t="shared" si="1"/>
        <v>0</v>
      </c>
      <c r="J107" s="20"/>
    </row>
    <row r="108" spans="2:10" x14ac:dyDescent="0.3">
      <c r="B108" s="19"/>
      <c r="C108" s="94">
        <v>10</v>
      </c>
      <c r="D108" s="63"/>
      <c r="E108" s="84" t="s">
        <v>144</v>
      </c>
      <c r="F108" s="83"/>
      <c r="G108" s="85" t="s">
        <v>209</v>
      </c>
      <c r="H108" s="86"/>
      <c r="I108" s="86"/>
      <c r="J108" s="20"/>
    </row>
    <row r="109" spans="2:10" ht="31.2" x14ac:dyDescent="0.3">
      <c r="B109" s="19"/>
      <c r="C109" s="101">
        <v>10.1</v>
      </c>
      <c r="D109" s="62">
        <v>20.16</v>
      </c>
      <c r="E109" s="88" t="s">
        <v>145</v>
      </c>
      <c r="F109" s="87" t="s">
        <v>54</v>
      </c>
      <c r="G109" s="89">
        <v>1</v>
      </c>
      <c r="H109" s="90"/>
      <c r="I109" s="90">
        <f t="shared" si="1"/>
        <v>0</v>
      </c>
      <c r="J109" s="20"/>
    </row>
    <row r="110" spans="2:10" ht="31.2" x14ac:dyDescent="0.3">
      <c r="B110" s="19"/>
      <c r="C110" s="101">
        <v>10.199999999999999</v>
      </c>
      <c r="D110" s="62" t="s">
        <v>146</v>
      </c>
      <c r="E110" s="88" t="s">
        <v>147</v>
      </c>
      <c r="F110" s="87" t="s">
        <v>54</v>
      </c>
      <c r="G110" s="89">
        <v>1</v>
      </c>
      <c r="H110" s="90"/>
      <c r="I110" s="90">
        <f t="shared" si="1"/>
        <v>0</v>
      </c>
      <c r="J110" s="20"/>
    </row>
    <row r="111" spans="2:10" x14ac:dyDescent="0.3">
      <c r="B111" s="19"/>
      <c r="C111" s="87">
        <v>10.3</v>
      </c>
      <c r="D111" s="62" t="s">
        <v>148</v>
      </c>
      <c r="E111" s="88" t="s">
        <v>149</v>
      </c>
      <c r="F111" s="87" t="s">
        <v>129</v>
      </c>
      <c r="G111" s="89">
        <v>5</v>
      </c>
      <c r="H111" s="90"/>
      <c r="I111" s="90">
        <f t="shared" si="1"/>
        <v>0</v>
      </c>
      <c r="J111" s="20"/>
    </row>
    <row r="112" spans="2:10" x14ac:dyDescent="0.3">
      <c r="B112" s="19"/>
      <c r="C112" s="87">
        <v>10.4</v>
      </c>
      <c r="D112" s="62" t="s">
        <v>150</v>
      </c>
      <c r="E112" s="88" t="s">
        <v>151</v>
      </c>
      <c r="F112" s="87" t="s">
        <v>54</v>
      </c>
      <c r="G112" s="89">
        <v>1</v>
      </c>
      <c r="H112" s="90"/>
      <c r="I112" s="90">
        <f t="shared" si="1"/>
        <v>0</v>
      </c>
      <c r="J112" s="20"/>
    </row>
    <row r="113" spans="2:10" ht="31.2" x14ac:dyDescent="0.3">
      <c r="B113" s="19"/>
      <c r="C113" s="87">
        <v>10.5</v>
      </c>
      <c r="D113" s="62" t="s">
        <v>152</v>
      </c>
      <c r="E113" s="88" t="s">
        <v>153</v>
      </c>
      <c r="F113" s="87" t="s">
        <v>54</v>
      </c>
      <c r="G113" s="89">
        <v>1</v>
      </c>
      <c r="H113" s="90"/>
      <c r="I113" s="90">
        <f t="shared" si="1"/>
        <v>0</v>
      </c>
      <c r="J113" s="20"/>
    </row>
    <row r="114" spans="2:10" x14ac:dyDescent="0.3">
      <c r="B114" s="19"/>
      <c r="C114" s="87">
        <v>10.6</v>
      </c>
      <c r="D114" s="62">
        <v>20.100000000000001</v>
      </c>
      <c r="E114" s="88" t="s">
        <v>154</v>
      </c>
      <c r="F114" s="87" t="s">
        <v>76</v>
      </c>
      <c r="G114" s="89">
        <v>15</v>
      </c>
      <c r="H114" s="90"/>
      <c r="I114" s="90">
        <f t="shared" si="1"/>
        <v>0</v>
      </c>
      <c r="J114" s="20"/>
    </row>
    <row r="115" spans="2:10" ht="31.2" x14ac:dyDescent="0.3">
      <c r="B115" s="19"/>
      <c r="C115" s="87">
        <v>10.7</v>
      </c>
      <c r="D115" s="62" t="s">
        <v>155</v>
      </c>
      <c r="E115" s="88" t="s">
        <v>156</v>
      </c>
      <c r="F115" s="87" t="s">
        <v>54</v>
      </c>
      <c r="G115" s="89">
        <v>2</v>
      </c>
      <c r="H115" s="90"/>
      <c r="I115" s="90">
        <f t="shared" si="1"/>
        <v>0</v>
      </c>
      <c r="J115" s="20"/>
    </row>
    <row r="116" spans="2:10" x14ac:dyDescent="0.3">
      <c r="B116" s="19"/>
      <c r="C116" s="87">
        <v>10.8</v>
      </c>
      <c r="D116" s="62">
        <v>20.11</v>
      </c>
      <c r="E116" s="88" t="s">
        <v>157</v>
      </c>
      <c r="F116" s="87" t="s">
        <v>54</v>
      </c>
      <c r="G116" s="89">
        <v>2</v>
      </c>
      <c r="H116" s="90"/>
      <c r="I116" s="90">
        <f t="shared" si="1"/>
        <v>0</v>
      </c>
      <c r="J116" s="20"/>
    </row>
    <row r="117" spans="2:10" x14ac:dyDescent="0.3">
      <c r="B117" s="19"/>
      <c r="C117" s="94">
        <v>11</v>
      </c>
      <c r="D117" s="63"/>
      <c r="E117" s="84" t="s">
        <v>158</v>
      </c>
      <c r="F117" s="83"/>
      <c r="G117" s="85" t="s">
        <v>209</v>
      </c>
      <c r="H117" s="86"/>
      <c r="I117" s="86"/>
      <c r="J117" s="20"/>
    </row>
    <row r="118" spans="2:10" x14ac:dyDescent="0.3">
      <c r="B118" s="19"/>
      <c r="C118" s="87">
        <v>11.1</v>
      </c>
      <c r="D118" s="62">
        <v>18.260000000000002</v>
      </c>
      <c r="E118" s="88" t="s">
        <v>159</v>
      </c>
      <c r="F118" s="87" t="s">
        <v>24</v>
      </c>
      <c r="G118" s="89">
        <v>115</v>
      </c>
      <c r="H118" s="90"/>
      <c r="I118" s="90">
        <f t="shared" si="1"/>
        <v>0</v>
      </c>
      <c r="J118" s="20"/>
    </row>
    <row r="119" spans="2:10" x14ac:dyDescent="0.3">
      <c r="B119" s="19"/>
      <c r="C119" s="87">
        <v>11.2</v>
      </c>
      <c r="D119" s="62">
        <v>18.23</v>
      </c>
      <c r="E119" s="88" t="s">
        <v>160</v>
      </c>
      <c r="F119" s="87" t="s">
        <v>24</v>
      </c>
      <c r="G119" s="89">
        <v>713</v>
      </c>
      <c r="H119" s="90"/>
      <c r="I119" s="90">
        <f t="shared" si="1"/>
        <v>0</v>
      </c>
      <c r="J119" s="20"/>
    </row>
    <row r="120" spans="2:10" x14ac:dyDescent="0.3">
      <c r="B120" s="19"/>
      <c r="C120" s="87">
        <v>11.3</v>
      </c>
      <c r="D120" s="62">
        <v>18.3</v>
      </c>
      <c r="E120" s="88" t="s">
        <v>161</v>
      </c>
      <c r="F120" s="87" t="s">
        <v>24</v>
      </c>
      <c r="G120" s="89">
        <v>463</v>
      </c>
      <c r="H120" s="90"/>
      <c r="I120" s="90">
        <f t="shared" si="1"/>
        <v>0</v>
      </c>
      <c r="J120" s="20"/>
    </row>
    <row r="121" spans="2:10" x14ac:dyDescent="0.3">
      <c r="B121" s="19"/>
      <c r="C121" s="94">
        <v>12</v>
      </c>
      <c r="D121" s="63"/>
      <c r="E121" s="84" t="s">
        <v>162</v>
      </c>
      <c r="F121" s="83"/>
      <c r="G121" s="85" t="s">
        <v>209</v>
      </c>
      <c r="H121" s="86"/>
      <c r="I121" s="86"/>
      <c r="J121" s="20"/>
    </row>
    <row r="122" spans="2:10" x14ac:dyDescent="0.3">
      <c r="B122" s="19"/>
      <c r="C122" s="87">
        <v>12.1</v>
      </c>
      <c r="D122" s="62">
        <v>13.1</v>
      </c>
      <c r="E122" s="88" t="s">
        <v>163</v>
      </c>
      <c r="F122" s="87" t="s">
        <v>24</v>
      </c>
      <c r="G122" s="89">
        <v>200</v>
      </c>
      <c r="H122" s="90"/>
      <c r="I122" s="90">
        <f t="shared" si="1"/>
        <v>0</v>
      </c>
      <c r="J122" s="20"/>
    </row>
    <row r="123" spans="2:10" x14ac:dyDescent="0.3">
      <c r="B123" s="19"/>
      <c r="C123" s="87">
        <v>12.2</v>
      </c>
      <c r="D123" s="62">
        <v>14.41</v>
      </c>
      <c r="E123" s="88" t="s">
        <v>164</v>
      </c>
      <c r="F123" s="87" t="s">
        <v>24</v>
      </c>
      <c r="G123" s="89">
        <v>55</v>
      </c>
      <c r="H123" s="90"/>
      <c r="I123" s="90">
        <f t="shared" si="1"/>
        <v>0</v>
      </c>
      <c r="J123" s="20"/>
    </row>
    <row r="124" spans="2:10" x14ac:dyDescent="0.3">
      <c r="B124" s="19"/>
      <c r="C124" s="87">
        <v>12.3</v>
      </c>
      <c r="D124" s="62">
        <v>14.27</v>
      </c>
      <c r="E124" s="88" t="s">
        <v>165</v>
      </c>
      <c r="F124" s="87" t="s">
        <v>76</v>
      </c>
      <c r="G124" s="89">
        <v>120</v>
      </c>
      <c r="H124" s="90"/>
      <c r="I124" s="90">
        <f t="shared" si="1"/>
        <v>0</v>
      </c>
      <c r="J124" s="20"/>
    </row>
    <row r="125" spans="2:10" ht="78" x14ac:dyDescent="0.3">
      <c r="B125" s="19"/>
      <c r="C125" s="87">
        <v>12.4</v>
      </c>
      <c r="D125" s="62" t="s">
        <v>166</v>
      </c>
      <c r="E125" s="88" t="s">
        <v>167</v>
      </c>
      <c r="F125" s="87" t="s">
        <v>54</v>
      </c>
      <c r="G125" s="89">
        <v>2</v>
      </c>
      <c r="H125" s="90"/>
      <c r="I125" s="90">
        <f t="shared" si="1"/>
        <v>0</v>
      </c>
      <c r="J125" s="20"/>
    </row>
    <row r="126" spans="2:10" ht="31.2" x14ac:dyDescent="0.3">
      <c r="B126" s="19"/>
      <c r="C126" s="87">
        <v>12.5</v>
      </c>
      <c r="D126" s="62">
        <v>14.6</v>
      </c>
      <c r="E126" s="88" t="s">
        <v>168</v>
      </c>
      <c r="F126" s="87" t="s">
        <v>24</v>
      </c>
      <c r="G126" s="89">
        <v>54</v>
      </c>
      <c r="H126" s="90"/>
      <c r="I126" s="90">
        <f t="shared" si="1"/>
        <v>0</v>
      </c>
      <c r="J126" s="20"/>
    </row>
    <row r="127" spans="2:10" x14ac:dyDescent="0.3">
      <c r="B127" s="19"/>
      <c r="C127" s="87">
        <v>12.6</v>
      </c>
      <c r="D127" s="62" t="s">
        <v>169</v>
      </c>
      <c r="E127" s="88" t="s">
        <v>170</v>
      </c>
      <c r="F127" s="87" t="s">
        <v>129</v>
      </c>
      <c r="G127" s="89">
        <v>35</v>
      </c>
      <c r="H127" s="90"/>
      <c r="I127" s="90">
        <f t="shared" si="1"/>
        <v>0</v>
      </c>
      <c r="J127" s="20"/>
    </row>
    <row r="128" spans="2:10" ht="46.8" x14ac:dyDescent="0.3">
      <c r="B128" s="19"/>
      <c r="C128" s="101">
        <v>12.7</v>
      </c>
      <c r="D128" s="62" t="s">
        <v>171</v>
      </c>
      <c r="E128" s="88" t="s">
        <v>172</v>
      </c>
      <c r="F128" s="87" t="s">
        <v>129</v>
      </c>
      <c r="G128" s="89">
        <v>35</v>
      </c>
      <c r="H128" s="90"/>
      <c r="I128" s="90">
        <f t="shared" si="1"/>
        <v>0</v>
      </c>
      <c r="J128" s="20"/>
    </row>
    <row r="129" spans="2:10" x14ac:dyDescent="0.3">
      <c r="B129" s="19"/>
      <c r="C129" s="101">
        <v>12.8</v>
      </c>
      <c r="D129" s="62">
        <v>14.1</v>
      </c>
      <c r="E129" s="88" t="s">
        <v>173</v>
      </c>
      <c r="F129" s="87" t="s">
        <v>24</v>
      </c>
      <c r="G129" s="89">
        <v>180</v>
      </c>
      <c r="H129" s="90"/>
      <c r="I129" s="90">
        <f t="shared" si="1"/>
        <v>0</v>
      </c>
      <c r="J129" s="20"/>
    </row>
    <row r="130" spans="2:10" x14ac:dyDescent="0.3">
      <c r="B130" s="19"/>
      <c r="C130" s="101">
        <v>12.9</v>
      </c>
      <c r="D130" s="62">
        <v>14.8</v>
      </c>
      <c r="E130" s="88" t="s">
        <v>174</v>
      </c>
      <c r="F130" s="87" t="s">
        <v>24</v>
      </c>
      <c r="G130" s="89">
        <v>33.880000000000003</v>
      </c>
      <c r="H130" s="90"/>
      <c r="I130" s="90">
        <f t="shared" si="1"/>
        <v>0</v>
      </c>
      <c r="J130" s="20"/>
    </row>
    <row r="131" spans="2:10" x14ac:dyDescent="0.3">
      <c r="B131" s="19"/>
      <c r="C131" s="146">
        <v>12.1</v>
      </c>
      <c r="D131" s="62">
        <v>13.2</v>
      </c>
      <c r="E131" s="88" t="s">
        <v>175</v>
      </c>
      <c r="F131" s="87" t="s">
        <v>24</v>
      </c>
      <c r="G131" s="89">
        <v>15</v>
      </c>
      <c r="H131" s="90"/>
      <c r="I131" s="90">
        <f t="shared" si="1"/>
        <v>0</v>
      </c>
      <c r="J131" s="20"/>
    </row>
    <row r="132" spans="2:10" x14ac:dyDescent="0.3">
      <c r="B132" s="19"/>
      <c r="C132" s="101">
        <v>12.11</v>
      </c>
      <c r="D132" s="62">
        <v>14.25</v>
      </c>
      <c r="E132" s="88" t="s">
        <v>176</v>
      </c>
      <c r="F132" s="87" t="s">
        <v>24</v>
      </c>
      <c r="G132" s="89">
        <v>25</v>
      </c>
      <c r="H132" s="90"/>
      <c r="I132" s="90">
        <f t="shared" si="1"/>
        <v>0</v>
      </c>
      <c r="J132" s="20"/>
    </row>
    <row r="133" spans="2:10" x14ac:dyDescent="0.3">
      <c r="B133" s="19"/>
      <c r="C133" s="101">
        <v>12.12</v>
      </c>
      <c r="D133" s="62">
        <v>14.42</v>
      </c>
      <c r="E133" s="88" t="s">
        <v>177</v>
      </c>
      <c r="F133" s="87" t="s">
        <v>76</v>
      </c>
      <c r="G133" s="89">
        <v>30</v>
      </c>
      <c r="H133" s="90"/>
      <c r="I133" s="90">
        <f t="shared" si="1"/>
        <v>0</v>
      </c>
      <c r="J133" s="20"/>
    </row>
    <row r="134" spans="2:10" ht="31.2" x14ac:dyDescent="0.3">
      <c r="B134" s="19"/>
      <c r="C134" s="101">
        <v>12.13</v>
      </c>
      <c r="D134" s="62" t="s">
        <v>178</v>
      </c>
      <c r="E134" s="88" t="s">
        <v>179</v>
      </c>
      <c r="F134" s="87" t="s">
        <v>129</v>
      </c>
      <c r="G134" s="89">
        <v>6.2</v>
      </c>
      <c r="H134" s="90"/>
      <c r="I134" s="90">
        <f t="shared" si="1"/>
        <v>0</v>
      </c>
      <c r="J134" s="20"/>
    </row>
    <row r="135" spans="2:10" x14ac:dyDescent="0.3">
      <c r="B135" s="19"/>
      <c r="C135" s="94">
        <v>13</v>
      </c>
      <c r="D135" s="63"/>
      <c r="E135" s="84" t="s">
        <v>180</v>
      </c>
      <c r="F135" s="83"/>
      <c r="G135" s="85" t="s">
        <v>209</v>
      </c>
      <c r="H135" s="86"/>
      <c r="I135" s="86"/>
      <c r="J135" s="20"/>
    </row>
    <row r="136" spans="2:10" x14ac:dyDescent="0.3">
      <c r="B136" s="19"/>
      <c r="C136" s="101">
        <v>13.1</v>
      </c>
      <c r="D136" s="62">
        <v>10.19</v>
      </c>
      <c r="E136" s="88" t="s">
        <v>181</v>
      </c>
      <c r="F136" s="87" t="s">
        <v>24</v>
      </c>
      <c r="G136" s="89">
        <v>37</v>
      </c>
      <c r="H136" s="90"/>
      <c r="I136" s="90">
        <f t="shared" si="1"/>
        <v>0</v>
      </c>
      <c r="J136" s="20"/>
    </row>
    <row r="137" spans="2:10" x14ac:dyDescent="0.3">
      <c r="B137" s="19"/>
      <c r="C137" s="101">
        <v>13.2</v>
      </c>
      <c r="D137" s="62">
        <v>10.4</v>
      </c>
      <c r="E137" s="88" t="s">
        <v>182</v>
      </c>
      <c r="F137" s="87" t="s">
        <v>54</v>
      </c>
      <c r="G137" s="89">
        <v>6</v>
      </c>
      <c r="H137" s="90"/>
      <c r="I137" s="90">
        <f t="shared" si="1"/>
        <v>0</v>
      </c>
      <c r="J137" s="20"/>
    </row>
    <row r="138" spans="2:10" x14ac:dyDescent="0.3">
      <c r="B138" s="19"/>
      <c r="C138" s="101">
        <v>13.3</v>
      </c>
      <c r="D138" s="62">
        <v>10.7</v>
      </c>
      <c r="E138" s="88" t="s">
        <v>183</v>
      </c>
      <c r="F138" s="87" t="s">
        <v>24</v>
      </c>
      <c r="G138" s="89">
        <v>6</v>
      </c>
      <c r="H138" s="90"/>
      <c r="I138" s="90">
        <f t="shared" si="1"/>
        <v>0</v>
      </c>
      <c r="J138" s="20"/>
    </row>
    <row r="139" spans="2:10" ht="31.2" x14ac:dyDescent="0.3">
      <c r="B139" s="19"/>
      <c r="C139" s="101">
        <v>13.4</v>
      </c>
      <c r="D139" s="62">
        <v>10.15</v>
      </c>
      <c r="E139" s="88" t="s">
        <v>184</v>
      </c>
      <c r="F139" s="87" t="s">
        <v>24</v>
      </c>
      <c r="G139" s="89">
        <v>20.349999999999998</v>
      </c>
      <c r="H139" s="90"/>
      <c r="I139" s="90">
        <f t="shared" si="1"/>
        <v>0</v>
      </c>
      <c r="J139" s="20"/>
    </row>
    <row r="140" spans="2:10" x14ac:dyDescent="0.3">
      <c r="B140" s="19"/>
      <c r="C140" s="94">
        <v>14</v>
      </c>
      <c r="D140" s="63"/>
      <c r="E140" s="84" t="s">
        <v>185</v>
      </c>
      <c r="F140" s="83"/>
      <c r="G140" s="85" t="s">
        <v>209</v>
      </c>
      <c r="H140" s="86"/>
      <c r="I140" s="86"/>
      <c r="J140" s="20"/>
    </row>
    <row r="141" spans="2:10" ht="93.6" x14ac:dyDescent="0.3">
      <c r="B141" s="19"/>
      <c r="C141" s="101">
        <v>14.1</v>
      </c>
      <c r="D141" s="62" t="s">
        <v>186</v>
      </c>
      <c r="E141" s="88" t="s">
        <v>187</v>
      </c>
      <c r="F141" s="87" t="s">
        <v>54</v>
      </c>
      <c r="G141" s="89">
        <v>2</v>
      </c>
      <c r="H141" s="90"/>
      <c r="I141" s="90">
        <f t="shared" ref="I141:I156" si="2">+G141*H141</f>
        <v>0</v>
      </c>
      <c r="J141" s="20"/>
    </row>
    <row r="142" spans="2:10" ht="62.4" x14ac:dyDescent="0.3">
      <c r="B142" s="19"/>
      <c r="C142" s="101">
        <v>14.2</v>
      </c>
      <c r="D142" s="62" t="s">
        <v>188</v>
      </c>
      <c r="E142" s="88" t="s">
        <v>189</v>
      </c>
      <c r="F142" s="87" t="s">
        <v>190</v>
      </c>
      <c r="G142" s="89">
        <v>2</v>
      </c>
      <c r="H142" s="90"/>
      <c r="I142" s="90">
        <f t="shared" si="2"/>
        <v>0</v>
      </c>
      <c r="J142" s="20"/>
    </row>
    <row r="143" spans="2:10" x14ac:dyDescent="0.3">
      <c r="B143" s="19"/>
      <c r="C143" s="94">
        <v>15</v>
      </c>
      <c r="D143" s="63"/>
      <c r="E143" s="84" t="s">
        <v>191</v>
      </c>
      <c r="F143" s="83"/>
      <c r="G143" s="85" t="s">
        <v>209</v>
      </c>
      <c r="H143" s="86"/>
      <c r="I143" s="86"/>
      <c r="J143" s="20"/>
    </row>
    <row r="144" spans="2:10" x14ac:dyDescent="0.3">
      <c r="B144" s="19"/>
      <c r="C144" s="101">
        <v>15.1</v>
      </c>
      <c r="D144" s="62">
        <v>7.46</v>
      </c>
      <c r="E144" s="88" t="s">
        <v>192</v>
      </c>
      <c r="F144" s="87" t="s">
        <v>24</v>
      </c>
      <c r="G144" s="89">
        <v>174.33556155895906</v>
      </c>
      <c r="H144" s="90"/>
      <c r="I144" s="90">
        <f t="shared" si="2"/>
        <v>0</v>
      </c>
      <c r="J144" s="20"/>
    </row>
    <row r="145" spans="2:10" x14ac:dyDescent="0.3">
      <c r="B145" s="19"/>
      <c r="C145" s="101">
        <v>15.2</v>
      </c>
      <c r="D145" s="62">
        <v>7.14</v>
      </c>
      <c r="E145" s="88" t="s">
        <v>193</v>
      </c>
      <c r="F145" s="87" t="s">
        <v>76</v>
      </c>
      <c r="G145" s="89">
        <v>60</v>
      </c>
      <c r="H145" s="90"/>
      <c r="I145" s="90">
        <f t="shared" si="2"/>
        <v>0</v>
      </c>
      <c r="J145" s="20"/>
    </row>
    <row r="146" spans="2:10" x14ac:dyDescent="0.3">
      <c r="B146" s="19"/>
      <c r="C146" s="101">
        <v>15.3</v>
      </c>
      <c r="D146" s="62">
        <v>7.18</v>
      </c>
      <c r="E146" s="88" t="s">
        <v>194</v>
      </c>
      <c r="F146" s="87" t="s">
        <v>76</v>
      </c>
      <c r="G146" s="89">
        <v>70</v>
      </c>
      <c r="H146" s="90"/>
      <c r="I146" s="90">
        <f t="shared" si="2"/>
        <v>0</v>
      </c>
      <c r="J146" s="20"/>
    </row>
    <row r="147" spans="2:10" x14ac:dyDescent="0.3">
      <c r="B147" s="19"/>
      <c r="C147" s="101">
        <v>15.4</v>
      </c>
      <c r="D147" s="62">
        <v>11.4</v>
      </c>
      <c r="E147" s="88" t="s">
        <v>195</v>
      </c>
      <c r="F147" s="87" t="s">
        <v>76</v>
      </c>
      <c r="G147" s="89">
        <v>24</v>
      </c>
      <c r="H147" s="90"/>
      <c r="I147" s="90">
        <f t="shared" si="2"/>
        <v>0</v>
      </c>
      <c r="J147" s="20"/>
    </row>
    <row r="148" spans="2:10" x14ac:dyDescent="0.3">
      <c r="B148" s="19"/>
      <c r="C148" s="94">
        <v>16</v>
      </c>
      <c r="D148" s="63"/>
      <c r="E148" s="84" t="s">
        <v>196</v>
      </c>
      <c r="F148" s="83"/>
      <c r="G148" s="85" t="s">
        <v>209</v>
      </c>
      <c r="H148" s="86"/>
      <c r="I148" s="86"/>
      <c r="J148" s="20"/>
    </row>
    <row r="149" spans="2:10" x14ac:dyDescent="0.3">
      <c r="B149" s="19"/>
      <c r="C149" s="101">
        <v>16.100000000000001</v>
      </c>
      <c r="D149" s="62">
        <v>15.5</v>
      </c>
      <c r="E149" s="88" t="s">
        <v>197</v>
      </c>
      <c r="F149" s="87" t="s">
        <v>24</v>
      </c>
      <c r="G149" s="89">
        <v>90</v>
      </c>
      <c r="H149" s="90"/>
      <c r="I149" s="90">
        <f t="shared" si="2"/>
        <v>0</v>
      </c>
      <c r="J149" s="20"/>
    </row>
    <row r="150" spans="2:10" ht="31.2" x14ac:dyDescent="0.3">
      <c r="B150" s="19"/>
      <c r="C150" s="101">
        <v>16.2</v>
      </c>
      <c r="D150" s="62" t="s">
        <v>198</v>
      </c>
      <c r="E150" s="88" t="s">
        <v>199</v>
      </c>
      <c r="F150" s="87" t="s">
        <v>24</v>
      </c>
      <c r="G150" s="89">
        <v>20</v>
      </c>
      <c r="H150" s="90"/>
      <c r="I150" s="90">
        <f t="shared" si="2"/>
        <v>0</v>
      </c>
      <c r="J150" s="20"/>
    </row>
    <row r="151" spans="2:10" x14ac:dyDescent="0.3">
      <c r="B151" s="19"/>
      <c r="C151" s="94">
        <v>17</v>
      </c>
      <c r="D151" s="63">
        <v>17</v>
      </c>
      <c r="E151" s="84" t="s">
        <v>200</v>
      </c>
      <c r="F151" s="83"/>
      <c r="G151" s="85" t="s">
        <v>209</v>
      </c>
      <c r="H151" s="86"/>
      <c r="I151" s="86"/>
      <c r="J151" s="20"/>
    </row>
    <row r="152" spans="2:10" x14ac:dyDescent="0.3">
      <c r="B152" s="19"/>
      <c r="C152" s="101">
        <v>17.100000000000001</v>
      </c>
      <c r="D152" s="62">
        <v>5.8</v>
      </c>
      <c r="E152" s="88" t="s">
        <v>201</v>
      </c>
      <c r="F152" s="87" t="s">
        <v>24</v>
      </c>
      <c r="G152" s="89">
        <v>12.200000185446941</v>
      </c>
      <c r="H152" s="90"/>
      <c r="I152" s="90">
        <f t="shared" si="2"/>
        <v>0</v>
      </c>
      <c r="J152" s="20"/>
    </row>
    <row r="153" spans="2:10" x14ac:dyDescent="0.3">
      <c r="B153" s="19"/>
      <c r="C153" s="94">
        <v>18</v>
      </c>
      <c r="D153" s="63">
        <v>18</v>
      </c>
      <c r="E153" s="84" t="s">
        <v>202</v>
      </c>
      <c r="F153" s="83"/>
      <c r="G153" s="85" t="s">
        <v>209</v>
      </c>
      <c r="H153" s="86"/>
      <c r="I153" s="86"/>
      <c r="J153" s="20"/>
    </row>
    <row r="154" spans="2:10" x14ac:dyDescent="0.3">
      <c r="B154" s="19"/>
      <c r="C154" s="101">
        <v>18.100000000000001</v>
      </c>
      <c r="D154" s="62">
        <v>5.7</v>
      </c>
      <c r="E154" s="88" t="s">
        <v>203</v>
      </c>
      <c r="F154" s="87" t="s">
        <v>76</v>
      </c>
      <c r="G154" s="89">
        <v>71</v>
      </c>
      <c r="H154" s="90"/>
      <c r="I154" s="90">
        <f t="shared" si="2"/>
        <v>0</v>
      </c>
      <c r="J154" s="20"/>
    </row>
    <row r="155" spans="2:10" ht="31.2" x14ac:dyDescent="0.3">
      <c r="B155" s="19"/>
      <c r="C155" s="101">
        <v>18.2</v>
      </c>
      <c r="D155" s="62">
        <v>10.1</v>
      </c>
      <c r="E155" s="88" t="s">
        <v>204</v>
      </c>
      <c r="F155" s="87" t="s">
        <v>24</v>
      </c>
      <c r="G155" s="89">
        <v>620</v>
      </c>
      <c r="H155" s="90"/>
      <c r="I155" s="90">
        <f t="shared" si="2"/>
        <v>0</v>
      </c>
      <c r="J155" s="20"/>
    </row>
    <row r="156" spans="2:10" x14ac:dyDescent="0.3">
      <c r="B156" s="19"/>
      <c r="C156" s="101">
        <v>18.3</v>
      </c>
      <c r="D156" s="62">
        <v>671.1</v>
      </c>
      <c r="E156" s="88" t="s">
        <v>206</v>
      </c>
      <c r="F156" s="87" t="s">
        <v>30</v>
      </c>
      <c r="G156" s="89">
        <v>3</v>
      </c>
      <c r="H156" s="90"/>
      <c r="I156" s="90">
        <f t="shared" si="2"/>
        <v>0</v>
      </c>
      <c r="J156" s="20"/>
    </row>
    <row r="157" spans="2:10" ht="30" customHeight="1" x14ac:dyDescent="0.3">
      <c r="B157" s="19"/>
      <c r="C157" s="108" t="s">
        <v>217</v>
      </c>
      <c r="D157" s="108"/>
      <c r="E157" s="108"/>
      <c r="F157" s="108"/>
      <c r="G157" s="108"/>
      <c r="H157" s="108"/>
      <c r="I157" s="93">
        <f>+SUM(I12:I156)</f>
        <v>0</v>
      </c>
      <c r="J157" s="20"/>
    </row>
    <row r="158" spans="2:10" ht="30" customHeight="1" x14ac:dyDescent="0.3">
      <c r="B158" s="19"/>
      <c r="C158" s="112" t="s">
        <v>218</v>
      </c>
      <c r="D158" s="113"/>
      <c r="E158" s="113"/>
      <c r="F158" s="113"/>
      <c r="G158" s="113"/>
      <c r="H158" s="114"/>
      <c r="I158" s="76">
        <v>18849673</v>
      </c>
      <c r="J158" s="20"/>
    </row>
    <row r="159" spans="2:10" ht="30" customHeight="1" x14ac:dyDescent="0.3">
      <c r="B159" s="19"/>
      <c r="C159" s="112" t="s">
        <v>219</v>
      </c>
      <c r="D159" s="113"/>
      <c r="E159" s="113"/>
      <c r="F159" s="113"/>
      <c r="G159" s="113"/>
      <c r="H159" s="114"/>
      <c r="I159" s="95">
        <v>2000000</v>
      </c>
      <c r="J159" s="20"/>
    </row>
    <row r="160" spans="2:10" ht="30" customHeight="1" thickBot="1" x14ac:dyDescent="0.35">
      <c r="B160" s="19"/>
      <c r="C160" s="112" t="s">
        <v>220</v>
      </c>
      <c r="D160" s="113"/>
      <c r="E160" s="113"/>
      <c r="F160" s="113"/>
      <c r="G160" s="113"/>
      <c r="H160" s="114"/>
      <c r="I160" s="93">
        <f>+I157+I158+I159</f>
        <v>20849673</v>
      </c>
      <c r="J160" s="20"/>
    </row>
    <row r="161" spans="2:10" s="21" customFormat="1" ht="16.5" customHeight="1" x14ac:dyDescent="0.3">
      <c r="B161" s="22"/>
      <c r="C161" s="102" t="s">
        <v>221</v>
      </c>
      <c r="D161" s="103"/>
      <c r="E161" s="103"/>
      <c r="F161" s="103"/>
      <c r="G161" s="103"/>
      <c r="H161" s="103"/>
      <c r="I161" s="104"/>
      <c r="J161" s="23"/>
    </row>
    <row r="162" spans="2:10" ht="16.2" thickBot="1" x14ac:dyDescent="0.35">
      <c r="B162" s="24"/>
      <c r="C162" s="105"/>
      <c r="D162" s="106"/>
      <c r="E162" s="106"/>
      <c r="F162" s="106"/>
      <c r="G162" s="106"/>
      <c r="H162" s="106"/>
      <c r="I162" s="107"/>
      <c r="J162" s="20"/>
    </row>
    <row r="163" spans="2:10" x14ac:dyDescent="0.3">
      <c r="B163" s="19"/>
      <c r="C163" s="94">
        <v>1</v>
      </c>
      <c r="D163" s="40"/>
      <c r="E163" s="96" t="s">
        <v>22</v>
      </c>
      <c r="F163" s="97"/>
      <c r="G163" s="98"/>
      <c r="H163" s="99"/>
      <c r="I163" s="100"/>
      <c r="J163" s="20"/>
    </row>
    <row r="164" spans="2:10" x14ac:dyDescent="0.3">
      <c r="B164" s="19"/>
      <c r="C164" s="87">
        <v>1.1000000000000001</v>
      </c>
      <c r="D164" s="62">
        <v>1.1599999999999999</v>
      </c>
      <c r="E164" s="88" t="s">
        <v>23</v>
      </c>
      <c r="F164" s="87" t="s">
        <v>24</v>
      </c>
      <c r="G164" s="89">
        <v>155</v>
      </c>
      <c r="H164" s="90"/>
      <c r="I164" s="90">
        <f>+G164*H164</f>
        <v>0</v>
      </c>
      <c r="J164" s="20"/>
    </row>
    <row r="165" spans="2:10" x14ac:dyDescent="0.3">
      <c r="B165" s="19"/>
      <c r="C165" s="87">
        <v>1.2</v>
      </c>
      <c r="D165" s="62">
        <v>1.27</v>
      </c>
      <c r="E165" s="88" t="s">
        <v>25</v>
      </c>
      <c r="F165" s="87" t="s">
        <v>24</v>
      </c>
      <c r="G165" s="89">
        <v>100</v>
      </c>
      <c r="H165" s="90"/>
      <c r="I165" s="90">
        <f t="shared" ref="I165:I228" si="3">+G165*H165</f>
        <v>0</v>
      </c>
      <c r="J165" s="20"/>
    </row>
    <row r="166" spans="2:10" x14ac:dyDescent="0.3">
      <c r="B166" s="19"/>
      <c r="C166" s="87">
        <v>1.3</v>
      </c>
      <c r="D166" s="62">
        <v>1.31</v>
      </c>
      <c r="E166" s="88" t="s">
        <v>26</v>
      </c>
      <c r="F166" s="87" t="s">
        <v>24</v>
      </c>
      <c r="G166" s="89">
        <v>52.8</v>
      </c>
      <c r="H166" s="90"/>
      <c r="I166" s="90">
        <f t="shared" si="3"/>
        <v>0</v>
      </c>
      <c r="J166" s="20"/>
    </row>
    <row r="167" spans="2:10" x14ac:dyDescent="0.3">
      <c r="B167" s="19"/>
      <c r="C167" s="87">
        <v>1.4</v>
      </c>
      <c r="D167" s="62">
        <v>1.34</v>
      </c>
      <c r="E167" s="88" t="s">
        <v>27</v>
      </c>
      <c r="F167" s="87" t="s">
        <v>24</v>
      </c>
      <c r="G167" s="89">
        <v>100</v>
      </c>
      <c r="H167" s="90"/>
      <c r="I167" s="90">
        <f t="shared" si="3"/>
        <v>0</v>
      </c>
      <c r="J167" s="20"/>
    </row>
    <row r="168" spans="2:10" ht="31.2" x14ac:dyDescent="0.3">
      <c r="B168" s="19"/>
      <c r="C168" s="87">
        <v>1.5</v>
      </c>
      <c r="D168" s="62">
        <v>1.41</v>
      </c>
      <c r="E168" s="88" t="s">
        <v>28</v>
      </c>
      <c r="F168" s="87" t="s">
        <v>24</v>
      </c>
      <c r="G168" s="89">
        <v>110</v>
      </c>
      <c r="H168" s="90"/>
      <c r="I168" s="90">
        <f t="shared" si="3"/>
        <v>0</v>
      </c>
      <c r="J168" s="20"/>
    </row>
    <row r="169" spans="2:10" ht="31.2" x14ac:dyDescent="0.3">
      <c r="B169" s="19"/>
      <c r="C169" s="87">
        <v>1.6</v>
      </c>
      <c r="D169" s="62">
        <v>1.46</v>
      </c>
      <c r="E169" s="88" t="s">
        <v>29</v>
      </c>
      <c r="F169" s="87" t="s">
        <v>30</v>
      </c>
      <c r="G169" s="89">
        <v>14</v>
      </c>
      <c r="H169" s="90"/>
      <c r="I169" s="90">
        <f t="shared" si="3"/>
        <v>0</v>
      </c>
      <c r="J169" s="20"/>
    </row>
    <row r="170" spans="2:10" x14ac:dyDescent="0.3">
      <c r="B170" s="19"/>
      <c r="C170" s="83">
        <v>2</v>
      </c>
      <c r="D170" s="63"/>
      <c r="E170" s="84" t="s">
        <v>31</v>
      </c>
      <c r="F170" s="83"/>
      <c r="G170" s="85" t="s">
        <v>209</v>
      </c>
      <c r="H170" s="86"/>
      <c r="I170" s="86"/>
      <c r="J170" s="20"/>
    </row>
    <row r="171" spans="2:10" ht="31.2" x14ac:dyDescent="0.3">
      <c r="B171" s="19"/>
      <c r="C171" s="87">
        <v>2.1</v>
      </c>
      <c r="D171" s="62">
        <v>16.399999999999999</v>
      </c>
      <c r="E171" s="88" t="s">
        <v>32</v>
      </c>
      <c r="F171" s="87" t="s">
        <v>30</v>
      </c>
      <c r="G171" s="89">
        <v>68.5</v>
      </c>
      <c r="H171" s="90"/>
      <c r="I171" s="90">
        <f t="shared" ref="I171:I234" si="4">+G171*H171</f>
        <v>0</v>
      </c>
      <c r="J171" s="20"/>
    </row>
    <row r="172" spans="2:10" x14ac:dyDescent="0.3">
      <c r="B172" s="19"/>
      <c r="C172" s="87">
        <v>2.2000000000000002</v>
      </c>
      <c r="D172" s="62">
        <v>16.8</v>
      </c>
      <c r="E172" s="88" t="s">
        <v>33</v>
      </c>
      <c r="F172" s="87" t="s">
        <v>30</v>
      </c>
      <c r="G172" s="89">
        <v>68.099999999999994</v>
      </c>
      <c r="H172" s="90"/>
      <c r="I172" s="90">
        <f t="shared" si="4"/>
        <v>0</v>
      </c>
      <c r="J172" s="20"/>
    </row>
    <row r="173" spans="2:10" ht="31.2" x14ac:dyDescent="0.3">
      <c r="B173" s="19"/>
      <c r="C173" s="87">
        <v>2.2999999999999998</v>
      </c>
      <c r="D173" s="62">
        <v>16.2</v>
      </c>
      <c r="E173" s="88" t="s">
        <v>34</v>
      </c>
      <c r="F173" s="87" t="s">
        <v>30</v>
      </c>
      <c r="G173" s="89">
        <v>30</v>
      </c>
      <c r="H173" s="90"/>
      <c r="I173" s="90">
        <f t="shared" si="4"/>
        <v>0</v>
      </c>
      <c r="J173" s="20"/>
    </row>
    <row r="174" spans="2:10" x14ac:dyDescent="0.3">
      <c r="B174" s="19"/>
      <c r="C174" s="87">
        <v>2.4</v>
      </c>
      <c r="D174" s="62">
        <v>16.12</v>
      </c>
      <c r="E174" s="88" t="s">
        <v>35</v>
      </c>
      <c r="F174" s="87" t="s">
        <v>30</v>
      </c>
      <c r="G174" s="89">
        <v>26.7</v>
      </c>
      <c r="H174" s="90"/>
      <c r="I174" s="90">
        <f t="shared" si="4"/>
        <v>0</v>
      </c>
      <c r="J174" s="20"/>
    </row>
    <row r="175" spans="2:10" x14ac:dyDescent="0.3">
      <c r="B175" s="19"/>
      <c r="C175" s="83">
        <v>3</v>
      </c>
      <c r="D175" s="63"/>
      <c r="E175" s="84" t="s">
        <v>36</v>
      </c>
      <c r="F175" s="83"/>
      <c r="G175" s="85" t="s">
        <v>209</v>
      </c>
      <c r="H175" s="86"/>
      <c r="I175" s="86"/>
      <c r="J175" s="20"/>
    </row>
    <row r="176" spans="2:10" x14ac:dyDescent="0.3">
      <c r="B176" s="19"/>
      <c r="C176" s="87">
        <v>3.1</v>
      </c>
      <c r="D176" s="62">
        <v>4.29</v>
      </c>
      <c r="E176" s="88" t="s">
        <v>37</v>
      </c>
      <c r="F176" s="87" t="s">
        <v>30</v>
      </c>
      <c r="G176" s="89">
        <v>6.45</v>
      </c>
      <c r="H176" s="90"/>
      <c r="I176" s="90">
        <f t="shared" ref="I176:I239" si="5">+G176*H176</f>
        <v>0</v>
      </c>
      <c r="J176" s="20"/>
    </row>
    <row r="177" spans="2:10" x14ac:dyDescent="0.3">
      <c r="B177" s="19"/>
      <c r="C177" s="87">
        <v>3.2</v>
      </c>
      <c r="D177" s="62">
        <v>4.4000000000000004</v>
      </c>
      <c r="E177" s="88" t="s">
        <v>38</v>
      </c>
      <c r="F177" s="87" t="s">
        <v>30</v>
      </c>
      <c r="G177" s="89">
        <v>38</v>
      </c>
      <c r="H177" s="90"/>
      <c r="I177" s="90">
        <f t="shared" si="5"/>
        <v>0</v>
      </c>
      <c r="J177" s="20"/>
    </row>
    <row r="178" spans="2:10" x14ac:dyDescent="0.3">
      <c r="B178" s="19"/>
      <c r="C178" s="87">
        <v>3.3</v>
      </c>
      <c r="D178" s="62">
        <v>2.7</v>
      </c>
      <c r="E178" s="88" t="s">
        <v>39</v>
      </c>
      <c r="F178" s="87" t="s">
        <v>30</v>
      </c>
      <c r="G178" s="89">
        <v>14</v>
      </c>
      <c r="H178" s="90"/>
      <c r="I178" s="90">
        <f t="shared" si="5"/>
        <v>0</v>
      </c>
      <c r="J178" s="20"/>
    </row>
    <row r="179" spans="2:10" x14ac:dyDescent="0.3">
      <c r="B179" s="19"/>
      <c r="C179" s="87">
        <v>3.4</v>
      </c>
      <c r="D179" s="62">
        <v>4.17</v>
      </c>
      <c r="E179" s="88" t="s">
        <v>40</v>
      </c>
      <c r="F179" s="87" t="s">
        <v>24</v>
      </c>
      <c r="G179" s="89">
        <v>54</v>
      </c>
      <c r="H179" s="90"/>
      <c r="I179" s="90">
        <f t="shared" si="5"/>
        <v>0</v>
      </c>
      <c r="J179" s="20"/>
    </row>
    <row r="180" spans="2:10" x14ac:dyDescent="0.3">
      <c r="B180" s="19"/>
      <c r="C180" s="101">
        <v>3.5</v>
      </c>
      <c r="D180" s="101">
        <v>4.22</v>
      </c>
      <c r="E180" s="42" t="s">
        <v>41</v>
      </c>
      <c r="F180" s="101" t="s">
        <v>42</v>
      </c>
      <c r="G180" s="92">
        <v>2910.2332791352492</v>
      </c>
      <c r="H180" s="41"/>
      <c r="I180" s="90">
        <f t="shared" si="5"/>
        <v>0</v>
      </c>
      <c r="J180" s="20"/>
    </row>
    <row r="181" spans="2:10" x14ac:dyDescent="0.3">
      <c r="B181" s="19"/>
      <c r="C181" s="83">
        <v>4</v>
      </c>
      <c r="D181" s="63"/>
      <c r="E181" s="84" t="s">
        <v>43</v>
      </c>
      <c r="F181" s="83"/>
      <c r="G181" s="85" t="s">
        <v>209</v>
      </c>
      <c r="H181" s="86"/>
      <c r="I181" s="86"/>
      <c r="J181" s="20"/>
    </row>
    <row r="182" spans="2:10" x14ac:dyDescent="0.3">
      <c r="B182" s="19"/>
      <c r="C182" s="101">
        <v>4.0999999999999996</v>
      </c>
      <c r="D182" s="101">
        <v>13.13</v>
      </c>
      <c r="E182" s="42" t="s">
        <v>44</v>
      </c>
      <c r="F182" s="101" t="s">
        <v>24</v>
      </c>
      <c r="G182" s="92">
        <v>78</v>
      </c>
      <c r="H182" s="41"/>
      <c r="I182" s="90">
        <f t="shared" ref="I182:I245" si="6">+G182*H182</f>
        <v>0</v>
      </c>
      <c r="J182" s="20"/>
    </row>
    <row r="183" spans="2:10" x14ac:dyDescent="0.3">
      <c r="B183" s="19"/>
      <c r="C183" s="83">
        <v>5</v>
      </c>
      <c r="D183" s="63"/>
      <c r="E183" s="84" t="s">
        <v>45</v>
      </c>
      <c r="F183" s="83"/>
      <c r="G183" s="85" t="s">
        <v>209</v>
      </c>
      <c r="H183" s="86"/>
      <c r="I183" s="86"/>
      <c r="J183" s="20"/>
    </row>
    <row r="184" spans="2:10" ht="78" x14ac:dyDescent="0.3">
      <c r="B184" s="19"/>
      <c r="C184" s="101">
        <v>5.0999999999999996</v>
      </c>
      <c r="D184" s="101" t="s">
        <v>46</v>
      </c>
      <c r="E184" s="42" t="s">
        <v>47</v>
      </c>
      <c r="F184" s="101" t="s">
        <v>24</v>
      </c>
      <c r="G184" s="92">
        <v>90</v>
      </c>
      <c r="H184" s="147"/>
      <c r="I184" s="90">
        <f t="shared" ref="I184:I247" si="7">+G184*H184</f>
        <v>0</v>
      </c>
      <c r="J184" s="20"/>
    </row>
    <row r="185" spans="2:10" x14ac:dyDescent="0.3">
      <c r="B185" s="19"/>
      <c r="C185" s="101">
        <v>5.2</v>
      </c>
      <c r="D185" s="101" t="s">
        <v>48</v>
      </c>
      <c r="E185" s="42" t="s">
        <v>49</v>
      </c>
      <c r="F185" s="101" t="s">
        <v>24</v>
      </c>
      <c r="G185" s="92">
        <v>293</v>
      </c>
      <c r="H185" s="147"/>
      <c r="I185" s="90">
        <f t="shared" si="7"/>
        <v>0</v>
      </c>
      <c r="J185" s="20"/>
    </row>
    <row r="186" spans="2:10" ht="46.8" x14ac:dyDescent="0.3">
      <c r="B186" s="19"/>
      <c r="C186" s="101">
        <v>5.3</v>
      </c>
      <c r="D186" s="101" t="s">
        <v>50</v>
      </c>
      <c r="E186" s="42" t="s">
        <v>51</v>
      </c>
      <c r="F186" s="101" t="s">
        <v>24</v>
      </c>
      <c r="G186" s="92">
        <v>293</v>
      </c>
      <c r="H186" s="147"/>
      <c r="I186" s="90">
        <f t="shared" si="7"/>
        <v>0</v>
      </c>
      <c r="J186" s="20"/>
    </row>
    <row r="187" spans="2:10" x14ac:dyDescent="0.3">
      <c r="B187" s="19"/>
      <c r="C187" s="83">
        <v>6</v>
      </c>
      <c r="D187" s="63"/>
      <c r="E187" s="84" t="s">
        <v>52</v>
      </c>
      <c r="F187" s="83"/>
      <c r="G187" s="85" t="s">
        <v>209</v>
      </c>
      <c r="H187" s="86"/>
      <c r="I187" s="86"/>
      <c r="J187" s="20"/>
    </row>
    <row r="188" spans="2:10" x14ac:dyDescent="0.3">
      <c r="B188" s="19"/>
      <c r="C188" s="101">
        <v>6.1</v>
      </c>
      <c r="D188" s="101">
        <v>11.2</v>
      </c>
      <c r="E188" s="42" t="s">
        <v>53</v>
      </c>
      <c r="F188" s="101" t="s">
        <v>54</v>
      </c>
      <c r="G188" s="92">
        <v>2</v>
      </c>
      <c r="H188" s="147"/>
      <c r="I188" s="90">
        <f t="shared" ref="I188:I251" si="8">+G188*H188</f>
        <v>0</v>
      </c>
      <c r="J188" s="20"/>
    </row>
    <row r="189" spans="2:10" x14ac:dyDescent="0.3">
      <c r="B189" s="19"/>
      <c r="C189" s="101">
        <v>6.2</v>
      </c>
      <c r="D189" s="101">
        <v>11.17</v>
      </c>
      <c r="E189" s="42" t="s">
        <v>55</v>
      </c>
      <c r="F189" s="101" t="s">
        <v>54</v>
      </c>
      <c r="G189" s="92">
        <v>5</v>
      </c>
      <c r="H189" s="147"/>
      <c r="I189" s="90">
        <f t="shared" si="8"/>
        <v>0</v>
      </c>
      <c r="J189" s="20"/>
    </row>
    <row r="190" spans="2:10" x14ac:dyDescent="0.3">
      <c r="B190" s="19"/>
      <c r="C190" s="101">
        <v>6.3</v>
      </c>
      <c r="D190" s="101">
        <v>11.16</v>
      </c>
      <c r="E190" s="42" t="s">
        <v>56</v>
      </c>
      <c r="F190" s="101" t="s">
        <v>54</v>
      </c>
      <c r="G190" s="92">
        <v>24</v>
      </c>
      <c r="H190" s="147"/>
      <c r="I190" s="90">
        <f t="shared" si="8"/>
        <v>0</v>
      </c>
      <c r="J190" s="20"/>
    </row>
    <row r="191" spans="2:10" x14ac:dyDescent="0.3">
      <c r="B191" s="19"/>
      <c r="C191" s="101">
        <v>6.4</v>
      </c>
      <c r="D191" s="101">
        <v>14.32</v>
      </c>
      <c r="E191" s="42" t="s">
        <v>57</v>
      </c>
      <c r="F191" s="101" t="s">
        <v>54</v>
      </c>
      <c r="G191" s="92">
        <v>6</v>
      </c>
      <c r="H191" s="147"/>
      <c r="I191" s="90">
        <f t="shared" si="8"/>
        <v>0</v>
      </c>
      <c r="J191" s="20"/>
    </row>
    <row r="192" spans="2:10" ht="46.8" x14ac:dyDescent="0.3">
      <c r="B192" s="19"/>
      <c r="C192" s="101">
        <v>6.5</v>
      </c>
      <c r="D192" s="101" t="s">
        <v>58</v>
      </c>
      <c r="E192" s="42" t="s">
        <v>59</v>
      </c>
      <c r="F192" s="101" t="s">
        <v>54</v>
      </c>
      <c r="G192" s="92">
        <v>7</v>
      </c>
      <c r="H192" s="147"/>
      <c r="I192" s="90">
        <f t="shared" si="8"/>
        <v>0</v>
      </c>
      <c r="J192" s="20"/>
    </row>
    <row r="193" spans="2:10" x14ac:dyDescent="0.3">
      <c r="B193" s="19"/>
      <c r="C193" s="101">
        <v>6.6</v>
      </c>
      <c r="D193" s="101">
        <v>11.36</v>
      </c>
      <c r="E193" s="42" t="s">
        <v>60</v>
      </c>
      <c r="F193" s="101" t="s">
        <v>54</v>
      </c>
      <c r="G193" s="92">
        <v>4</v>
      </c>
      <c r="H193" s="147"/>
      <c r="I193" s="90">
        <f t="shared" si="8"/>
        <v>0</v>
      </c>
      <c r="J193" s="20"/>
    </row>
    <row r="194" spans="2:10" x14ac:dyDescent="0.3">
      <c r="B194" s="19"/>
      <c r="C194" s="101">
        <v>6.7</v>
      </c>
      <c r="D194" s="101" t="s">
        <v>61</v>
      </c>
      <c r="E194" s="42" t="s">
        <v>62</v>
      </c>
      <c r="F194" s="101" t="s">
        <v>54</v>
      </c>
      <c r="G194" s="92">
        <v>4</v>
      </c>
      <c r="H194" s="147"/>
      <c r="I194" s="90">
        <f t="shared" si="8"/>
        <v>0</v>
      </c>
      <c r="J194" s="20"/>
    </row>
    <row r="195" spans="2:10" x14ac:dyDescent="0.3">
      <c r="B195" s="19"/>
      <c r="C195" s="101">
        <v>6.8</v>
      </c>
      <c r="D195" s="101">
        <v>14.31</v>
      </c>
      <c r="E195" s="42" t="s">
        <v>63</v>
      </c>
      <c r="F195" s="101" t="s">
        <v>54</v>
      </c>
      <c r="G195" s="92">
        <v>4</v>
      </c>
      <c r="H195" s="147"/>
      <c r="I195" s="90">
        <f t="shared" si="8"/>
        <v>0</v>
      </c>
      <c r="J195" s="20"/>
    </row>
    <row r="196" spans="2:10" x14ac:dyDescent="0.3">
      <c r="B196" s="19"/>
      <c r="C196" s="101">
        <v>6.9</v>
      </c>
      <c r="D196" s="101" t="s">
        <v>64</v>
      </c>
      <c r="E196" s="42" t="s">
        <v>65</v>
      </c>
      <c r="F196" s="101" t="s">
        <v>54</v>
      </c>
      <c r="G196" s="92">
        <v>1</v>
      </c>
      <c r="H196" s="147"/>
      <c r="I196" s="90">
        <f t="shared" si="8"/>
        <v>0</v>
      </c>
      <c r="J196" s="20"/>
    </row>
    <row r="197" spans="2:10" x14ac:dyDescent="0.3">
      <c r="B197" s="19"/>
      <c r="C197" s="83">
        <v>7</v>
      </c>
      <c r="D197" s="63"/>
      <c r="E197" s="84" t="s">
        <v>66</v>
      </c>
      <c r="F197" s="83"/>
      <c r="G197" s="85" t="s">
        <v>209</v>
      </c>
      <c r="H197" s="86"/>
      <c r="I197" s="86"/>
      <c r="J197" s="20"/>
    </row>
    <row r="198" spans="2:10" x14ac:dyDescent="0.3">
      <c r="B198" s="19"/>
      <c r="C198" s="101">
        <v>7.1</v>
      </c>
      <c r="D198" s="101">
        <v>17.100000000000001</v>
      </c>
      <c r="E198" s="42" t="s">
        <v>67</v>
      </c>
      <c r="F198" s="101" t="s">
        <v>54</v>
      </c>
      <c r="G198" s="92">
        <v>7</v>
      </c>
      <c r="H198" s="41"/>
      <c r="I198" s="90">
        <f t="shared" ref="I198:I261" si="9">+G198*H198</f>
        <v>0</v>
      </c>
      <c r="J198" s="20"/>
    </row>
    <row r="199" spans="2:10" ht="31.2" x14ac:dyDescent="0.3">
      <c r="B199" s="19"/>
      <c r="C199" s="101">
        <v>7.2</v>
      </c>
      <c r="D199" s="101">
        <v>17.5</v>
      </c>
      <c r="E199" s="42" t="s">
        <v>68</v>
      </c>
      <c r="F199" s="101" t="s">
        <v>54</v>
      </c>
      <c r="G199" s="92">
        <v>9</v>
      </c>
      <c r="H199" s="41"/>
      <c r="I199" s="90">
        <f t="shared" si="9"/>
        <v>0</v>
      </c>
      <c r="J199" s="20"/>
    </row>
    <row r="200" spans="2:10" ht="31.2" x14ac:dyDescent="0.3">
      <c r="B200" s="19"/>
      <c r="C200" s="101">
        <v>7.3</v>
      </c>
      <c r="D200" s="101" t="s">
        <v>69</v>
      </c>
      <c r="E200" s="42" t="s">
        <v>70</v>
      </c>
      <c r="F200" s="101" t="s">
        <v>54</v>
      </c>
      <c r="G200" s="92">
        <v>1</v>
      </c>
      <c r="H200" s="41"/>
      <c r="I200" s="90">
        <f t="shared" si="9"/>
        <v>0</v>
      </c>
      <c r="J200" s="20"/>
    </row>
    <row r="201" spans="2:10" ht="31.2" x14ac:dyDescent="0.3">
      <c r="B201" s="19"/>
      <c r="C201" s="101">
        <v>7.4</v>
      </c>
      <c r="D201" s="101">
        <v>17.12</v>
      </c>
      <c r="E201" s="42" t="s">
        <v>71</v>
      </c>
      <c r="F201" s="101" t="s">
        <v>54</v>
      </c>
      <c r="G201" s="92">
        <v>2</v>
      </c>
      <c r="H201" s="41"/>
      <c r="I201" s="90">
        <f t="shared" si="9"/>
        <v>0</v>
      </c>
      <c r="J201" s="20"/>
    </row>
    <row r="202" spans="2:10" x14ac:dyDescent="0.3">
      <c r="B202" s="19"/>
      <c r="C202" s="101">
        <v>7.5</v>
      </c>
      <c r="D202" s="62">
        <v>17.7</v>
      </c>
      <c r="E202" s="42" t="s">
        <v>72</v>
      </c>
      <c r="F202" s="101" t="s">
        <v>54</v>
      </c>
      <c r="G202" s="92">
        <v>2</v>
      </c>
      <c r="H202" s="41"/>
      <c r="I202" s="90">
        <f t="shared" si="9"/>
        <v>0</v>
      </c>
      <c r="J202" s="20"/>
    </row>
    <row r="203" spans="2:10" x14ac:dyDescent="0.3">
      <c r="B203" s="19"/>
      <c r="C203" s="83">
        <v>8</v>
      </c>
      <c r="D203" s="63"/>
      <c r="E203" s="84" t="s">
        <v>73</v>
      </c>
      <c r="F203" s="83"/>
      <c r="G203" s="85" t="s">
        <v>209</v>
      </c>
      <c r="H203" s="86"/>
      <c r="I203" s="86"/>
      <c r="J203" s="20"/>
    </row>
    <row r="204" spans="2:10" x14ac:dyDescent="0.3">
      <c r="B204" s="19"/>
      <c r="C204" s="101">
        <v>8.1</v>
      </c>
      <c r="D204" s="101">
        <v>3.8</v>
      </c>
      <c r="E204" s="42" t="s">
        <v>74</v>
      </c>
      <c r="F204" s="101" t="s">
        <v>54</v>
      </c>
      <c r="G204" s="92">
        <v>1</v>
      </c>
      <c r="H204" s="41"/>
      <c r="I204" s="90">
        <f t="shared" ref="I204:I267" si="10">+G204*H204</f>
        <v>0</v>
      </c>
      <c r="J204" s="20"/>
    </row>
    <row r="205" spans="2:10" x14ac:dyDescent="0.3">
      <c r="B205" s="19"/>
      <c r="C205" s="101">
        <v>8.1999999999999993</v>
      </c>
      <c r="D205" s="101">
        <v>13.6</v>
      </c>
      <c r="E205" s="42" t="s">
        <v>75</v>
      </c>
      <c r="F205" s="101" t="s">
        <v>76</v>
      </c>
      <c r="G205" s="92">
        <v>70</v>
      </c>
      <c r="H205" s="43"/>
      <c r="I205" s="90">
        <f t="shared" si="10"/>
        <v>0</v>
      </c>
      <c r="J205" s="20"/>
    </row>
    <row r="206" spans="2:10" x14ac:dyDescent="0.3">
      <c r="B206" s="19"/>
      <c r="C206" s="101">
        <v>8.3000000000000007</v>
      </c>
      <c r="D206" s="101">
        <v>11.29</v>
      </c>
      <c r="E206" s="42" t="s">
        <v>77</v>
      </c>
      <c r="F206" s="101" t="s">
        <v>76</v>
      </c>
      <c r="G206" s="92">
        <v>10</v>
      </c>
      <c r="H206" s="43"/>
      <c r="I206" s="90">
        <f t="shared" si="10"/>
        <v>0</v>
      </c>
      <c r="J206" s="20"/>
    </row>
    <row r="207" spans="2:10" x14ac:dyDescent="0.3">
      <c r="B207" s="19"/>
      <c r="C207" s="101">
        <v>8.4</v>
      </c>
      <c r="D207" s="101">
        <v>11.31</v>
      </c>
      <c r="E207" s="42" t="s">
        <v>78</v>
      </c>
      <c r="F207" s="101" t="s">
        <v>76</v>
      </c>
      <c r="G207" s="92">
        <v>20</v>
      </c>
      <c r="H207" s="41"/>
      <c r="I207" s="90">
        <f t="shared" si="10"/>
        <v>0</v>
      </c>
      <c r="J207" s="20"/>
    </row>
    <row r="208" spans="2:10" x14ac:dyDescent="0.3">
      <c r="B208" s="19"/>
      <c r="C208" s="101">
        <v>8.5</v>
      </c>
      <c r="D208" s="101">
        <v>11.32</v>
      </c>
      <c r="E208" s="42" t="s">
        <v>79</v>
      </c>
      <c r="F208" s="101" t="s">
        <v>76</v>
      </c>
      <c r="G208" s="92">
        <v>20</v>
      </c>
      <c r="H208" s="41"/>
      <c r="I208" s="90">
        <f t="shared" si="10"/>
        <v>0</v>
      </c>
      <c r="J208" s="20"/>
    </row>
    <row r="209" spans="2:10" x14ac:dyDescent="0.3">
      <c r="B209" s="19"/>
      <c r="C209" s="101">
        <v>8.6</v>
      </c>
      <c r="D209" s="101">
        <v>11.33</v>
      </c>
      <c r="E209" s="42" t="s">
        <v>80</v>
      </c>
      <c r="F209" s="101" t="s">
        <v>76</v>
      </c>
      <c r="G209" s="92">
        <v>40</v>
      </c>
      <c r="H209" s="41"/>
      <c r="I209" s="90">
        <f t="shared" si="10"/>
        <v>0</v>
      </c>
      <c r="J209" s="20"/>
    </row>
    <row r="210" spans="2:10" x14ac:dyDescent="0.3">
      <c r="B210" s="19"/>
      <c r="C210" s="101">
        <v>8.6999999999999993</v>
      </c>
      <c r="D210" s="101">
        <v>11.19</v>
      </c>
      <c r="E210" s="42" t="s">
        <v>81</v>
      </c>
      <c r="F210" s="101" t="s">
        <v>54</v>
      </c>
      <c r="G210" s="92">
        <v>19</v>
      </c>
      <c r="H210" s="41"/>
      <c r="I210" s="90">
        <f t="shared" si="10"/>
        <v>0</v>
      </c>
      <c r="J210" s="20"/>
    </row>
    <row r="211" spans="2:10" x14ac:dyDescent="0.3">
      <c r="B211" s="19"/>
      <c r="C211" s="101">
        <v>8.8000000000000007</v>
      </c>
      <c r="D211" s="101">
        <v>11.21</v>
      </c>
      <c r="E211" s="42" t="s">
        <v>82</v>
      </c>
      <c r="F211" s="101" t="s">
        <v>54</v>
      </c>
      <c r="G211" s="92">
        <v>13</v>
      </c>
      <c r="H211" s="41"/>
      <c r="I211" s="90">
        <f t="shared" si="10"/>
        <v>0</v>
      </c>
      <c r="J211" s="20"/>
    </row>
    <row r="212" spans="2:10" x14ac:dyDescent="0.3">
      <c r="B212" s="19"/>
      <c r="C212" s="101">
        <v>8.9</v>
      </c>
      <c r="D212" s="101">
        <v>3.25</v>
      </c>
      <c r="E212" s="42" t="s">
        <v>83</v>
      </c>
      <c r="F212" s="101" t="s">
        <v>76</v>
      </c>
      <c r="G212" s="92">
        <v>20</v>
      </c>
      <c r="H212" s="41"/>
      <c r="I212" s="90">
        <f t="shared" si="10"/>
        <v>0</v>
      </c>
      <c r="J212" s="20"/>
    </row>
    <row r="213" spans="2:10" x14ac:dyDescent="0.3">
      <c r="B213" s="19"/>
      <c r="C213" s="91">
        <v>8.1</v>
      </c>
      <c r="D213" s="62">
        <v>3.5</v>
      </c>
      <c r="E213" s="88" t="s">
        <v>84</v>
      </c>
      <c r="F213" s="87" t="s">
        <v>54</v>
      </c>
      <c r="G213" s="89">
        <v>4</v>
      </c>
      <c r="H213" s="90"/>
      <c r="I213" s="90">
        <f t="shared" si="10"/>
        <v>0</v>
      </c>
      <c r="J213" s="20"/>
    </row>
    <row r="214" spans="2:10" ht="31.2" x14ac:dyDescent="0.3">
      <c r="B214" s="19"/>
      <c r="C214" s="87">
        <v>8.11</v>
      </c>
      <c r="D214" s="62" t="s">
        <v>85</v>
      </c>
      <c r="E214" s="88" t="s">
        <v>86</v>
      </c>
      <c r="F214" s="87" t="s">
        <v>54</v>
      </c>
      <c r="G214" s="89">
        <v>1</v>
      </c>
      <c r="H214" s="90"/>
      <c r="I214" s="90">
        <f t="shared" si="10"/>
        <v>0</v>
      </c>
      <c r="J214" s="20"/>
    </row>
    <row r="215" spans="2:10" x14ac:dyDescent="0.3">
      <c r="B215" s="19"/>
      <c r="C215" s="83">
        <v>9</v>
      </c>
      <c r="D215" s="63"/>
      <c r="E215" s="84" t="s">
        <v>87</v>
      </c>
      <c r="F215" s="83"/>
      <c r="G215" s="85" t="s">
        <v>209</v>
      </c>
      <c r="H215" s="86"/>
      <c r="I215" s="86"/>
      <c r="J215" s="20"/>
    </row>
    <row r="216" spans="2:10" ht="46.8" x14ac:dyDescent="0.3">
      <c r="B216" s="19"/>
      <c r="C216" s="87">
        <v>9.1</v>
      </c>
      <c r="D216" s="62">
        <v>12.85</v>
      </c>
      <c r="E216" s="88" t="s">
        <v>88</v>
      </c>
      <c r="F216" s="87" t="s">
        <v>54</v>
      </c>
      <c r="G216" s="89">
        <v>6</v>
      </c>
      <c r="H216" s="90"/>
      <c r="I216" s="90">
        <f t="shared" ref="I216:I279" si="11">+G216*H216</f>
        <v>0</v>
      </c>
      <c r="J216" s="20"/>
    </row>
    <row r="217" spans="2:10" x14ac:dyDescent="0.3">
      <c r="B217" s="19"/>
      <c r="C217" s="87">
        <v>9.1999999999999993</v>
      </c>
      <c r="D217" s="62">
        <v>12.2</v>
      </c>
      <c r="E217" s="88" t="s">
        <v>89</v>
      </c>
      <c r="F217" s="87" t="s">
        <v>54</v>
      </c>
      <c r="G217" s="89">
        <v>42</v>
      </c>
      <c r="H217" s="90"/>
      <c r="I217" s="90">
        <f t="shared" si="11"/>
        <v>0</v>
      </c>
      <c r="J217" s="20"/>
    </row>
    <row r="218" spans="2:10" x14ac:dyDescent="0.3">
      <c r="B218" s="19"/>
      <c r="C218" s="87">
        <v>9.3000000000000007</v>
      </c>
      <c r="D218" s="62">
        <v>12.23</v>
      </c>
      <c r="E218" s="88" t="s">
        <v>90</v>
      </c>
      <c r="F218" s="87" t="s">
        <v>54</v>
      </c>
      <c r="G218" s="89">
        <v>10</v>
      </c>
      <c r="H218" s="90"/>
      <c r="I218" s="90">
        <f t="shared" si="11"/>
        <v>0</v>
      </c>
      <c r="J218" s="20"/>
    </row>
    <row r="219" spans="2:10" ht="46.8" x14ac:dyDescent="0.3">
      <c r="B219" s="19"/>
      <c r="C219" s="87">
        <v>9.4</v>
      </c>
      <c r="D219" s="62">
        <v>12.91</v>
      </c>
      <c r="E219" s="88" t="s">
        <v>91</v>
      </c>
      <c r="F219" s="87" t="s">
        <v>54</v>
      </c>
      <c r="G219" s="89">
        <v>8</v>
      </c>
      <c r="H219" s="90"/>
      <c r="I219" s="90">
        <f t="shared" si="11"/>
        <v>0</v>
      </c>
      <c r="J219" s="20"/>
    </row>
    <row r="220" spans="2:10" x14ac:dyDescent="0.3">
      <c r="B220" s="19"/>
      <c r="C220" s="87">
        <v>9.5</v>
      </c>
      <c r="D220" s="62">
        <v>12.17</v>
      </c>
      <c r="E220" s="88" t="s">
        <v>92</v>
      </c>
      <c r="F220" s="87" t="s">
        <v>76</v>
      </c>
      <c r="G220" s="89">
        <v>154.1</v>
      </c>
      <c r="H220" s="90"/>
      <c r="I220" s="90">
        <f t="shared" si="11"/>
        <v>0</v>
      </c>
      <c r="J220" s="20"/>
    </row>
    <row r="221" spans="2:10" ht="31.2" x14ac:dyDescent="0.3">
      <c r="B221" s="19"/>
      <c r="C221" s="87">
        <v>9.6</v>
      </c>
      <c r="D221" s="62">
        <v>12.48</v>
      </c>
      <c r="E221" s="88" t="s">
        <v>93</v>
      </c>
      <c r="F221" s="87" t="s">
        <v>76</v>
      </c>
      <c r="G221" s="89">
        <v>520</v>
      </c>
      <c r="H221" s="90"/>
      <c r="I221" s="90">
        <f t="shared" si="11"/>
        <v>0</v>
      </c>
      <c r="J221" s="20"/>
    </row>
    <row r="222" spans="2:10" ht="31.2" x14ac:dyDescent="0.3">
      <c r="B222" s="19"/>
      <c r="C222" s="87">
        <v>9.6999999999999993</v>
      </c>
      <c r="D222" s="62">
        <v>12.49</v>
      </c>
      <c r="E222" s="88" t="s">
        <v>94</v>
      </c>
      <c r="F222" s="87" t="s">
        <v>76</v>
      </c>
      <c r="G222" s="89">
        <v>30</v>
      </c>
      <c r="H222" s="90"/>
      <c r="I222" s="90">
        <f t="shared" si="11"/>
        <v>0</v>
      </c>
      <c r="J222" s="20"/>
    </row>
    <row r="223" spans="2:10" ht="31.2" x14ac:dyDescent="0.3">
      <c r="B223" s="19"/>
      <c r="C223" s="87">
        <v>9.8000000000000007</v>
      </c>
      <c r="D223" s="62">
        <v>12.68</v>
      </c>
      <c r="E223" s="88" t="s">
        <v>95</v>
      </c>
      <c r="F223" s="87" t="s">
        <v>54</v>
      </c>
      <c r="G223" s="89">
        <v>1</v>
      </c>
      <c r="H223" s="90"/>
      <c r="I223" s="90">
        <f t="shared" si="11"/>
        <v>0</v>
      </c>
      <c r="J223" s="20"/>
    </row>
    <row r="224" spans="2:10" ht="31.2" x14ac:dyDescent="0.3">
      <c r="B224" s="19"/>
      <c r="C224" s="87">
        <v>9.9</v>
      </c>
      <c r="D224" s="62">
        <v>12.74</v>
      </c>
      <c r="E224" s="88" t="s">
        <v>96</v>
      </c>
      <c r="F224" s="87" t="s">
        <v>54</v>
      </c>
      <c r="G224" s="89">
        <v>1</v>
      </c>
      <c r="H224" s="90"/>
      <c r="I224" s="90">
        <f t="shared" si="11"/>
        <v>0</v>
      </c>
      <c r="J224" s="20"/>
    </row>
    <row r="225" spans="2:10" ht="31.2" x14ac:dyDescent="0.3">
      <c r="B225" s="19"/>
      <c r="C225" s="91">
        <v>9.1</v>
      </c>
      <c r="D225" s="62">
        <v>12.79</v>
      </c>
      <c r="E225" s="88" t="s">
        <v>97</v>
      </c>
      <c r="F225" s="87" t="s">
        <v>54</v>
      </c>
      <c r="G225" s="89">
        <v>1</v>
      </c>
      <c r="H225" s="90"/>
      <c r="I225" s="90">
        <f t="shared" si="11"/>
        <v>0</v>
      </c>
      <c r="J225" s="20"/>
    </row>
    <row r="226" spans="2:10" x14ac:dyDescent="0.3">
      <c r="B226" s="19"/>
      <c r="C226" s="87">
        <v>9.11</v>
      </c>
      <c r="D226" s="62">
        <v>21.28</v>
      </c>
      <c r="E226" s="88" t="s">
        <v>98</v>
      </c>
      <c r="F226" s="87" t="s">
        <v>76</v>
      </c>
      <c r="G226" s="89">
        <v>96</v>
      </c>
      <c r="H226" s="90"/>
      <c r="I226" s="90">
        <f t="shared" si="11"/>
        <v>0</v>
      </c>
      <c r="J226" s="20"/>
    </row>
    <row r="227" spans="2:10" x14ac:dyDescent="0.3">
      <c r="B227" s="19"/>
      <c r="C227" s="87">
        <v>9.1199999999999992</v>
      </c>
      <c r="D227" s="62">
        <v>21.26</v>
      </c>
      <c r="E227" s="88" t="s">
        <v>99</v>
      </c>
      <c r="F227" s="87" t="s">
        <v>54</v>
      </c>
      <c r="G227" s="89">
        <v>2</v>
      </c>
      <c r="H227" s="90"/>
      <c r="I227" s="90">
        <f t="shared" si="11"/>
        <v>0</v>
      </c>
      <c r="J227" s="20"/>
    </row>
    <row r="228" spans="2:10" x14ac:dyDescent="0.3">
      <c r="B228" s="19"/>
      <c r="C228" s="87">
        <v>9.1300000000000008</v>
      </c>
      <c r="D228" s="62">
        <v>21.25</v>
      </c>
      <c r="E228" s="88" t="s">
        <v>100</v>
      </c>
      <c r="F228" s="87" t="s">
        <v>54</v>
      </c>
      <c r="G228" s="89">
        <v>2</v>
      </c>
      <c r="H228" s="90"/>
      <c r="I228" s="90">
        <f t="shared" si="11"/>
        <v>0</v>
      </c>
      <c r="J228" s="20"/>
    </row>
    <row r="229" spans="2:10" ht="62.4" x14ac:dyDescent="0.3">
      <c r="B229" s="19"/>
      <c r="C229" s="87">
        <v>9.14</v>
      </c>
      <c r="D229" s="62" t="s">
        <v>101</v>
      </c>
      <c r="E229" s="88" t="s">
        <v>102</v>
      </c>
      <c r="F229" s="87" t="s">
        <v>54</v>
      </c>
      <c r="G229" s="89">
        <v>4</v>
      </c>
      <c r="H229" s="90"/>
      <c r="I229" s="90">
        <f t="shared" si="11"/>
        <v>0</v>
      </c>
      <c r="J229" s="20"/>
    </row>
    <row r="230" spans="2:10" x14ac:dyDescent="0.3">
      <c r="B230" s="19"/>
      <c r="C230" s="101">
        <v>9.15</v>
      </c>
      <c r="D230" s="101">
        <v>12.144</v>
      </c>
      <c r="E230" s="42" t="s">
        <v>103</v>
      </c>
      <c r="F230" s="101" t="s">
        <v>54</v>
      </c>
      <c r="G230" s="92">
        <v>1</v>
      </c>
      <c r="H230" s="41"/>
      <c r="I230" s="90">
        <f t="shared" si="11"/>
        <v>0</v>
      </c>
      <c r="J230" s="20"/>
    </row>
    <row r="231" spans="2:10" ht="31.2" x14ac:dyDescent="0.3">
      <c r="B231" s="19"/>
      <c r="C231" s="101">
        <v>9.16</v>
      </c>
      <c r="D231" s="101">
        <v>12.98</v>
      </c>
      <c r="E231" s="42" t="s">
        <v>104</v>
      </c>
      <c r="F231" s="101" t="s">
        <v>54</v>
      </c>
      <c r="G231" s="92">
        <v>3</v>
      </c>
      <c r="H231" s="41"/>
      <c r="I231" s="90">
        <f t="shared" si="11"/>
        <v>0</v>
      </c>
      <c r="J231" s="20"/>
    </row>
    <row r="232" spans="2:10" x14ac:dyDescent="0.3">
      <c r="B232" s="19"/>
      <c r="C232" s="101">
        <v>9.17</v>
      </c>
      <c r="D232" s="101">
        <v>12.51</v>
      </c>
      <c r="E232" s="42" t="s">
        <v>105</v>
      </c>
      <c r="F232" s="101" t="s">
        <v>76</v>
      </c>
      <c r="G232" s="92">
        <v>100</v>
      </c>
      <c r="H232" s="41"/>
      <c r="I232" s="90">
        <f t="shared" si="11"/>
        <v>0</v>
      </c>
      <c r="J232" s="20"/>
    </row>
    <row r="233" spans="2:10" ht="46.8" x14ac:dyDescent="0.3">
      <c r="B233" s="19"/>
      <c r="C233" s="101">
        <v>9.18</v>
      </c>
      <c r="D233" s="101" t="s">
        <v>106</v>
      </c>
      <c r="E233" s="42" t="s">
        <v>107</v>
      </c>
      <c r="F233" s="101" t="s">
        <v>54</v>
      </c>
      <c r="G233" s="92">
        <v>2</v>
      </c>
      <c r="H233" s="41"/>
      <c r="I233" s="90">
        <f t="shared" si="11"/>
        <v>0</v>
      </c>
      <c r="J233" s="20"/>
    </row>
    <row r="234" spans="2:10" ht="31.2" x14ac:dyDescent="0.3">
      <c r="B234" s="19"/>
      <c r="C234" s="101">
        <v>9.19</v>
      </c>
      <c r="D234" s="101" t="s">
        <v>108</v>
      </c>
      <c r="E234" s="42" t="s">
        <v>109</v>
      </c>
      <c r="F234" s="101" t="s">
        <v>54</v>
      </c>
      <c r="G234" s="92">
        <v>2</v>
      </c>
      <c r="H234" s="41"/>
      <c r="I234" s="90">
        <f t="shared" si="11"/>
        <v>0</v>
      </c>
      <c r="J234" s="20"/>
    </row>
    <row r="235" spans="2:10" x14ac:dyDescent="0.3">
      <c r="B235" s="19"/>
      <c r="C235" s="146">
        <v>9.1999999999999993</v>
      </c>
      <c r="D235" s="101">
        <v>12.146000000000001</v>
      </c>
      <c r="E235" s="42" t="s">
        <v>110</v>
      </c>
      <c r="F235" s="101" t="s">
        <v>76</v>
      </c>
      <c r="G235" s="92">
        <v>29.6</v>
      </c>
      <c r="H235" s="41"/>
      <c r="I235" s="90">
        <f t="shared" si="11"/>
        <v>0</v>
      </c>
      <c r="J235" s="20"/>
    </row>
    <row r="236" spans="2:10" ht="31.2" x14ac:dyDescent="0.3">
      <c r="B236" s="19"/>
      <c r="C236" s="101">
        <v>9.2100000000000009</v>
      </c>
      <c r="D236" s="101" t="s">
        <v>111</v>
      </c>
      <c r="E236" s="42" t="s">
        <v>112</v>
      </c>
      <c r="F236" s="101" t="s">
        <v>76</v>
      </c>
      <c r="G236" s="92">
        <v>20</v>
      </c>
      <c r="H236" s="41"/>
      <c r="I236" s="90">
        <f t="shared" si="11"/>
        <v>0</v>
      </c>
      <c r="J236" s="20"/>
    </row>
    <row r="237" spans="2:10" ht="31.2" x14ac:dyDescent="0.3">
      <c r="B237" s="19"/>
      <c r="C237" s="101">
        <v>9.2200000000000006</v>
      </c>
      <c r="D237" s="101" t="s">
        <v>113</v>
      </c>
      <c r="E237" s="42" t="s">
        <v>114</v>
      </c>
      <c r="F237" s="101" t="s">
        <v>76</v>
      </c>
      <c r="G237" s="92">
        <v>20</v>
      </c>
      <c r="H237" s="41"/>
      <c r="I237" s="90">
        <f t="shared" si="11"/>
        <v>0</v>
      </c>
      <c r="J237" s="20"/>
    </row>
    <row r="238" spans="2:10" ht="31.2" x14ac:dyDescent="0.3">
      <c r="B238" s="19"/>
      <c r="C238" s="101">
        <v>9.23</v>
      </c>
      <c r="D238" s="101">
        <v>12.97</v>
      </c>
      <c r="E238" s="42" t="s">
        <v>115</v>
      </c>
      <c r="F238" s="101" t="s">
        <v>54</v>
      </c>
      <c r="G238" s="92">
        <v>2</v>
      </c>
      <c r="H238" s="41"/>
      <c r="I238" s="90">
        <f t="shared" si="11"/>
        <v>0</v>
      </c>
      <c r="J238" s="20"/>
    </row>
    <row r="239" spans="2:10" x14ac:dyDescent="0.3">
      <c r="B239" s="19"/>
      <c r="C239" s="101">
        <v>9.24</v>
      </c>
      <c r="D239" s="101">
        <v>21.1</v>
      </c>
      <c r="E239" s="42" t="s">
        <v>116</v>
      </c>
      <c r="F239" s="101" t="s">
        <v>54</v>
      </c>
      <c r="G239" s="92">
        <v>4</v>
      </c>
      <c r="H239" s="41"/>
      <c r="I239" s="90">
        <f t="shared" si="11"/>
        <v>0</v>
      </c>
      <c r="J239" s="20"/>
    </row>
    <row r="240" spans="2:10" ht="31.2" x14ac:dyDescent="0.3">
      <c r="B240" s="19"/>
      <c r="C240" s="101">
        <v>9.25</v>
      </c>
      <c r="D240" s="101" t="s">
        <v>117</v>
      </c>
      <c r="E240" s="42" t="s">
        <v>118</v>
      </c>
      <c r="F240" s="101" t="s">
        <v>54</v>
      </c>
      <c r="G240" s="92">
        <v>1</v>
      </c>
      <c r="H240" s="41"/>
      <c r="I240" s="90">
        <f t="shared" si="11"/>
        <v>0</v>
      </c>
      <c r="J240" s="20"/>
    </row>
    <row r="241" spans="2:10" x14ac:dyDescent="0.3">
      <c r="B241" s="19"/>
      <c r="C241" s="101">
        <v>9.26</v>
      </c>
      <c r="D241" s="101">
        <v>21.3</v>
      </c>
      <c r="E241" s="42" t="s">
        <v>119</v>
      </c>
      <c r="F241" s="101" t="s">
        <v>54</v>
      </c>
      <c r="G241" s="92">
        <v>1</v>
      </c>
      <c r="H241" s="41"/>
      <c r="I241" s="90">
        <f t="shared" si="11"/>
        <v>0</v>
      </c>
      <c r="J241" s="20"/>
    </row>
    <row r="242" spans="2:10" ht="31.2" x14ac:dyDescent="0.3">
      <c r="B242" s="19"/>
      <c r="C242" s="101">
        <v>9.27</v>
      </c>
      <c r="D242" s="101" t="s">
        <v>120</v>
      </c>
      <c r="E242" s="42" t="s">
        <v>121</v>
      </c>
      <c r="F242" s="101" t="s">
        <v>76</v>
      </c>
      <c r="G242" s="92">
        <v>6</v>
      </c>
      <c r="H242" s="41"/>
      <c r="I242" s="90">
        <f t="shared" si="11"/>
        <v>0</v>
      </c>
      <c r="J242" s="20"/>
    </row>
    <row r="243" spans="2:10" ht="31.2" x14ac:dyDescent="0.3">
      <c r="B243" s="19"/>
      <c r="C243" s="101">
        <v>9.2799999999999994</v>
      </c>
      <c r="D243" s="101">
        <v>12.11</v>
      </c>
      <c r="E243" s="42" t="s">
        <v>123</v>
      </c>
      <c r="F243" s="101" t="s">
        <v>54</v>
      </c>
      <c r="G243" s="92">
        <v>12</v>
      </c>
      <c r="H243" s="41"/>
      <c r="I243" s="90">
        <f t="shared" si="11"/>
        <v>0</v>
      </c>
      <c r="J243" s="20"/>
    </row>
    <row r="244" spans="2:10" ht="46.8" x14ac:dyDescent="0.3">
      <c r="B244" s="19"/>
      <c r="C244" s="101">
        <v>9.2899999999999991</v>
      </c>
      <c r="D244" s="101">
        <v>12.88</v>
      </c>
      <c r="E244" s="42" t="s">
        <v>241</v>
      </c>
      <c r="F244" s="101" t="s">
        <v>54</v>
      </c>
      <c r="G244" s="148">
        <v>5</v>
      </c>
      <c r="H244" s="147"/>
      <c r="I244" s="149">
        <f t="shared" si="11"/>
        <v>0</v>
      </c>
      <c r="J244" s="20"/>
    </row>
    <row r="245" spans="2:10" ht="46.8" x14ac:dyDescent="0.3">
      <c r="B245" s="19"/>
      <c r="C245" s="101">
        <v>9.3000000000000007</v>
      </c>
      <c r="D245" s="101">
        <v>12.92</v>
      </c>
      <c r="E245" s="42" t="s">
        <v>124</v>
      </c>
      <c r="F245" s="101" t="s">
        <v>54</v>
      </c>
      <c r="G245" s="92">
        <v>15</v>
      </c>
      <c r="H245" s="41"/>
      <c r="I245" s="90">
        <f t="shared" si="11"/>
        <v>0</v>
      </c>
      <c r="J245" s="20"/>
    </row>
    <row r="246" spans="2:10" ht="78" x14ac:dyDescent="0.3">
      <c r="B246" s="19"/>
      <c r="C246" s="101">
        <v>9.31</v>
      </c>
      <c r="D246" s="101" t="s">
        <v>125</v>
      </c>
      <c r="E246" s="42" t="s">
        <v>126</v>
      </c>
      <c r="F246" s="101" t="s">
        <v>54</v>
      </c>
      <c r="G246" s="92">
        <v>8</v>
      </c>
      <c r="H246" s="41"/>
      <c r="I246" s="90">
        <f t="shared" si="11"/>
        <v>0</v>
      </c>
      <c r="J246" s="20"/>
    </row>
    <row r="247" spans="2:10" x14ac:dyDescent="0.3">
      <c r="B247" s="19"/>
      <c r="C247" s="101">
        <v>9.3199999999999896</v>
      </c>
      <c r="D247" s="101" t="s">
        <v>127</v>
      </c>
      <c r="E247" s="42" t="s">
        <v>128</v>
      </c>
      <c r="F247" s="101" t="s">
        <v>129</v>
      </c>
      <c r="G247" s="92">
        <v>40</v>
      </c>
      <c r="H247" s="41"/>
      <c r="I247" s="90">
        <f t="shared" si="11"/>
        <v>0</v>
      </c>
      <c r="J247" s="20"/>
    </row>
    <row r="248" spans="2:10" x14ac:dyDescent="0.3">
      <c r="B248" s="19"/>
      <c r="C248" s="101">
        <v>9.3299999999999894</v>
      </c>
      <c r="D248" s="101">
        <v>12.108000000000001</v>
      </c>
      <c r="E248" s="42" t="s">
        <v>130</v>
      </c>
      <c r="F248" s="101" t="s">
        <v>54</v>
      </c>
      <c r="G248" s="92">
        <v>1</v>
      </c>
      <c r="H248" s="41"/>
      <c r="I248" s="90">
        <f t="shared" si="11"/>
        <v>0</v>
      </c>
      <c r="J248" s="20"/>
    </row>
    <row r="249" spans="2:10" x14ac:dyDescent="0.3">
      <c r="B249" s="19"/>
      <c r="C249" s="101">
        <v>9.3399999999999892</v>
      </c>
      <c r="D249" s="101">
        <v>12.143999999999975</v>
      </c>
      <c r="E249" s="42" t="s">
        <v>103</v>
      </c>
      <c r="F249" s="101" t="s">
        <v>54</v>
      </c>
      <c r="G249" s="148">
        <v>2</v>
      </c>
      <c r="H249" s="147"/>
      <c r="I249" s="149">
        <f t="shared" si="11"/>
        <v>0</v>
      </c>
      <c r="J249" s="20"/>
    </row>
    <row r="250" spans="2:10" ht="31.2" x14ac:dyDescent="0.3">
      <c r="B250" s="19"/>
      <c r="C250" s="101">
        <v>9.3499999999999908</v>
      </c>
      <c r="D250" s="101">
        <v>12.86</v>
      </c>
      <c r="E250" s="42" t="s">
        <v>131</v>
      </c>
      <c r="F250" s="101" t="s">
        <v>54</v>
      </c>
      <c r="G250" s="92">
        <v>1</v>
      </c>
      <c r="H250" s="41"/>
      <c r="I250" s="90">
        <f t="shared" si="11"/>
        <v>0</v>
      </c>
      <c r="J250" s="20"/>
    </row>
    <row r="251" spans="2:10" ht="31.2" x14ac:dyDescent="0.3">
      <c r="B251" s="19"/>
      <c r="C251" s="101">
        <v>9.3599999999999905</v>
      </c>
      <c r="D251" s="101">
        <v>12.87</v>
      </c>
      <c r="E251" s="42" t="s">
        <v>132</v>
      </c>
      <c r="F251" s="101" t="s">
        <v>54</v>
      </c>
      <c r="G251" s="92">
        <v>1</v>
      </c>
      <c r="H251" s="41"/>
      <c r="I251" s="90">
        <f t="shared" si="11"/>
        <v>0</v>
      </c>
      <c r="J251" s="20"/>
    </row>
    <row r="252" spans="2:10" x14ac:dyDescent="0.3">
      <c r="B252" s="19"/>
      <c r="C252" s="101">
        <v>9.3699999999999903</v>
      </c>
      <c r="D252" s="62">
        <v>12.16</v>
      </c>
      <c r="E252" s="42" t="s">
        <v>133</v>
      </c>
      <c r="F252" s="101" t="s">
        <v>76</v>
      </c>
      <c r="G252" s="92">
        <v>85</v>
      </c>
      <c r="H252" s="41"/>
      <c r="I252" s="90">
        <f t="shared" si="11"/>
        <v>0</v>
      </c>
      <c r="J252" s="20"/>
    </row>
    <row r="253" spans="2:10" ht="31.2" x14ac:dyDescent="0.3">
      <c r="B253" s="19"/>
      <c r="C253" s="101">
        <v>9.3799999999999901</v>
      </c>
      <c r="D253" s="101">
        <v>12.45</v>
      </c>
      <c r="E253" s="42" t="s">
        <v>134</v>
      </c>
      <c r="F253" s="101" t="s">
        <v>76</v>
      </c>
      <c r="G253" s="92">
        <v>200</v>
      </c>
      <c r="H253" s="41"/>
      <c r="I253" s="90">
        <f t="shared" si="11"/>
        <v>0</v>
      </c>
      <c r="J253" s="20"/>
    </row>
    <row r="254" spans="2:10" ht="31.2" x14ac:dyDescent="0.3">
      <c r="B254" s="19"/>
      <c r="C254" s="101">
        <v>9.3899999999999899</v>
      </c>
      <c r="D254" s="101">
        <v>12.46</v>
      </c>
      <c r="E254" s="42" t="s">
        <v>135</v>
      </c>
      <c r="F254" s="101" t="s">
        <v>76</v>
      </c>
      <c r="G254" s="92">
        <v>30</v>
      </c>
      <c r="H254" s="41"/>
      <c r="I254" s="90">
        <f t="shared" si="11"/>
        <v>0</v>
      </c>
      <c r="J254" s="20"/>
    </row>
    <row r="255" spans="2:10" ht="31.2" x14ac:dyDescent="0.3">
      <c r="B255" s="19"/>
      <c r="C255" s="146">
        <v>9.3999999999999897</v>
      </c>
      <c r="D255" s="101" t="s">
        <v>136</v>
      </c>
      <c r="E255" s="42" t="s">
        <v>137</v>
      </c>
      <c r="F255" s="101" t="s">
        <v>54</v>
      </c>
      <c r="G255" s="92">
        <v>1</v>
      </c>
      <c r="H255" s="43"/>
      <c r="I255" s="90">
        <f t="shared" si="11"/>
        <v>0</v>
      </c>
      <c r="J255" s="20"/>
    </row>
    <row r="256" spans="2:10" ht="31.2" x14ac:dyDescent="0.3">
      <c r="B256" s="19"/>
      <c r="C256" s="101">
        <v>9.4099999999999895</v>
      </c>
      <c r="D256" s="101">
        <v>12.77</v>
      </c>
      <c r="E256" s="42" t="s">
        <v>138</v>
      </c>
      <c r="F256" s="101" t="s">
        <v>54</v>
      </c>
      <c r="G256" s="92">
        <v>1</v>
      </c>
      <c r="H256" s="43"/>
      <c r="I256" s="90">
        <f t="shared" si="11"/>
        <v>0</v>
      </c>
      <c r="J256" s="20"/>
    </row>
    <row r="257" spans="2:10" x14ac:dyDescent="0.3">
      <c r="B257" s="19"/>
      <c r="C257" s="101">
        <v>9.4199999999999893</v>
      </c>
      <c r="D257" s="101">
        <v>12.11</v>
      </c>
      <c r="E257" s="42" t="s">
        <v>139</v>
      </c>
      <c r="F257" s="101" t="s">
        <v>54</v>
      </c>
      <c r="G257" s="92">
        <v>1</v>
      </c>
      <c r="H257" s="41"/>
      <c r="I257" s="90">
        <f t="shared" si="11"/>
        <v>0</v>
      </c>
      <c r="J257" s="20"/>
    </row>
    <row r="258" spans="2:10" x14ac:dyDescent="0.3">
      <c r="B258" s="19"/>
      <c r="C258" s="101">
        <v>9.4299999999999908</v>
      </c>
      <c r="D258" s="101" t="s">
        <v>140</v>
      </c>
      <c r="E258" s="42" t="s">
        <v>141</v>
      </c>
      <c r="F258" s="101" t="s">
        <v>54</v>
      </c>
      <c r="G258" s="92">
        <v>1</v>
      </c>
      <c r="H258" s="41"/>
      <c r="I258" s="90">
        <f t="shared" si="11"/>
        <v>0</v>
      </c>
      <c r="J258" s="20"/>
    </row>
    <row r="259" spans="2:10" ht="46.8" x14ac:dyDescent="0.3">
      <c r="B259" s="19"/>
      <c r="C259" s="101">
        <v>9.4399999999999906</v>
      </c>
      <c r="D259" s="101" t="s">
        <v>142</v>
      </c>
      <c r="E259" s="42" t="s">
        <v>143</v>
      </c>
      <c r="F259" s="101" t="s">
        <v>129</v>
      </c>
      <c r="G259" s="92">
        <v>33</v>
      </c>
      <c r="H259" s="41"/>
      <c r="I259" s="90">
        <f t="shared" si="11"/>
        <v>0</v>
      </c>
      <c r="J259" s="20"/>
    </row>
    <row r="260" spans="2:10" x14ac:dyDescent="0.3">
      <c r="B260" s="19"/>
      <c r="C260" s="83">
        <v>10</v>
      </c>
      <c r="D260" s="63"/>
      <c r="E260" s="84" t="s">
        <v>144</v>
      </c>
      <c r="F260" s="83"/>
      <c r="G260" s="85" t="s">
        <v>209</v>
      </c>
      <c r="H260" s="86"/>
      <c r="I260" s="86"/>
      <c r="J260" s="20"/>
    </row>
    <row r="261" spans="2:10" ht="31.2" x14ac:dyDescent="0.3">
      <c r="B261" s="19"/>
      <c r="C261" s="150">
        <v>10.1</v>
      </c>
      <c r="D261" s="101">
        <v>20.16</v>
      </c>
      <c r="E261" s="42" t="s">
        <v>145</v>
      </c>
      <c r="F261" s="101" t="s">
        <v>54</v>
      </c>
      <c r="G261" s="92">
        <v>1</v>
      </c>
      <c r="H261" s="41"/>
      <c r="I261" s="90">
        <f t="shared" ref="I261:I310" si="12">+G261*H261</f>
        <v>0</v>
      </c>
      <c r="J261" s="20"/>
    </row>
    <row r="262" spans="2:10" ht="31.2" x14ac:dyDescent="0.3">
      <c r="B262" s="19"/>
      <c r="C262" s="150">
        <v>10.199999999999999</v>
      </c>
      <c r="D262" s="101" t="s">
        <v>146</v>
      </c>
      <c r="E262" s="42" t="s">
        <v>147</v>
      </c>
      <c r="F262" s="101" t="s">
        <v>54</v>
      </c>
      <c r="G262" s="92">
        <v>1</v>
      </c>
      <c r="H262" s="41"/>
      <c r="I262" s="90">
        <f t="shared" si="12"/>
        <v>0</v>
      </c>
      <c r="J262" s="20"/>
    </row>
    <row r="263" spans="2:10" x14ac:dyDescent="0.3">
      <c r="B263" s="19"/>
      <c r="C263" s="151">
        <v>10.3</v>
      </c>
      <c r="D263" s="62" t="s">
        <v>148</v>
      </c>
      <c r="E263" s="88" t="s">
        <v>149</v>
      </c>
      <c r="F263" s="87" t="s">
        <v>129</v>
      </c>
      <c r="G263" s="89">
        <v>5</v>
      </c>
      <c r="H263" s="90"/>
      <c r="I263" s="90">
        <f t="shared" si="12"/>
        <v>0</v>
      </c>
      <c r="J263" s="20"/>
    </row>
    <row r="264" spans="2:10" x14ac:dyDescent="0.3">
      <c r="B264" s="19"/>
      <c r="C264" s="151">
        <v>10.4</v>
      </c>
      <c r="D264" s="62" t="s">
        <v>150</v>
      </c>
      <c r="E264" s="88" t="s">
        <v>151</v>
      </c>
      <c r="F264" s="87" t="s">
        <v>54</v>
      </c>
      <c r="G264" s="89">
        <v>1</v>
      </c>
      <c r="H264" s="90"/>
      <c r="I264" s="90">
        <f t="shared" si="12"/>
        <v>0</v>
      </c>
      <c r="J264" s="20"/>
    </row>
    <row r="265" spans="2:10" ht="31.2" x14ac:dyDescent="0.3">
      <c r="B265" s="19"/>
      <c r="C265" s="151">
        <v>10.5</v>
      </c>
      <c r="D265" s="62" t="s">
        <v>152</v>
      </c>
      <c r="E265" s="88" t="s">
        <v>153</v>
      </c>
      <c r="F265" s="87" t="s">
        <v>54</v>
      </c>
      <c r="G265" s="89">
        <v>1</v>
      </c>
      <c r="H265" s="90"/>
      <c r="I265" s="90">
        <f t="shared" si="12"/>
        <v>0</v>
      </c>
      <c r="J265" s="20"/>
    </row>
    <row r="266" spans="2:10" x14ac:dyDescent="0.3">
      <c r="B266" s="19"/>
      <c r="C266" s="151">
        <v>10.6</v>
      </c>
      <c r="D266" s="62">
        <v>20.100000000000001</v>
      </c>
      <c r="E266" s="88" t="s">
        <v>154</v>
      </c>
      <c r="F266" s="87" t="s">
        <v>76</v>
      </c>
      <c r="G266" s="89">
        <v>15</v>
      </c>
      <c r="H266" s="90"/>
      <c r="I266" s="90">
        <f t="shared" si="12"/>
        <v>0</v>
      </c>
      <c r="J266" s="20"/>
    </row>
    <row r="267" spans="2:10" ht="31.2" x14ac:dyDescent="0.3">
      <c r="B267" s="19"/>
      <c r="C267" s="150">
        <v>10.7</v>
      </c>
      <c r="D267" s="62" t="s">
        <v>155</v>
      </c>
      <c r="E267" s="42" t="s">
        <v>156</v>
      </c>
      <c r="F267" s="101" t="s">
        <v>54</v>
      </c>
      <c r="G267" s="152">
        <v>2</v>
      </c>
      <c r="H267" s="149"/>
      <c r="I267" s="149">
        <f t="shared" si="12"/>
        <v>0</v>
      </c>
      <c r="J267" s="20"/>
    </row>
    <row r="268" spans="2:10" x14ac:dyDescent="0.3">
      <c r="B268" s="19"/>
      <c r="C268" s="151">
        <v>10.8</v>
      </c>
      <c r="D268" s="62">
        <v>20.11</v>
      </c>
      <c r="E268" s="88" t="s">
        <v>157</v>
      </c>
      <c r="F268" s="87" t="s">
        <v>54</v>
      </c>
      <c r="G268" s="89">
        <v>2</v>
      </c>
      <c r="H268" s="90"/>
      <c r="I268" s="90">
        <f t="shared" si="12"/>
        <v>0</v>
      </c>
      <c r="J268" s="20"/>
    </row>
    <row r="269" spans="2:10" x14ac:dyDescent="0.3">
      <c r="B269" s="19"/>
      <c r="C269" s="83">
        <v>11</v>
      </c>
      <c r="D269" s="63"/>
      <c r="E269" s="84" t="s">
        <v>158</v>
      </c>
      <c r="F269" s="83"/>
      <c r="G269" s="85" t="s">
        <v>209</v>
      </c>
      <c r="H269" s="86"/>
      <c r="I269" s="86"/>
      <c r="J269" s="20"/>
    </row>
    <row r="270" spans="2:10" x14ac:dyDescent="0.3">
      <c r="B270" s="19"/>
      <c r="C270" s="87">
        <v>11.1</v>
      </c>
      <c r="D270" s="62">
        <v>18.260000000000002</v>
      </c>
      <c r="E270" s="88" t="s">
        <v>159</v>
      </c>
      <c r="F270" s="87" t="s">
        <v>24</v>
      </c>
      <c r="G270" s="89">
        <v>111</v>
      </c>
      <c r="H270" s="90"/>
      <c r="I270" s="90">
        <f t="shared" ref="I270:I310" si="13">+G270*H270</f>
        <v>0</v>
      </c>
      <c r="J270" s="20"/>
    </row>
    <row r="271" spans="2:10" x14ac:dyDescent="0.3">
      <c r="B271" s="19"/>
      <c r="C271" s="87">
        <v>11.2</v>
      </c>
      <c r="D271" s="62">
        <v>18.23</v>
      </c>
      <c r="E271" s="88" t="s">
        <v>160</v>
      </c>
      <c r="F271" s="87" t="s">
        <v>24</v>
      </c>
      <c r="G271" s="89">
        <v>293</v>
      </c>
      <c r="H271" s="90"/>
      <c r="I271" s="90">
        <f t="shared" si="13"/>
        <v>0</v>
      </c>
      <c r="J271" s="20"/>
    </row>
    <row r="272" spans="2:10" x14ac:dyDescent="0.3">
      <c r="B272" s="19"/>
      <c r="C272" s="87">
        <v>11.3</v>
      </c>
      <c r="D272" s="62">
        <v>18.3</v>
      </c>
      <c r="E272" s="88" t="s">
        <v>161</v>
      </c>
      <c r="F272" s="87" t="s">
        <v>24</v>
      </c>
      <c r="G272" s="89">
        <v>293</v>
      </c>
      <c r="H272" s="90"/>
      <c r="I272" s="90">
        <f t="shared" si="13"/>
        <v>0</v>
      </c>
      <c r="J272" s="20"/>
    </row>
    <row r="273" spans="2:10" x14ac:dyDescent="0.3">
      <c r="B273" s="19"/>
      <c r="C273" s="83">
        <v>12</v>
      </c>
      <c r="D273" s="63"/>
      <c r="E273" s="84" t="s">
        <v>162</v>
      </c>
      <c r="F273" s="83"/>
      <c r="G273" s="85" t="s">
        <v>209</v>
      </c>
      <c r="H273" s="86"/>
      <c r="I273" s="86"/>
      <c r="J273" s="20"/>
    </row>
    <row r="274" spans="2:10" x14ac:dyDescent="0.3">
      <c r="B274" s="19"/>
      <c r="C274" s="87">
        <v>12.1</v>
      </c>
      <c r="D274" s="62">
        <v>13.1</v>
      </c>
      <c r="E274" s="88" t="s">
        <v>163</v>
      </c>
      <c r="F274" s="87" t="s">
        <v>24</v>
      </c>
      <c r="G274" s="89">
        <v>95.8</v>
      </c>
      <c r="H274" s="90"/>
      <c r="I274" s="90">
        <f t="shared" ref="I274:I310" si="14">+G274*H274</f>
        <v>0</v>
      </c>
      <c r="J274" s="20"/>
    </row>
    <row r="275" spans="2:10" x14ac:dyDescent="0.3">
      <c r="B275" s="19"/>
      <c r="C275" s="87">
        <v>12.2</v>
      </c>
      <c r="D275" s="62">
        <v>14.41</v>
      </c>
      <c r="E275" s="88" t="s">
        <v>164</v>
      </c>
      <c r="F275" s="87" t="s">
        <v>24</v>
      </c>
      <c r="G275" s="89">
        <v>45.6</v>
      </c>
      <c r="H275" s="90"/>
      <c r="I275" s="90">
        <f t="shared" si="14"/>
        <v>0</v>
      </c>
      <c r="J275" s="20"/>
    </row>
    <row r="276" spans="2:10" x14ac:dyDescent="0.3">
      <c r="B276" s="19"/>
      <c r="C276" s="87">
        <v>12.3</v>
      </c>
      <c r="D276" s="62">
        <v>14.27</v>
      </c>
      <c r="E276" s="88" t="s">
        <v>165</v>
      </c>
      <c r="F276" s="87" t="s">
        <v>76</v>
      </c>
      <c r="G276" s="89">
        <v>55</v>
      </c>
      <c r="H276" s="90"/>
      <c r="I276" s="90">
        <f t="shared" si="14"/>
        <v>0</v>
      </c>
      <c r="J276" s="20"/>
    </row>
    <row r="277" spans="2:10" ht="78" x14ac:dyDescent="0.3">
      <c r="B277" s="19"/>
      <c r="C277" s="87">
        <v>12.4</v>
      </c>
      <c r="D277" s="62" t="s">
        <v>166</v>
      </c>
      <c r="E277" s="88" t="s">
        <v>167</v>
      </c>
      <c r="F277" s="87" t="s">
        <v>54</v>
      </c>
      <c r="G277" s="89">
        <v>2</v>
      </c>
      <c r="H277" s="90"/>
      <c r="I277" s="90">
        <f t="shared" si="14"/>
        <v>0</v>
      </c>
      <c r="J277" s="20"/>
    </row>
    <row r="278" spans="2:10" ht="31.2" x14ac:dyDescent="0.3">
      <c r="B278" s="19"/>
      <c r="C278" s="87">
        <v>12.5</v>
      </c>
      <c r="D278" s="62">
        <v>14.6</v>
      </c>
      <c r="E278" s="88" t="s">
        <v>168</v>
      </c>
      <c r="F278" s="87" t="s">
        <v>24</v>
      </c>
      <c r="G278" s="89">
        <v>55</v>
      </c>
      <c r="H278" s="90"/>
      <c r="I278" s="90">
        <f t="shared" si="14"/>
        <v>0</v>
      </c>
      <c r="J278" s="20"/>
    </row>
    <row r="279" spans="2:10" x14ac:dyDescent="0.3">
      <c r="B279" s="19"/>
      <c r="C279" s="87">
        <v>12.6</v>
      </c>
      <c r="D279" s="62" t="s">
        <v>169</v>
      </c>
      <c r="E279" s="88" t="s">
        <v>170</v>
      </c>
      <c r="F279" s="87" t="s">
        <v>129</v>
      </c>
      <c r="G279" s="89">
        <v>35</v>
      </c>
      <c r="H279" s="90"/>
      <c r="I279" s="90">
        <f t="shared" si="14"/>
        <v>0</v>
      </c>
      <c r="J279" s="20"/>
    </row>
    <row r="280" spans="2:10" ht="46.8" x14ac:dyDescent="0.3">
      <c r="B280" s="19"/>
      <c r="C280" s="101">
        <v>12.7</v>
      </c>
      <c r="D280" s="101" t="s">
        <v>171</v>
      </c>
      <c r="E280" s="42" t="s">
        <v>172</v>
      </c>
      <c r="F280" s="101" t="s">
        <v>129</v>
      </c>
      <c r="G280" s="92">
        <v>35</v>
      </c>
      <c r="H280" s="41"/>
      <c r="I280" s="90">
        <f t="shared" si="14"/>
        <v>0</v>
      </c>
      <c r="J280" s="20"/>
    </row>
    <row r="281" spans="2:10" x14ac:dyDescent="0.3">
      <c r="B281" s="19"/>
      <c r="C281" s="101">
        <v>12.8</v>
      </c>
      <c r="D281" s="101">
        <v>14.1</v>
      </c>
      <c r="E281" s="42" t="s">
        <v>173</v>
      </c>
      <c r="F281" s="101" t="s">
        <v>24</v>
      </c>
      <c r="G281" s="92">
        <v>180</v>
      </c>
      <c r="H281" s="41"/>
      <c r="I281" s="90">
        <f t="shared" si="14"/>
        <v>0</v>
      </c>
      <c r="J281" s="20"/>
    </row>
    <row r="282" spans="2:10" x14ac:dyDescent="0.3">
      <c r="B282" s="19"/>
      <c r="C282" s="101">
        <v>12.9</v>
      </c>
      <c r="D282" s="101">
        <v>14.8</v>
      </c>
      <c r="E282" s="42" t="s">
        <v>174</v>
      </c>
      <c r="F282" s="101" t="s">
        <v>24</v>
      </c>
      <c r="G282" s="92">
        <v>35</v>
      </c>
      <c r="H282" s="41"/>
      <c r="I282" s="90">
        <f t="shared" si="14"/>
        <v>0</v>
      </c>
      <c r="J282" s="20"/>
    </row>
    <row r="283" spans="2:10" x14ac:dyDescent="0.3">
      <c r="B283" s="19"/>
      <c r="C283" s="146">
        <v>12.1</v>
      </c>
      <c r="D283" s="101">
        <v>13.2</v>
      </c>
      <c r="E283" s="42" t="s">
        <v>175</v>
      </c>
      <c r="F283" s="101" t="s">
        <v>24</v>
      </c>
      <c r="G283" s="92">
        <v>20.2</v>
      </c>
      <c r="H283" s="41"/>
      <c r="I283" s="90">
        <f t="shared" si="14"/>
        <v>0</v>
      </c>
      <c r="J283" s="20"/>
    </row>
    <row r="284" spans="2:10" x14ac:dyDescent="0.3">
      <c r="B284" s="19"/>
      <c r="C284" s="101">
        <v>12.11</v>
      </c>
      <c r="D284" s="101">
        <v>14.25</v>
      </c>
      <c r="E284" s="42" t="s">
        <v>176</v>
      </c>
      <c r="F284" s="101" t="s">
        <v>24</v>
      </c>
      <c r="G284" s="92">
        <v>25</v>
      </c>
      <c r="H284" s="41"/>
      <c r="I284" s="90">
        <f t="shared" si="14"/>
        <v>0</v>
      </c>
      <c r="J284" s="20"/>
    </row>
    <row r="285" spans="2:10" x14ac:dyDescent="0.3">
      <c r="B285" s="19"/>
      <c r="C285" s="101">
        <v>12.12</v>
      </c>
      <c r="D285" s="101">
        <v>14.42</v>
      </c>
      <c r="E285" s="42" t="s">
        <v>177</v>
      </c>
      <c r="F285" s="101" t="s">
        <v>76</v>
      </c>
      <c r="G285" s="92">
        <v>45.6</v>
      </c>
      <c r="H285" s="41"/>
      <c r="I285" s="90">
        <f t="shared" si="14"/>
        <v>0</v>
      </c>
      <c r="J285" s="20"/>
    </row>
    <row r="286" spans="2:10" ht="31.2" x14ac:dyDescent="0.3">
      <c r="B286" s="19"/>
      <c r="C286" s="101">
        <v>12.13</v>
      </c>
      <c r="D286" s="101" t="s">
        <v>178</v>
      </c>
      <c r="E286" s="42" t="s">
        <v>179</v>
      </c>
      <c r="F286" s="101" t="s">
        <v>129</v>
      </c>
      <c r="G286" s="92">
        <v>6.2</v>
      </c>
      <c r="H286" s="41"/>
      <c r="I286" s="90">
        <f t="shared" si="14"/>
        <v>0</v>
      </c>
      <c r="J286" s="20"/>
    </row>
    <row r="287" spans="2:10" x14ac:dyDescent="0.3">
      <c r="B287" s="19"/>
      <c r="C287" s="83">
        <v>13</v>
      </c>
      <c r="D287" s="63"/>
      <c r="E287" s="84" t="s">
        <v>180</v>
      </c>
      <c r="F287" s="83"/>
      <c r="G287" s="85" t="s">
        <v>209</v>
      </c>
      <c r="H287" s="86"/>
      <c r="I287" s="86"/>
      <c r="J287" s="20"/>
    </row>
    <row r="288" spans="2:10" x14ac:dyDescent="0.3">
      <c r="B288" s="19"/>
      <c r="C288" s="101">
        <v>13.1</v>
      </c>
      <c r="D288" s="101">
        <v>10.19</v>
      </c>
      <c r="E288" s="42" t="s">
        <v>181</v>
      </c>
      <c r="F288" s="101" t="s">
        <v>24</v>
      </c>
      <c r="G288" s="92">
        <v>35.08</v>
      </c>
      <c r="H288" s="41"/>
      <c r="I288" s="90">
        <f t="shared" ref="I288:I310" si="15">+G288*H288</f>
        <v>0</v>
      </c>
      <c r="J288" s="20"/>
    </row>
    <row r="289" spans="2:10" x14ac:dyDescent="0.3">
      <c r="B289" s="19"/>
      <c r="C289" s="101">
        <v>13.2</v>
      </c>
      <c r="D289" s="101">
        <v>10.4</v>
      </c>
      <c r="E289" s="42" t="s">
        <v>182</v>
      </c>
      <c r="F289" s="101" t="s">
        <v>54</v>
      </c>
      <c r="G289" s="92">
        <v>6</v>
      </c>
      <c r="H289" s="41"/>
      <c r="I289" s="90">
        <f t="shared" si="15"/>
        <v>0</v>
      </c>
      <c r="J289" s="20"/>
    </row>
    <row r="290" spans="2:10" x14ac:dyDescent="0.3">
      <c r="B290" s="19"/>
      <c r="C290" s="101">
        <v>13.3</v>
      </c>
      <c r="D290" s="101">
        <v>10.7</v>
      </c>
      <c r="E290" s="42" t="s">
        <v>183</v>
      </c>
      <c r="F290" s="101" t="s">
        <v>24</v>
      </c>
      <c r="G290" s="92">
        <v>6</v>
      </c>
      <c r="H290" s="41"/>
      <c r="I290" s="90">
        <f t="shared" si="15"/>
        <v>0</v>
      </c>
      <c r="J290" s="20"/>
    </row>
    <row r="291" spans="2:10" ht="31.2" x14ac:dyDescent="0.3">
      <c r="B291" s="19"/>
      <c r="C291" s="101">
        <v>13.4</v>
      </c>
      <c r="D291" s="101">
        <v>10.15</v>
      </c>
      <c r="E291" s="42" t="s">
        <v>184</v>
      </c>
      <c r="F291" s="101" t="s">
        <v>24</v>
      </c>
      <c r="G291" s="92">
        <v>20.349999999999998</v>
      </c>
      <c r="H291" s="41"/>
      <c r="I291" s="90">
        <f t="shared" si="15"/>
        <v>0</v>
      </c>
      <c r="J291" s="20"/>
    </row>
    <row r="292" spans="2:10" x14ac:dyDescent="0.3">
      <c r="B292" s="19"/>
      <c r="C292" s="83">
        <v>14</v>
      </c>
      <c r="D292" s="63"/>
      <c r="E292" s="84" t="s">
        <v>185</v>
      </c>
      <c r="F292" s="83"/>
      <c r="G292" s="85" t="s">
        <v>209</v>
      </c>
      <c r="H292" s="86"/>
      <c r="I292" s="86"/>
      <c r="J292" s="20"/>
    </row>
    <row r="293" spans="2:10" ht="93.6" x14ac:dyDescent="0.3">
      <c r="B293" s="19"/>
      <c r="C293" s="101">
        <v>14.1</v>
      </c>
      <c r="D293" s="101" t="s">
        <v>186</v>
      </c>
      <c r="E293" s="42" t="s">
        <v>187</v>
      </c>
      <c r="F293" s="101" t="s">
        <v>54</v>
      </c>
      <c r="G293" s="92">
        <v>2</v>
      </c>
      <c r="H293" s="41"/>
      <c r="I293" s="90">
        <f t="shared" ref="I293:I310" si="16">+G293*H293</f>
        <v>0</v>
      </c>
      <c r="J293" s="20"/>
    </row>
    <row r="294" spans="2:10" ht="62.4" x14ac:dyDescent="0.3">
      <c r="B294" s="19"/>
      <c r="C294" s="101">
        <v>14.2</v>
      </c>
      <c r="D294" s="101" t="s">
        <v>188</v>
      </c>
      <c r="E294" s="42" t="s">
        <v>189</v>
      </c>
      <c r="F294" s="101" t="s">
        <v>190</v>
      </c>
      <c r="G294" s="92">
        <v>2</v>
      </c>
      <c r="H294" s="41"/>
      <c r="I294" s="90">
        <f t="shared" si="16"/>
        <v>0</v>
      </c>
      <c r="J294" s="20"/>
    </row>
    <row r="295" spans="2:10" x14ac:dyDescent="0.3">
      <c r="B295" s="19"/>
      <c r="C295" s="83">
        <v>15</v>
      </c>
      <c r="D295" s="63"/>
      <c r="E295" s="84" t="s">
        <v>191</v>
      </c>
      <c r="F295" s="83"/>
      <c r="G295" s="85" t="s">
        <v>209</v>
      </c>
      <c r="H295" s="86"/>
      <c r="I295" s="86"/>
      <c r="J295" s="20"/>
    </row>
    <row r="296" spans="2:10" x14ac:dyDescent="0.3">
      <c r="B296" s="19"/>
      <c r="C296" s="101">
        <v>15.1</v>
      </c>
      <c r="D296" s="101">
        <v>7.46</v>
      </c>
      <c r="E296" s="42" t="s">
        <v>192</v>
      </c>
      <c r="F296" s="101" t="s">
        <v>24</v>
      </c>
      <c r="G296" s="92">
        <v>175</v>
      </c>
      <c r="H296" s="41"/>
      <c r="I296" s="90">
        <f t="shared" ref="I296:I310" si="17">+G296*H296</f>
        <v>0</v>
      </c>
      <c r="J296" s="20"/>
    </row>
    <row r="297" spans="2:10" x14ac:dyDescent="0.3">
      <c r="B297" s="19"/>
      <c r="C297" s="101">
        <v>15.2</v>
      </c>
      <c r="D297" s="101">
        <v>7.14</v>
      </c>
      <c r="E297" s="42" t="s">
        <v>193</v>
      </c>
      <c r="F297" s="101" t="s">
        <v>76</v>
      </c>
      <c r="G297" s="92">
        <v>60</v>
      </c>
      <c r="H297" s="41"/>
      <c r="I297" s="90">
        <f t="shared" si="17"/>
        <v>0</v>
      </c>
      <c r="J297" s="20"/>
    </row>
    <row r="298" spans="2:10" x14ac:dyDescent="0.3">
      <c r="B298" s="19"/>
      <c r="C298" s="101">
        <v>15.3</v>
      </c>
      <c r="D298" s="101">
        <v>7.18</v>
      </c>
      <c r="E298" s="42" t="s">
        <v>194</v>
      </c>
      <c r="F298" s="101" t="s">
        <v>76</v>
      </c>
      <c r="G298" s="92">
        <v>30</v>
      </c>
      <c r="H298" s="41"/>
      <c r="I298" s="90">
        <f t="shared" si="17"/>
        <v>0</v>
      </c>
      <c r="J298" s="20"/>
    </row>
    <row r="299" spans="2:10" x14ac:dyDescent="0.3">
      <c r="B299" s="19"/>
      <c r="C299" s="101">
        <v>15.4</v>
      </c>
      <c r="D299" s="101">
        <v>11.4</v>
      </c>
      <c r="E299" s="42" t="s">
        <v>195</v>
      </c>
      <c r="F299" s="101" t="s">
        <v>76</v>
      </c>
      <c r="G299" s="92">
        <v>28</v>
      </c>
      <c r="H299" s="41"/>
      <c r="I299" s="90">
        <f t="shared" si="17"/>
        <v>0</v>
      </c>
      <c r="J299" s="20"/>
    </row>
    <row r="300" spans="2:10" x14ac:dyDescent="0.3">
      <c r="B300" s="19"/>
      <c r="C300" s="83">
        <v>16</v>
      </c>
      <c r="D300" s="63"/>
      <c r="E300" s="84" t="s">
        <v>196</v>
      </c>
      <c r="F300" s="83"/>
      <c r="G300" s="85" t="s">
        <v>209</v>
      </c>
      <c r="H300" s="86"/>
      <c r="I300" s="86"/>
      <c r="J300" s="20"/>
    </row>
    <row r="301" spans="2:10" x14ac:dyDescent="0.3">
      <c r="B301" s="19"/>
      <c r="C301" s="101">
        <v>16.100000000000001</v>
      </c>
      <c r="D301" s="101">
        <v>15.5</v>
      </c>
      <c r="E301" s="42" t="s">
        <v>197</v>
      </c>
      <c r="F301" s="101" t="s">
        <v>24</v>
      </c>
      <c r="G301" s="92">
        <v>90</v>
      </c>
      <c r="H301" s="41"/>
      <c r="I301" s="90">
        <f t="shared" ref="I301:I310" si="18">+G301*H301</f>
        <v>0</v>
      </c>
      <c r="J301" s="20"/>
    </row>
    <row r="302" spans="2:10" ht="31.2" x14ac:dyDescent="0.3">
      <c r="B302" s="19"/>
      <c r="C302" s="101">
        <v>16.2</v>
      </c>
      <c r="D302" s="62" t="s">
        <v>198</v>
      </c>
      <c r="E302" s="42" t="s">
        <v>199</v>
      </c>
      <c r="F302" s="101" t="s">
        <v>24</v>
      </c>
      <c r="G302" s="92">
        <v>20</v>
      </c>
      <c r="H302" s="41"/>
      <c r="I302" s="90">
        <f t="shared" si="18"/>
        <v>0</v>
      </c>
      <c r="J302" s="20"/>
    </row>
    <row r="303" spans="2:10" x14ac:dyDescent="0.3">
      <c r="B303" s="19"/>
      <c r="C303" s="83">
        <v>17</v>
      </c>
      <c r="D303" s="63"/>
      <c r="E303" s="84" t="s">
        <v>200</v>
      </c>
      <c r="F303" s="83"/>
      <c r="G303" s="85" t="s">
        <v>209</v>
      </c>
      <c r="H303" s="86"/>
      <c r="I303" s="86"/>
      <c r="J303" s="20"/>
    </row>
    <row r="304" spans="2:10" x14ac:dyDescent="0.3">
      <c r="B304" s="19"/>
      <c r="C304" s="101">
        <v>17.100000000000001</v>
      </c>
      <c r="D304" s="101">
        <v>5.8</v>
      </c>
      <c r="E304" s="42" t="s">
        <v>201</v>
      </c>
      <c r="F304" s="101" t="s">
        <v>24</v>
      </c>
      <c r="G304" s="92">
        <v>12.2</v>
      </c>
      <c r="H304" s="41"/>
      <c r="I304" s="90">
        <f t="shared" ref="I304:I310" si="19">+G304*H304</f>
        <v>0</v>
      </c>
      <c r="J304" s="20"/>
    </row>
    <row r="305" spans="2:10" x14ac:dyDescent="0.3">
      <c r="B305" s="19"/>
      <c r="C305" s="83">
        <v>18</v>
      </c>
      <c r="D305" s="63"/>
      <c r="E305" s="84" t="s">
        <v>202</v>
      </c>
      <c r="F305" s="83"/>
      <c r="G305" s="85" t="s">
        <v>209</v>
      </c>
      <c r="H305" s="86"/>
      <c r="I305" s="86"/>
      <c r="J305" s="20"/>
    </row>
    <row r="306" spans="2:10" x14ac:dyDescent="0.3">
      <c r="B306" s="19"/>
      <c r="C306" s="101">
        <v>18.100000000000001</v>
      </c>
      <c r="D306" s="101">
        <v>5.7</v>
      </c>
      <c r="E306" s="42" t="s">
        <v>203</v>
      </c>
      <c r="F306" s="101" t="s">
        <v>24</v>
      </c>
      <c r="G306" s="92">
        <v>50</v>
      </c>
      <c r="H306" s="43"/>
      <c r="I306" s="90">
        <f t="shared" ref="I306:I310" si="20">+G306*H306</f>
        <v>0</v>
      </c>
      <c r="J306" s="20"/>
    </row>
    <row r="307" spans="2:10" ht="31.2" x14ac:dyDescent="0.3">
      <c r="B307" s="19"/>
      <c r="C307" s="101">
        <v>18.2</v>
      </c>
      <c r="D307" s="101">
        <v>10.1</v>
      </c>
      <c r="E307" s="42" t="s">
        <v>204</v>
      </c>
      <c r="F307" s="101" t="s">
        <v>54</v>
      </c>
      <c r="G307" s="92">
        <v>310</v>
      </c>
      <c r="H307" s="41"/>
      <c r="I307" s="90">
        <f t="shared" si="20"/>
        <v>0</v>
      </c>
      <c r="J307" s="20"/>
    </row>
    <row r="308" spans="2:10" x14ac:dyDescent="0.3">
      <c r="B308" s="19"/>
      <c r="C308" s="101">
        <v>18.3</v>
      </c>
      <c r="D308" s="101">
        <v>14.48</v>
      </c>
      <c r="E308" s="42" t="s">
        <v>205</v>
      </c>
      <c r="F308" s="101" t="s">
        <v>24</v>
      </c>
      <c r="G308" s="92">
        <v>30</v>
      </c>
      <c r="H308" s="41"/>
      <c r="I308" s="90">
        <f t="shared" si="20"/>
        <v>0</v>
      </c>
      <c r="J308" s="20"/>
    </row>
    <row r="309" spans="2:10" x14ac:dyDescent="0.3">
      <c r="B309" s="19"/>
      <c r="C309" s="101">
        <v>18.399999999999999</v>
      </c>
      <c r="D309" s="101">
        <v>671.1</v>
      </c>
      <c r="E309" s="42" t="s">
        <v>206</v>
      </c>
      <c r="F309" s="101" t="s">
        <v>30</v>
      </c>
      <c r="G309" s="92">
        <v>3</v>
      </c>
      <c r="H309" s="41"/>
      <c r="I309" s="90">
        <f t="shared" si="20"/>
        <v>0</v>
      </c>
      <c r="J309" s="20"/>
    </row>
    <row r="310" spans="2:10" x14ac:dyDescent="0.3">
      <c r="B310" s="19"/>
      <c r="C310" s="101">
        <v>18.5</v>
      </c>
      <c r="D310" s="101" t="s">
        <v>207</v>
      </c>
      <c r="E310" s="42" t="s">
        <v>208</v>
      </c>
      <c r="F310" s="101" t="s">
        <v>54</v>
      </c>
      <c r="G310" s="92">
        <v>1</v>
      </c>
      <c r="H310" s="41"/>
      <c r="I310" s="90">
        <f t="shared" si="20"/>
        <v>0</v>
      </c>
      <c r="J310" s="20"/>
    </row>
    <row r="311" spans="2:10" ht="30" customHeight="1" x14ac:dyDescent="0.3">
      <c r="B311" s="19"/>
      <c r="C311" s="108" t="s">
        <v>222</v>
      </c>
      <c r="D311" s="108"/>
      <c r="E311" s="108"/>
      <c r="F311" s="108"/>
      <c r="G311" s="108"/>
      <c r="H311" s="108"/>
      <c r="I311" s="93">
        <f>+SUM(I163:I310)</f>
        <v>0</v>
      </c>
      <c r="J311" s="20"/>
    </row>
    <row r="312" spans="2:10" ht="30" customHeight="1" x14ac:dyDescent="0.3">
      <c r="B312" s="19"/>
      <c r="C312" s="111" t="s">
        <v>223</v>
      </c>
      <c r="D312" s="111"/>
      <c r="E312" s="111"/>
      <c r="F312" s="111"/>
      <c r="G312" s="111"/>
      <c r="H312" s="111"/>
      <c r="I312" s="76">
        <v>14119310</v>
      </c>
      <c r="J312" s="20"/>
    </row>
    <row r="313" spans="2:10" ht="30" customHeight="1" x14ac:dyDescent="0.3">
      <c r="B313" s="19"/>
      <c r="C313" s="111" t="s">
        <v>224</v>
      </c>
      <c r="D313" s="111"/>
      <c r="E313" s="111"/>
      <c r="F313" s="111"/>
      <c r="G313" s="111"/>
      <c r="H313" s="111"/>
      <c r="I313" s="95">
        <v>2000000</v>
      </c>
      <c r="J313" s="20"/>
    </row>
    <row r="314" spans="2:10" ht="30" customHeight="1" thickBot="1" x14ac:dyDescent="0.35">
      <c r="B314" s="19"/>
      <c r="C314" s="111" t="s">
        <v>225</v>
      </c>
      <c r="D314" s="111"/>
      <c r="E314" s="111"/>
      <c r="F314" s="111"/>
      <c r="G314" s="111"/>
      <c r="H314" s="111"/>
      <c r="I314" s="93">
        <f>+I311+I312+I313</f>
        <v>16119310</v>
      </c>
      <c r="J314" s="20"/>
    </row>
    <row r="315" spans="2:10" s="21" customFormat="1" ht="16.5" customHeight="1" x14ac:dyDescent="0.3">
      <c r="B315" s="22"/>
      <c r="C315" s="102" t="s">
        <v>226</v>
      </c>
      <c r="D315" s="103"/>
      <c r="E315" s="103"/>
      <c r="F315" s="103"/>
      <c r="G315" s="103"/>
      <c r="H315" s="103"/>
      <c r="I315" s="104"/>
      <c r="J315" s="23"/>
    </row>
    <row r="316" spans="2:10" ht="16.2" thickBot="1" x14ac:dyDescent="0.35">
      <c r="B316" s="24"/>
      <c r="C316" s="105"/>
      <c r="D316" s="106"/>
      <c r="E316" s="106"/>
      <c r="F316" s="106"/>
      <c r="G316" s="106"/>
      <c r="H316" s="106"/>
      <c r="I316" s="107"/>
      <c r="J316" s="20"/>
    </row>
    <row r="317" spans="2:10" x14ac:dyDescent="0.3">
      <c r="B317" s="19"/>
      <c r="C317" s="94">
        <v>1</v>
      </c>
      <c r="D317" s="40"/>
      <c r="E317" s="96" t="s">
        <v>22</v>
      </c>
      <c r="F317" s="97"/>
      <c r="G317" s="98"/>
      <c r="H317" s="99"/>
      <c r="I317" s="100"/>
      <c r="J317" s="20"/>
    </row>
    <row r="318" spans="2:10" x14ac:dyDescent="0.3">
      <c r="B318" s="19"/>
      <c r="C318" s="87">
        <v>1.1000000000000001</v>
      </c>
      <c r="D318" s="62">
        <v>1.1599999999999999</v>
      </c>
      <c r="E318" s="88" t="s">
        <v>23</v>
      </c>
      <c r="F318" s="87" t="s">
        <v>24</v>
      </c>
      <c r="G318" s="89">
        <v>155</v>
      </c>
      <c r="H318" s="90"/>
      <c r="I318" s="90">
        <f>+G318*H318</f>
        <v>0</v>
      </c>
      <c r="J318" s="20"/>
    </row>
    <row r="319" spans="2:10" x14ac:dyDescent="0.3">
      <c r="B319" s="19"/>
      <c r="C319" s="87">
        <v>1.2</v>
      </c>
      <c r="D319" s="62">
        <v>1.27</v>
      </c>
      <c r="E319" s="88" t="s">
        <v>25</v>
      </c>
      <c r="F319" s="87" t="s">
        <v>24</v>
      </c>
      <c r="G319" s="89">
        <v>100</v>
      </c>
      <c r="H319" s="90"/>
      <c r="I319" s="90">
        <f t="shared" ref="I319:I382" si="21">+G319*H319</f>
        <v>0</v>
      </c>
      <c r="J319" s="20"/>
    </row>
    <row r="320" spans="2:10" x14ac:dyDescent="0.3">
      <c r="B320" s="19"/>
      <c r="C320" s="87">
        <v>1.3</v>
      </c>
      <c r="D320" s="62">
        <v>1.31</v>
      </c>
      <c r="E320" s="88" t="s">
        <v>26</v>
      </c>
      <c r="F320" s="87" t="s">
        <v>24</v>
      </c>
      <c r="G320" s="89">
        <v>52.8</v>
      </c>
      <c r="H320" s="90"/>
      <c r="I320" s="90">
        <f t="shared" si="21"/>
        <v>0</v>
      </c>
      <c r="J320" s="20"/>
    </row>
    <row r="321" spans="2:10" x14ac:dyDescent="0.3">
      <c r="B321" s="19"/>
      <c r="C321" s="87">
        <v>1.4</v>
      </c>
      <c r="D321" s="62">
        <v>1.34</v>
      </c>
      <c r="E321" s="88" t="s">
        <v>27</v>
      </c>
      <c r="F321" s="87" t="s">
        <v>24</v>
      </c>
      <c r="G321" s="89">
        <v>100</v>
      </c>
      <c r="H321" s="90"/>
      <c r="I321" s="90">
        <f t="shared" si="21"/>
        <v>0</v>
      </c>
      <c r="J321" s="20"/>
    </row>
    <row r="322" spans="2:10" ht="31.2" x14ac:dyDescent="0.3">
      <c r="B322" s="19"/>
      <c r="C322" s="87">
        <v>1.5</v>
      </c>
      <c r="D322" s="62">
        <v>1.41</v>
      </c>
      <c r="E322" s="88" t="s">
        <v>28</v>
      </c>
      <c r="F322" s="87" t="s">
        <v>24</v>
      </c>
      <c r="G322" s="89">
        <v>110</v>
      </c>
      <c r="H322" s="90"/>
      <c r="I322" s="90">
        <f t="shared" si="21"/>
        <v>0</v>
      </c>
      <c r="J322" s="20"/>
    </row>
    <row r="323" spans="2:10" ht="31.2" x14ac:dyDescent="0.3">
      <c r="B323" s="19"/>
      <c r="C323" s="87">
        <v>1.6</v>
      </c>
      <c r="D323" s="62">
        <v>1.46</v>
      </c>
      <c r="E323" s="88" t="s">
        <v>29</v>
      </c>
      <c r="F323" s="87" t="s">
        <v>30</v>
      </c>
      <c r="G323" s="89">
        <v>14</v>
      </c>
      <c r="H323" s="90"/>
      <c r="I323" s="90">
        <f t="shared" si="21"/>
        <v>0</v>
      </c>
      <c r="J323" s="20"/>
    </row>
    <row r="324" spans="2:10" x14ac:dyDescent="0.3">
      <c r="B324" s="19"/>
      <c r="C324" s="83">
        <v>2</v>
      </c>
      <c r="D324" s="63"/>
      <c r="E324" s="84" t="s">
        <v>31</v>
      </c>
      <c r="F324" s="83"/>
      <c r="G324" s="85" t="s">
        <v>209</v>
      </c>
      <c r="H324" s="86"/>
      <c r="I324" s="86"/>
      <c r="J324" s="20"/>
    </row>
    <row r="325" spans="2:10" ht="31.2" x14ac:dyDescent="0.3">
      <c r="B325" s="19"/>
      <c r="C325" s="87">
        <v>2.1</v>
      </c>
      <c r="D325" s="62">
        <v>16.399999999999999</v>
      </c>
      <c r="E325" s="88" t="s">
        <v>32</v>
      </c>
      <c r="F325" s="87" t="s">
        <v>30</v>
      </c>
      <c r="G325" s="89">
        <v>68.5</v>
      </c>
      <c r="H325" s="90"/>
      <c r="I325" s="90">
        <f t="shared" ref="I325:I388" si="22">+G325*H325</f>
        <v>0</v>
      </c>
      <c r="J325" s="20"/>
    </row>
    <row r="326" spans="2:10" x14ac:dyDescent="0.3">
      <c r="B326" s="19"/>
      <c r="C326" s="87">
        <v>2.2000000000000002</v>
      </c>
      <c r="D326" s="62">
        <v>16.8</v>
      </c>
      <c r="E326" s="88" t="s">
        <v>33</v>
      </c>
      <c r="F326" s="87" t="s">
        <v>30</v>
      </c>
      <c r="G326" s="89">
        <v>68.099999999999994</v>
      </c>
      <c r="H326" s="90"/>
      <c r="I326" s="90">
        <f t="shared" si="22"/>
        <v>0</v>
      </c>
      <c r="J326" s="20"/>
    </row>
    <row r="327" spans="2:10" ht="31.2" x14ac:dyDescent="0.3">
      <c r="B327" s="19"/>
      <c r="C327" s="87">
        <v>2.2999999999999998</v>
      </c>
      <c r="D327" s="62">
        <v>16.2</v>
      </c>
      <c r="E327" s="88" t="s">
        <v>34</v>
      </c>
      <c r="F327" s="87" t="s">
        <v>30</v>
      </c>
      <c r="G327" s="89">
        <v>30</v>
      </c>
      <c r="H327" s="90"/>
      <c r="I327" s="90">
        <f t="shared" si="22"/>
        <v>0</v>
      </c>
      <c r="J327" s="20"/>
    </row>
    <row r="328" spans="2:10" x14ac:dyDescent="0.3">
      <c r="B328" s="19"/>
      <c r="C328" s="87">
        <v>2.4</v>
      </c>
      <c r="D328" s="62">
        <v>16.12</v>
      </c>
      <c r="E328" s="88" t="s">
        <v>35</v>
      </c>
      <c r="F328" s="87" t="s">
        <v>30</v>
      </c>
      <c r="G328" s="89">
        <v>26.7</v>
      </c>
      <c r="H328" s="90"/>
      <c r="I328" s="90">
        <f t="shared" si="22"/>
        <v>0</v>
      </c>
      <c r="J328" s="20"/>
    </row>
    <row r="329" spans="2:10" x14ac:dyDescent="0.3">
      <c r="B329" s="19"/>
      <c r="C329" s="83">
        <v>3</v>
      </c>
      <c r="D329" s="63"/>
      <c r="E329" s="84" t="s">
        <v>36</v>
      </c>
      <c r="F329" s="83"/>
      <c r="G329" s="85" t="s">
        <v>209</v>
      </c>
      <c r="H329" s="86"/>
      <c r="I329" s="86"/>
      <c r="J329" s="20"/>
    </row>
    <row r="330" spans="2:10" x14ac:dyDescent="0.3">
      <c r="B330" s="19"/>
      <c r="C330" s="87">
        <v>3.1</v>
      </c>
      <c r="D330" s="62">
        <v>4.29</v>
      </c>
      <c r="E330" s="88" t="s">
        <v>37</v>
      </c>
      <c r="F330" s="87" t="s">
        <v>30</v>
      </c>
      <c r="G330" s="89">
        <v>6.45</v>
      </c>
      <c r="H330" s="90"/>
      <c r="I330" s="90">
        <f t="shared" ref="I330:I393" si="23">+G330*H330</f>
        <v>0</v>
      </c>
      <c r="J330" s="20"/>
    </row>
    <row r="331" spans="2:10" x14ac:dyDescent="0.3">
      <c r="B331" s="19"/>
      <c r="C331" s="87">
        <v>3.2</v>
      </c>
      <c r="D331" s="62">
        <v>4.4000000000000004</v>
      </c>
      <c r="E331" s="88" t="s">
        <v>38</v>
      </c>
      <c r="F331" s="87" t="s">
        <v>30</v>
      </c>
      <c r="G331" s="89">
        <v>38</v>
      </c>
      <c r="H331" s="90"/>
      <c r="I331" s="90">
        <f t="shared" si="23"/>
        <v>0</v>
      </c>
      <c r="J331" s="20"/>
    </row>
    <row r="332" spans="2:10" x14ac:dyDescent="0.3">
      <c r="B332" s="19"/>
      <c r="C332" s="87">
        <v>3.3</v>
      </c>
      <c r="D332" s="62">
        <v>2.7</v>
      </c>
      <c r="E332" s="88" t="s">
        <v>39</v>
      </c>
      <c r="F332" s="87" t="s">
        <v>30</v>
      </c>
      <c r="G332" s="89">
        <v>14</v>
      </c>
      <c r="H332" s="90"/>
      <c r="I332" s="90">
        <f t="shared" si="23"/>
        <v>0</v>
      </c>
      <c r="J332" s="20"/>
    </row>
    <row r="333" spans="2:10" x14ac:dyDescent="0.3">
      <c r="B333" s="19"/>
      <c r="C333" s="87">
        <v>3.4</v>
      </c>
      <c r="D333" s="62">
        <v>4.17</v>
      </c>
      <c r="E333" s="88" t="s">
        <v>40</v>
      </c>
      <c r="F333" s="87" t="s">
        <v>24</v>
      </c>
      <c r="G333" s="89">
        <v>54</v>
      </c>
      <c r="H333" s="90"/>
      <c r="I333" s="90">
        <f t="shared" si="23"/>
        <v>0</v>
      </c>
      <c r="J333" s="20"/>
    </row>
    <row r="334" spans="2:10" x14ac:dyDescent="0.3">
      <c r="B334" s="19"/>
      <c r="C334" s="101">
        <v>3.5</v>
      </c>
      <c r="D334" s="101">
        <v>4.22</v>
      </c>
      <c r="E334" s="42" t="s">
        <v>41</v>
      </c>
      <c r="F334" s="101" t="s">
        <v>42</v>
      </c>
      <c r="G334" s="92">
        <v>2910.2332791352492</v>
      </c>
      <c r="H334" s="41"/>
      <c r="I334" s="90">
        <f t="shared" si="23"/>
        <v>0</v>
      </c>
      <c r="J334" s="20"/>
    </row>
    <row r="335" spans="2:10" x14ac:dyDescent="0.3">
      <c r="B335" s="19"/>
      <c r="C335" s="83">
        <v>4</v>
      </c>
      <c r="D335" s="63"/>
      <c r="E335" s="84" t="s">
        <v>43</v>
      </c>
      <c r="F335" s="83"/>
      <c r="G335" s="85" t="s">
        <v>209</v>
      </c>
      <c r="H335" s="86"/>
      <c r="I335" s="86"/>
      <c r="J335" s="20"/>
    </row>
    <row r="336" spans="2:10" x14ac:dyDescent="0.3">
      <c r="B336" s="19"/>
      <c r="C336" s="101">
        <v>4.0999999999999996</v>
      </c>
      <c r="D336" s="101">
        <v>13.13</v>
      </c>
      <c r="E336" s="42" t="s">
        <v>44</v>
      </c>
      <c r="F336" s="101" t="s">
        <v>24</v>
      </c>
      <c r="G336" s="92">
        <v>78</v>
      </c>
      <c r="H336" s="41"/>
      <c r="I336" s="90">
        <f t="shared" ref="I336:I399" si="24">+G336*H336</f>
        <v>0</v>
      </c>
      <c r="J336" s="20"/>
    </row>
    <row r="337" spans="2:10" x14ac:dyDescent="0.3">
      <c r="B337" s="19"/>
      <c r="C337" s="83">
        <v>5</v>
      </c>
      <c r="D337" s="63"/>
      <c r="E337" s="84" t="s">
        <v>45</v>
      </c>
      <c r="F337" s="83"/>
      <c r="G337" s="85" t="s">
        <v>209</v>
      </c>
      <c r="H337" s="86"/>
      <c r="I337" s="86"/>
      <c r="J337" s="20"/>
    </row>
    <row r="338" spans="2:10" ht="78" x14ac:dyDescent="0.3">
      <c r="B338" s="19"/>
      <c r="C338" s="101">
        <v>5.0999999999999996</v>
      </c>
      <c r="D338" s="101" t="s">
        <v>46</v>
      </c>
      <c r="E338" s="42" t="s">
        <v>47</v>
      </c>
      <c r="F338" s="101" t="s">
        <v>24</v>
      </c>
      <c r="G338" s="92">
        <v>90</v>
      </c>
      <c r="H338" s="147"/>
      <c r="I338" s="90">
        <f t="shared" ref="I338:I401" si="25">+G338*H338</f>
        <v>0</v>
      </c>
      <c r="J338" s="20"/>
    </row>
    <row r="339" spans="2:10" x14ac:dyDescent="0.3">
      <c r="B339" s="19"/>
      <c r="C339" s="101">
        <v>5.2</v>
      </c>
      <c r="D339" s="101" t="s">
        <v>48</v>
      </c>
      <c r="E339" s="42" t="s">
        <v>49</v>
      </c>
      <c r="F339" s="101" t="s">
        <v>24</v>
      </c>
      <c r="G339" s="92">
        <v>293</v>
      </c>
      <c r="H339" s="147"/>
      <c r="I339" s="90">
        <f t="shared" si="25"/>
        <v>0</v>
      </c>
      <c r="J339" s="20"/>
    </row>
    <row r="340" spans="2:10" ht="46.8" x14ac:dyDescent="0.3">
      <c r="B340" s="19"/>
      <c r="C340" s="101">
        <v>5.3</v>
      </c>
      <c r="D340" s="101" t="s">
        <v>50</v>
      </c>
      <c r="E340" s="42" t="s">
        <v>51</v>
      </c>
      <c r="F340" s="101" t="s">
        <v>24</v>
      </c>
      <c r="G340" s="92">
        <v>293</v>
      </c>
      <c r="H340" s="147"/>
      <c r="I340" s="90">
        <f t="shared" si="25"/>
        <v>0</v>
      </c>
      <c r="J340" s="20"/>
    </row>
    <row r="341" spans="2:10" x14ac:dyDescent="0.3">
      <c r="B341" s="19"/>
      <c r="C341" s="83">
        <v>6</v>
      </c>
      <c r="D341" s="63"/>
      <c r="E341" s="84" t="s">
        <v>52</v>
      </c>
      <c r="F341" s="83"/>
      <c r="G341" s="85" t="s">
        <v>209</v>
      </c>
      <c r="H341" s="86"/>
      <c r="I341" s="86"/>
      <c r="J341" s="20"/>
    </row>
    <row r="342" spans="2:10" x14ac:dyDescent="0.3">
      <c r="B342" s="19"/>
      <c r="C342" s="101">
        <v>6.1</v>
      </c>
      <c r="D342" s="101">
        <v>11.2</v>
      </c>
      <c r="E342" s="42" t="s">
        <v>53</v>
      </c>
      <c r="F342" s="101" t="s">
        <v>54</v>
      </c>
      <c r="G342" s="92">
        <v>2</v>
      </c>
      <c r="H342" s="147"/>
      <c r="I342" s="90">
        <f t="shared" ref="I342:I405" si="26">+G342*H342</f>
        <v>0</v>
      </c>
      <c r="J342" s="20"/>
    </row>
    <row r="343" spans="2:10" x14ac:dyDescent="0.3">
      <c r="B343" s="19"/>
      <c r="C343" s="101">
        <v>6.2</v>
      </c>
      <c r="D343" s="101">
        <v>11.17</v>
      </c>
      <c r="E343" s="42" t="s">
        <v>55</v>
      </c>
      <c r="F343" s="101" t="s">
        <v>54</v>
      </c>
      <c r="G343" s="92">
        <v>5</v>
      </c>
      <c r="H343" s="147"/>
      <c r="I343" s="90">
        <f t="shared" si="26"/>
        <v>0</v>
      </c>
      <c r="J343" s="20"/>
    </row>
    <row r="344" spans="2:10" x14ac:dyDescent="0.3">
      <c r="B344" s="19"/>
      <c r="C344" s="101">
        <v>6.3</v>
      </c>
      <c r="D344" s="101">
        <v>11.16</v>
      </c>
      <c r="E344" s="42" t="s">
        <v>56</v>
      </c>
      <c r="F344" s="101" t="s">
        <v>54</v>
      </c>
      <c r="G344" s="92">
        <v>24</v>
      </c>
      <c r="H344" s="147"/>
      <c r="I344" s="90">
        <f t="shared" si="26"/>
        <v>0</v>
      </c>
      <c r="J344" s="20"/>
    </row>
    <row r="345" spans="2:10" x14ac:dyDescent="0.3">
      <c r="B345" s="19"/>
      <c r="C345" s="101">
        <v>6.4</v>
      </c>
      <c r="D345" s="101">
        <v>14.32</v>
      </c>
      <c r="E345" s="42" t="s">
        <v>57</v>
      </c>
      <c r="F345" s="101" t="s">
        <v>54</v>
      </c>
      <c r="G345" s="92">
        <v>6</v>
      </c>
      <c r="H345" s="147"/>
      <c r="I345" s="90">
        <f t="shared" si="26"/>
        <v>0</v>
      </c>
      <c r="J345" s="20"/>
    </row>
    <row r="346" spans="2:10" ht="46.8" x14ac:dyDescent="0.3">
      <c r="B346" s="19"/>
      <c r="C346" s="101">
        <v>6.5</v>
      </c>
      <c r="D346" s="101" t="s">
        <v>58</v>
      </c>
      <c r="E346" s="42" t="s">
        <v>59</v>
      </c>
      <c r="F346" s="101" t="s">
        <v>54</v>
      </c>
      <c r="G346" s="92">
        <v>7</v>
      </c>
      <c r="H346" s="147"/>
      <c r="I346" s="90">
        <f t="shared" si="26"/>
        <v>0</v>
      </c>
      <c r="J346" s="20"/>
    </row>
    <row r="347" spans="2:10" x14ac:dyDescent="0.3">
      <c r="B347" s="19"/>
      <c r="C347" s="101">
        <v>6.6</v>
      </c>
      <c r="D347" s="101">
        <v>11.36</v>
      </c>
      <c r="E347" s="42" t="s">
        <v>60</v>
      </c>
      <c r="F347" s="101" t="s">
        <v>54</v>
      </c>
      <c r="G347" s="92">
        <v>4</v>
      </c>
      <c r="H347" s="147"/>
      <c r="I347" s="90">
        <f t="shared" si="26"/>
        <v>0</v>
      </c>
      <c r="J347" s="20"/>
    </row>
    <row r="348" spans="2:10" x14ac:dyDescent="0.3">
      <c r="B348" s="19"/>
      <c r="C348" s="101">
        <v>6.7</v>
      </c>
      <c r="D348" s="101" t="s">
        <v>61</v>
      </c>
      <c r="E348" s="42" t="s">
        <v>62</v>
      </c>
      <c r="F348" s="101" t="s">
        <v>54</v>
      </c>
      <c r="G348" s="92">
        <v>4</v>
      </c>
      <c r="H348" s="147"/>
      <c r="I348" s="90">
        <f t="shared" si="26"/>
        <v>0</v>
      </c>
      <c r="J348" s="20"/>
    </row>
    <row r="349" spans="2:10" x14ac:dyDescent="0.3">
      <c r="B349" s="19"/>
      <c r="C349" s="101">
        <v>6.8</v>
      </c>
      <c r="D349" s="101">
        <v>14.31</v>
      </c>
      <c r="E349" s="42" t="s">
        <v>63</v>
      </c>
      <c r="F349" s="101" t="s">
        <v>54</v>
      </c>
      <c r="G349" s="92">
        <v>4</v>
      </c>
      <c r="H349" s="147"/>
      <c r="I349" s="90">
        <f t="shared" si="26"/>
        <v>0</v>
      </c>
      <c r="J349" s="20"/>
    </row>
    <row r="350" spans="2:10" x14ac:dyDescent="0.3">
      <c r="B350" s="19"/>
      <c r="C350" s="101">
        <v>6.9</v>
      </c>
      <c r="D350" s="101" t="s">
        <v>64</v>
      </c>
      <c r="E350" s="42" t="s">
        <v>65</v>
      </c>
      <c r="F350" s="101" t="s">
        <v>54</v>
      </c>
      <c r="G350" s="92">
        <v>1</v>
      </c>
      <c r="H350" s="147"/>
      <c r="I350" s="90">
        <f t="shared" si="26"/>
        <v>0</v>
      </c>
      <c r="J350" s="20"/>
    </row>
    <row r="351" spans="2:10" x14ac:dyDescent="0.3">
      <c r="B351" s="19"/>
      <c r="C351" s="83">
        <v>7</v>
      </c>
      <c r="D351" s="63"/>
      <c r="E351" s="84" t="s">
        <v>66</v>
      </c>
      <c r="F351" s="83"/>
      <c r="G351" s="85" t="s">
        <v>209</v>
      </c>
      <c r="H351" s="86"/>
      <c r="I351" s="86"/>
      <c r="J351" s="20"/>
    </row>
    <row r="352" spans="2:10" x14ac:dyDescent="0.3">
      <c r="B352" s="19"/>
      <c r="C352" s="101">
        <v>7.1</v>
      </c>
      <c r="D352" s="101">
        <v>17.100000000000001</v>
      </c>
      <c r="E352" s="42" t="s">
        <v>67</v>
      </c>
      <c r="F352" s="101" t="s">
        <v>54</v>
      </c>
      <c r="G352" s="92">
        <v>7</v>
      </c>
      <c r="H352" s="41"/>
      <c r="I352" s="90">
        <f t="shared" ref="I352:I415" si="27">+G352*H352</f>
        <v>0</v>
      </c>
      <c r="J352" s="20"/>
    </row>
    <row r="353" spans="2:10" ht="31.2" x14ac:dyDescent="0.3">
      <c r="B353" s="19"/>
      <c r="C353" s="101">
        <v>7.2</v>
      </c>
      <c r="D353" s="101">
        <v>17.5</v>
      </c>
      <c r="E353" s="42" t="s">
        <v>68</v>
      </c>
      <c r="F353" s="101" t="s">
        <v>54</v>
      </c>
      <c r="G353" s="92">
        <v>9</v>
      </c>
      <c r="H353" s="41"/>
      <c r="I353" s="90">
        <f t="shared" si="27"/>
        <v>0</v>
      </c>
      <c r="J353" s="20"/>
    </row>
    <row r="354" spans="2:10" ht="31.2" x14ac:dyDescent="0.3">
      <c r="B354" s="19"/>
      <c r="C354" s="101">
        <v>7.3</v>
      </c>
      <c r="D354" s="101" t="s">
        <v>69</v>
      </c>
      <c r="E354" s="42" t="s">
        <v>70</v>
      </c>
      <c r="F354" s="101" t="s">
        <v>54</v>
      </c>
      <c r="G354" s="92">
        <v>1</v>
      </c>
      <c r="H354" s="41"/>
      <c r="I354" s="90">
        <f t="shared" si="27"/>
        <v>0</v>
      </c>
      <c r="J354" s="20"/>
    </row>
    <row r="355" spans="2:10" ht="31.2" x14ac:dyDescent="0.3">
      <c r="B355" s="19"/>
      <c r="C355" s="101">
        <v>7.4</v>
      </c>
      <c r="D355" s="101">
        <v>17.12</v>
      </c>
      <c r="E355" s="42" t="s">
        <v>71</v>
      </c>
      <c r="F355" s="101" t="s">
        <v>54</v>
      </c>
      <c r="G355" s="92">
        <v>2</v>
      </c>
      <c r="H355" s="41"/>
      <c r="I355" s="90">
        <f t="shared" si="27"/>
        <v>0</v>
      </c>
      <c r="J355" s="20"/>
    </row>
    <row r="356" spans="2:10" x14ac:dyDescent="0.3">
      <c r="B356" s="19"/>
      <c r="C356" s="101">
        <v>7.5</v>
      </c>
      <c r="D356" s="62">
        <v>17.7</v>
      </c>
      <c r="E356" s="42" t="s">
        <v>72</v>
      </c>
      <c r="F356" s="101" t="s">
        <v>54</v>
      </c>
      <c r="G356" s="92">
        <v>2</v>
      </c>
      <c r="H356" s="41"/>
      <c r="I356" s="90">
        <f t="shared" si="27"/>
        <v>0</v>
      </c>
      <c r="J356" s="20"/>
    </row>
    <row r="357" spans="2:10" x14ac:dyDescent="0.3">
      <c r="B357" s="19"/>
      <c r="C357" s="83">
        <v>8</v>
      </c>
      <c r="D357" s="63"/>
      <c r="E357" s="84" t="s">
        <v>73</v>
      </c>
      <c r="F357" s="83"/>
      <c r="G357" s="85" t="s">
        <v>209</v>
      </c>
      <c r="H357" s="86"/>
      <c r="I357" s="86"/>
      <c r="J357" s="20"/>
    </row>
    <row r="358" spans="2:10" x14ac:dyDescent="0.3">
      <c r="B358" s="19"/>
      <c r="C358" s="101">
        <v>8.1</v>
      </c>
      <c r="D358" s="101">
        <v>3.8</v>
      </c>
      <c r="E358" s="42" t="s">
        <v>74</v>
      </c>
      <c r="F358" s="101" t="s">
        <v>54</v>
      </c>
      <c r="G358" s="92">
        <v>1</v>
      </c>
      <c r="H358" s="41"/>
      <c r="I358" s="90">
        <f t="shared" ref="I358:I421" si="28">+G358*H358</f>
        <v>0</v>
      </c>
      <c r="J358" s="20"/>
    </row>
    <row r="359" spans="2:10" x14ac:dyDescent="0.3">
      <c r="B359" s="19"/>
      <c r="C359" s="101">
        <v>8.1999999999999993</v>
      </c>
      <c r="D359" s="101">
        <v>13.6</v>
      </c>
      <c r="E359" s="42" t="s">
        <v>75</v>
      </c>
      <c r="F359" s="101" t="s">
        <v>76</v>
      </c>
      <c r="G359" s="92">
        <v>70</v>
      </c>
      <c r="H359" s="43"/>
      <c r="I359" s="90">
        <f t="shared" si="28"/>
        <v>0</v>
      </c>
      <c r="J359" s="20"/>
    </row>
    <row r="360" spans="2:10" x14ac:dyDescent="0.3">
      <c r="B360" s="19"/>
      <c r="C360" s="101">
        <v>8.3000000000000007</v>
      </c>
      <c r="D360" s="101">
        <v>11.29</v>
      </c>
      <c r="E360" s="42" t="s">
        <v>77</v>
      </c>
      <c r="F360" s="101" t="s">
        <v>76</v>
      </c>
      <c r="G360" s="92">
        <v>10</v>
      </c>
      <c r="H360" s="43"/>
      <c r="I360" s="90">
        <f t="shared" si="28"/>
        <v>0</v>
      </c>
      <c r="J360" s="20"/>
    </row>
    <row r="361" spans="2:10" x14ac:dyDescent="0.3">
      <c r="B361" s="19"/>
      <c r="C361" s="101">
        <v>8.4</v>
      </c>
      <c r="D361" s="101">
        <v>11.31</v>
      </c>
      <c r="E361" s="42" t="s">
        <v>78</v>
      </c>
      <c r="F361" s="101" t="s">
        <v>76</v>
      </c>
      <c r="G361" s="92">
        <v>20</v>
      </c>
      <c r="H361" s="41"/>
      <c r="I361" s="90">
        <f t="shared" si="28"/>
        <v>0</v>
      </c>
      <c r="J361" s="20"/>
    </row>
    <row r="362" spans="2:10" x14ac:dyDescent="0.3">
      <c r="B362" s="19"/>
      <c r="C362" s="101">
        <v>8.5</v>
      </c>
      <c r="D362" s="101">
        <v>11.32</v>
      </c>
      <c r="E362" s="42" t="s">
        <v>79</v>
      </c>
      <c r="F362" s="101" t="s">
        <v>76</v>
      </c>
      <c r="G362" s="92">
        <v>20</v>
      </c>
      <c r="H362" s="41"/>
      <c r="I362" s="90">
        <f t="shared" si="28"/>
        <v>0</v>
      </c>
      <c r="J362" s="20"/>
    </row>
    <row r="363" spans="2:10" x14ac:dyDescent="0.3">
      <c r="B363" s="19"/>
      <c r="C363" s="101">
        <v>8.6</v>
      </c>
      <c r="D363" s="101">
        <v>11.33</v>
      </c>
      <c r="E363" s="42" t="s">
        <v>80</v>
      </c>
      <c r="F363" s="101" t="s">
        <v>76</v>
      </c>
      <c r="G363" s="92">
        <v>40</v>
      </c>
      <c r="H363" s="41"/>
      <c r="I363" s="90">
        <f t="shared" si="28"/>
        <v>0</v>
      </c>
      <c r="J363" s="20"/>
    </row>
    <row r="364" spans="2:10" x14ac:dyDescent="0.3">
      <c r="B364" s="19"/>
      <c r="C364" s="101">
        <v>8.6999999999999993</v>
      </c>
      <c r="D364" s="101">
        <v>11.19</v>
      </c>
      <c r="E364" s="42" t="s">
        <v>81</v>
      </c>
      <c r="F364" s="101" t="s">
        <v>54</v>
      </c>
      <c r="G364" s="92">
        <v>19</v>
      </c>
      <c r="H364" s="41"/>
      <c r="I364" s="90">
        <f t="shared" si="28"/>
        <v>0</v>
      </c>
      <c r="J364" s="20"/>
    </row>
    <row r="365" spans="2:10" x14ac:dyDescent="0.3">
      <c r="B365" s="19"/>
      <c r="C365" s="101">
        <v>8.8000000000000007</v>
      </c>
      <c r="D365" s="101">
        <v>11.21</v>
      </c>
      <c r="E365" s="42" t="s">
        <v>82</v>
      </c>
      <c r="F365" s="101" t="s">
        <v>54</v>
      </c>
      <c r="G365" s="92">
        <v>13</v>
      </c>
      <c r="H365" s="41"/>
      <c r="I365" s="90">
        <f t="shared" si="28"/>
        <v>0</v>
      </c>
      <c r="J365" s="20"/>
    </row>
    <row r="366" spans="2:10" x14ac:dyDescent="0.3">
      <c r="B366" s="19"/>
      <c r="C366" s="101">
        <v>8.9</v>
      </c>
      <c r="D366" s="101">
        <v>3.25</v>
      </c>
      <c r="E366" s="42" t="s">
        <v>83</v>
      </c>
      <c r="F366" s="101" t="s">
        <v>76</v>
      </c>
      <c r="G366" s="92">
        <v>20</v>
      </c>
      <c r="H366" s="41"/>
      <c r="I366" s="90">
        <f t="shared" si="28"/>
        <v>0</v>
      </c>
      <c r="J366" s="20"/>
    </row>
    <row r="367" spans="2:10" x14ac:dyDescent="0.3">
      <c r="B367" s="19"/>
      <c r="C367" s="91">
        <v>8.1</v>
      </c>
      <c r="D367" s="62">
        <v>3.5</v>
      </c>
      <c r="E367" s="88" t="s">
        <v>84</v>
      </c>
      <c r="F367" s="87" t="s">
        <v>54</v>
      </c>
      <c r="G367" s="89">
        <v>4</v>
      </c>
      <c r="H367" s="90"/>
      <c r="I367" s="90">
        <f t="shared" si="28"/>
        <v>0</v>
      </c>
      <c r="J367" s="20"/>
    </row>
    <row r="368" spans="2:10" ht="31.2" x14ac:dyDescent="0.3">
      <c r="B368" s="19"/>
      <c r="C368" s="87">
        <v>8.11</v>
      </c>
      <c r="D368" s="62" t="s">
        <v>85</v>
      </c>
      <c r="E368" s="88" t="s">
        <v>86</v>
      </c>
      <c r="F368" s="87" t="s">
        <v>54</v>
      </c>
      <c r="G368" s="89">
        <v>1</v>
      </c>
      <c r="H368" s="90"/>
      <c r="I368" s="90">
        <f t="shared" si="28"/>
        <v>0</v>
      </c>
      <c r="J368" s="20"/>
    </row>
    <row r="369" spans="2:10" x14ac:dyDescent="0.3">
      <c r="B369" s="19"/>
      <c r="C369" s="83">
        <v>9</v>
      </c>
      <c r="D369" s="63"/>
      <c r="E369" s="84" t="s">
        <v>87</v>
      </c>
      <c r="F369" s="83"/>
      <c r="G369" s="85" t="s">
        <v>209</v>
      </c>
      <c r="H369" s="86"/>
      <c r="I369" s="86"/>
      <c r="J369" s="20"/>
    </row>
    <row r="370" spans="2:10" ht="46.8" x14ac:dyDescent="0.3">
      <c r="B370" s="19"/>
      <c r="C370" s="87">
        <v>9.1</v>
      </c>
      <c r="D370" s="62">
        <v>12.85</v>
      </c>
      <c r="E370" s="88" t="s">
        <v>88</v>
      </c>
      <c r="F370" s="87" t="s">
        <v>54</v>
      </c>
      <c r="G370" s="89">
        <v>6</v>
      </c>
      <c r="H370" s="90"/>
      <c r="I370" s="90">
        <f t="shared" ref="I370:I433" si="29">+G370*H370</f>
        <v>0</v>
      </c>
      <c r="J370" s="20"/>
    </row>
    <row r="371" spans="2:10" x14ac:dyDescent="0.3">
      <c r="B371" s="19"/>
      <c r="C371" s="87">
        <v>9.1999999999999993</v>
      </c>
      <c r="D371" s="62">
        <v>12.2</v>
      </c>
      <c r="E371" s="88" t="s">
        <v>89</v>
      </c>
      <c r="F371" s="87" t="s">
        <v>54</v>
      </c>
      <c r="G371" s="89">
        <v>42</v>
      </c>
      <c r="H371" s="90"/>
      <c r="I371" s="90">
        <f t="shared" si="29"/>
        <v>0</v>
      </c>
      <c r="J371" s="20"/>
    </row>
    <row r="372" spans="2:10" x14ac:dyDescent="0.3">
      <c r="B372" s="19"/>
      <c r="C372" s="87">
        <v>9.3000000000000007</v>
      </c>
      <c r="D372" s="62">
        <v>12.23</v>
      </c>
      <c r="E372" s="88" t="s">
        <v>90</v>
      </c>
      <c r="F372" s="87" t="s">
        <v>54</v>
      </c>
      <c r="G372" s="89">
        <v>10</v>
      </c>
      <c r="H372" s="90"/>
      <c r="I372" s="90">
        <f t="shared" si="29"/>
        <v>0</v>
      </c>
      <c r="J372" s="20"/>
    </row>
    <row r="373" spans="2:10" ht="46.8" x14ac:dyDescent="0.3">
      <c r="B373" s="19"/>
      <c r="C373" s="87">
        <v>9.4</v>
      </c>
      <c r="D373" s="62">
        <v>12.91</v>
      </c>
      <c r="E373" s="88" t="s">
        <v>91</v>
      </c>
      <c r="F373" s="87" t="s">
        <v>54</v>
      </c>
      <c r="G373" s="89">
        <v>8</v>
      </c>
      <c r="H373" s="90"/>
      <c r="I373" s="90">
        <f t="shared" si="29"/>
        <v>0</v>
      </c>
      <c r="J373" s="20"/>
    </row>
    <row r="374" spans="2:10" x14ac:dyDescent="0.3">
      <c r="B374" s="19"/>
      <c r="C374" s="87">
        <v>9.5</v>
      </c>
      <c r="D374" s="62">
        <v>12.17</v>
      </c>
      <c r="E374" s="88" t="s">
        <v>92</v>
      </c>
      <c r="F374" s="87" t="s">
        <v>76</v>
      </c>
      <c r="G374" s="89">
        <v>154.1</v>
      </c>
      <c r="H374" s="90"/>
      <c r="I374" s="90">
        <f t="shared" si="29"/>
        <v>0</v>
      </c>
      <c r="J374" s="20"/>
    </row>
    <row r="375" spans="2:10" ht="31.2" x14ac:dyDescent="0.3">
      <c r="B375" s="19"/>
      <c r="C375" s="87">
        <v>9.6</v>
      </c>
      <c r="D375" s="62">
        <v>12.48</v>
      </c>
      <c r="E375" s="88" t="s">
        <v>93</v>
      </c>
      <c r="F375" s="87" t="s">
        <v>76</v>
      </c>
      <c r="G375" s="89">
        <v>520</v>
      </c>
      <c r="H375" s="90"/>
      <c r="I375" s="90">
        <f t="shared" si="29"/>
        <v>0</v>
      </c>
      <c r="J375" s="20"/>
    </row>
    <row r="376" spans="2:10" ht="31.2" x14ac:dyDescent="0.3">
      <c r="B376" s="19"/>
      <c r="C376" s="87">
        <v>9.6999999999999993</v>
      </c>
      <c r="D376" s="62">
        <v>12.49</v>
      </c>
      <c r="E376" s="88" t="s">
        <v>94</v>
      </c>
      <c r="F376" s="87" t="s">
        <v>76</v>
      </c>
      <c r="G376" s="89">
        <v>30</v>
      </c>
      <c r="H376" s="90"/>
      <c r="I376" s="90">
        <f t="shared" si="29"/>
        <v>0</v>
      </c>
      <c r="J376" s="20"/>
    </row>
    <row r="377" spans="2:10" ht="31.2" x14ac:dyDescent="0.3">
      <c r="B377" s="19"/>
      <c r="C377" s="87">
        <v>9.8000000000000007</v>
      </c>
      <c r="D377" s="62">
        <v>12.68</v>
      </c>
      <c r="E377" s="88" t="s">
        <v>95</v>
      </c>
      <c r="F377" s="87" t="s">
        <v>54</v>
      </c>
      <c r="G377" s="89">
        <v>1</v>
      </c>
      <c r="H377" s="90"/>
      <c r="I377" s="90">
        <f t="shared" si="29"/>
        <v>0</v>
      </c>
      <c r="J377" s="20"/>
    </row>
    <row r="378" spans="2:10" ht="31.2" x14ac:dyDescent="0.3">
      <c r="B378" s="19"/>
      <c r="C378" s="87">
        <v>9.9</v>
      </c>
      <c r="D378" s="62">
        <v>12.74</v>
      </c>
      <c r="E378" s="88" t="s">
        <v>96</v>
      </c>
      <c r="F378" s="87" t="s">
        <v>54</v>
      </c>
      <c r="G378" s="89">
        <v>1</v>
      </c>
      <c r="H378" s="90"/>
      <c r="I378" s="90">
        <f t="shared" si="29"/>
        <v>0</v>
      </c>
      <c r="J378" s="20"/>
    </row>
    <row r="379" spans="2:10" ht="31.2" x14ac:dyDescent="0.3">
      <c r="B379" s="19"/>
      <c r="C379" s="91">
        <v>9.1</v>
      </c>
      <c r="D379" s="62">
        <v>12.79</v>
      </c>
      <c r="E379" s="88" t="s">
        <v>97</v>
      </c>
      <c r="F379" s="87" t="s">
        <v>54</v>
      </c>
      <c r="G379" s="89">
        <v>1</v>
      </c>
      <c r="H379" s="90"/>
      <c r="I379" s="90">
        <f t="shared" si="29"/>
        <v>0</v>
      </c>
      <c r="J379" s="20"/>
    </row>
    <row r="380" spans="2:10" x14ac:dyDescent="0.3">
      <c r="B380" s="19"/>
      <c r="C380" s="87">
        <v>9.11</v>
      </c>
      <c r="D380" s="62">
        <v>21.28</v>
      </c>
      <c r="E380" s="88" t="s">
        <v>98</v>
      </c>
      <c r="F380" s="87" t="s">
        <v>76</v>
      </c>
      <c r="G380" s="89">
        <v>96</v>
      </c>
      <c r="H380" s="90"/>
      <c r="I380" s="90">
        <f t="shared" si="29"/>
        <v>0</v>
      </c>
      <c r="J380" s="20"/>
    </row>
    <row r="381" spans="2:10" x14ac:dyDescent="0.3">
      <c r="B381" s="19"/>
      <c r="C381" s="87">
        <v>9.1199999999999992</v>
      </c>
      <c r="D381" s="62">
        <v>21.26</v>
      </c>
      <c r="E381" s="88" t="s">
        <v>99</v>
      </c>
      <c r="F381" s="87" t="s">
        <v>54</v>
      </c>
      <c r="G381" s="89">
        <v>2</v>
      </c>
      <c r="H381" s="90"/>
      <c r="I381" s="90">
        <f t="shared" si="29"/>
        <v>0</v>
      </c>
      <c r="J381" s="20"/>
    </row>
    <row r="382" spans="2:10" x14ac:dyDescent="0.3">
      <c r="B382" s="19"/>
      <c r="C382" s="87">
        <v>9.1300000000000008</v>
      </c>
      <c r="D382" s="62">
        <v>21.25</v>
      </c>
      <c r="E382" s="88" t="s">
        <v>100</v>
      </c>
      <c r="F382" s="87" t="s">
        <v>54</v>
      </c>
      <c r="G382" s="89">
        <v>2</v>
      </c>
      <c r="H382" s="90"/>
      <c r="I382" s="90">
        <f t="shared" si="29"/>
        <v>0</v>
      </c>
      <c r="J382" s="20"/>
    </row>
    <row r="383" spans="2:10" ht="62.4" x14ac:dyDescent="0.3">
      <c r="B383" s="19"/>
      <c r="C383" s="87">
        <v>9.14</v>
      </c>
      <c r="D383" s="62" t="s">
        <v>101</v>
      </c>
      <c r="E383" s="88" t="s">
        <v>102</v>
      </c>
      <c r="F383" s="87" t="s">
        <v>54</v>
      </c>
      <c r="G383" s="89">
        <v>4</v>
      </c>
      <c r="H383" s="90"/>
      <c r="I383" s="90">
        <f t="shared" si="29"/>
        <v>0</v>
      </c>
      <c r="J383" s="20"/>
    </row>
    <row r="384" spans="2:10" x14ac:dyDescent="0.3">
      <c r="B384" s="19"/>
      <c r="C384" s="101">
        <v>9.15</v>
      </c>
      <c r="D384" s="101">
        <v>12.144</v>
      </c>
      <c r="E384" s="42" t="s">
        <v>103</v>
      </c>
      <c r="F384" s="101" t="s">
        <v>54</v>
      </c>
      <c r="G384" s="92">
        <v>1</v>
      </c>
      <c r="H384" s="41"/>
      <c r="I384" s="90">
        <f t="shared" si="29"/>
        <v>0</v>
      </c>
      <c r="J384" s="20"/>
    </row>
    <row r="385" spans="2:10" ht="31.2" x14ac:dyDescent="0.3">
      <c r="B385" s="19"/>
      <c r="C385" s="101">
        <v>9.16</v>
      </c>
      <c r="D385" s="101">
        <v>12.98</v>
      </c>
      <c r="E385" s="42" t="s">
        <v>104</v>
      </c>
      <c r="F385" s="101" t="s">
        <v>54</v>
      </c>
      <c r="G385" s="92">
        <v>3</v>
      </c>
      <c r="H385" s="41"/>
      <c r="I385" s="90">
        <f t="shared" si="29"/>
        <v>0</v>
      </c>
      <c r="J385" s="20"/>
    </row>
    <row r="386" spans="2:10" x14ac:dyDescent="0.3">
      <c r="B386" s="19"/>
      <c r="C386" s="101">
        <v>9.17</v>
      </c>
      <c r="D386" s="101">
        <v>12.51</v>
      </c>
      <c r="E386" s="42" t="s">
        <v>105</v>
      </c>
      <c r="F386" s="101" t="s">
        <v>76</v>
      </c>
      <c r="G386" s="92">
        <v>100</v>
      </c>
      <c r="H386" s="41"/>
      <c r="I386" s="90">
        <f t="shared" si="29"/>
        <v>0</v>
      </c>
      <c r="J386" s="20"/>
    </row>
    <row r="387" spans="2:10" ht="46.8" x14ac:dyDescent="0.3">
      <c r="B387" s="19"/>
      <c r="C387" s="101">
        <v>9.18</v>
      </c>
      <c r="D387" s="101" t="s">
        <v>106</v>
      </c>
      <c r="E387" s="42" t="s">
        <v>107</v>
      </c>
      <c r="F387" s="101" t="s">
        <v>54</v>
      </c>
      <c r="G387" s="92">
        <v>2</v>
      </c>
      <c r="H387" s="41"/>
      <c r="I387" s="90">
        <f t="shared" si="29"/>
        <v>0</v>
      </c>
      <c r="J387" s="20"/>
    </row>
    <row r="388" spans="2:10" ht="31.2" x14ac:dyDescent="0.3">
      <c r="B388" s="19"/>
      <c r="C388" s="101">
        <v>9.19</v>
      </c>
      <c r="D388" s="101" t="s">
        <v>108</v>
      </c>
      <c r="E388" s="42" t="s">
        <v>109</v>
      </c>
      <c r="F388" s="101" t="s">
        <v>54</v>
      </c>
      <c r="G388" s="92">
        <v>2</v>
      </c>
      <c r="H388" s="41"/>
      <c r="I388" s="90">
        <f t="shared" si="29"/>
        <v>0</v>
      </c>
      <c r="J388" s="20"/>
    </row>
    <row r="389" spans="2:10" x14ac:dyDescent="0.3">
      <c r="B389" s="19"/>
      <c r="C389" s="146">
        <v>9.1999999999999993</v>
      </c>
      <c r="D389" s="101">
        <v>12.146000000000001</v>
      </c>
      <c r="E389" s="42" t="s">
        <v>110</v>
      </c>
      <c r="F389" s="101" t="s">
        <v>76</v>
      </c>
      <c r="G389" s="92">
        <v>29.6</v>
      </c>
      <c r="H389" s="41"/>
      <c r="I389" s="90">
        <f t="shared" si="29"/>
        <v>0</v>
      </c>
      <c r="J389" s="20"/>
    </row>
    <row r="390" spans="2:10" ht="31.2" x14ac:dyDescent="0.3">
      <c r="B390" s="19"/>
      <c r="C390" s="101">
        <v>9.2100000000000009</v>
      </c>
      <c r="D390" s="101" t="s">
        <v>111</v>
      </c>
      <c r="E390" s="42" t="s">
        <v>112</v>
      </c>
      <c r="F390" s="101" t="s">
        <v>76</v>
      </c>
      <c r="G390" s="92">
        <v>20</v>
      </c>
      <c r="H390" s="41"/>
      <c r="I390" s="90">
        <f t="shared" si="29"/>
        <v>0</v>
      </c>
      <c r="J390" s="20"/>
    </row>
    <row r="391" spans="2:10" ht="31.2" x14ac:dyDescent="0.3">
      <c r="B391" s="19"/>
      <c r="C391" s="101">
        <v>9.2200000000000006</v>
      </c>
      <c r="D391" s="101" t="s">
        <v>113</v>
      </c>
      <c r="E391" s="42" t="s">
        <v>114</v>
      </c>
      <c r="F391" s="101" t="s">
        <v>76</v>
      </c>
      <c r="G391" s="92">
        <v>20</v>
      </c>
      <c r="H391" s="41"/>
      <c r="I391" s="90">
        <f t="shared" si="29"/>
        <v>0</v>
      </c>
      <c r="J391" s="20"/>
    </row>
    <row r="392" spans="2:10" ht="31.2" x14ac:dyDescent="0.3">
      <c r="B392" s="19"/>
      <c r="C392" s="101">
        <v>9.23</v>
      </c>
      <c r="D392" s="101">
        <v>12.97</v>
      </c>
      <c r="E392" s="42" t="s">
        <v>115</v>
      </c>
      <c r="F392" s="101" t="s">
        <v>54</v>
      </c>
      <c r="G392" s="92">
        <v>2</v>
      </c>
      <c r="H392" s="41"/>
      <c r="I392" s="90">
        <f t="shared" si="29"/>
        <v>0</v>
      </c>
      <c r="J392" s="20"/>
    </row>
    <row r="393" spans="2:10" x14ac:dyDescent="0.3">
      <c r="B393" s="19"/>
      <c r="C393" s="101">
        <v>9.24</v>
      </c>
      <c r="D393" s="101">
        <v>21.1</v>
      </c>
      <c r="E393" s="42" t="s">
        <v>116</v>
      </c>
      <c r="F393" s="101" t="s">
        <v>54</v>
      </c>
      <c r="G393" s="92">
        <v>4</v>
      </c>
      <c r="H393" s="41"/>
      <c r="I393" s="90">
        <f t="shared" si="29"/>
        <v>0</v>
      </c>
      <c r="J393" s="20"/>
    </row>
    <row r="394" spans="2:10" ht="31.2" x14ac:dyDescent="0.3">
      <c r="B394" s="19"/>
      <c r="C394" s="101">
        <v>9.25</v>
      </c>
      <c r="D394" s="101" t="s">
        <v>117</v>
      </c>
      <c r="E394" s="42" t="s">
        <v>118</v>
      </c>
      <c r="F394" s="101" t="s">
        <v>54</v>
      </c>
      <c r="G394" s="92">
        <v>1</v>
      </c>
      <c r="H394" s="41"/>
      <c r="I394" s="90">
        <f t="shared" si="29"/>
        <v>0</v>
      </c>
      <c r="J394" s="20"/>
    </row>
    <row r="395" spans="2:10" x14ac:dyDescent="0.3">
      <c r="B395" s="19"/>
      <c r="C395" s="101">
        <v>9.26</v>
      </c>
      <c r="D395" s="101">
        <v>21.3</v>
      </c>
      <c r="E395" s="42" t="s">
        <v>119</v>
      </c>
      <c r="F395" s="101" t="s">
        <v>54</v>
      </c>
      <c r="G395" s="92">
        <v>1</v>
      </c>
      <c r="H395" s="41"/>
      <c r="I395" s="90">
        <f t="shared" si="29"/>
        <v>0</v>
      </c>
      <c r="J395" s="20"/>
    </row>
    <row r="396" spans="2:10" ht="31.2" x14ac:dyDescent="0.3">
      <c r="B396" s="19"/>
      <c r="C396" s="101">
        <v>9.27</v>
      </c>
      <c r="D396" s="101" t="s">
        <v>120</v>
      </c>
      <c r="E396" s="42" t="s">
        <v>121</v>
      </c>
      <c r="F396" s="101" t="s">
        <v>76</v>
      </c>
      <c r="G396" s="92">
        <v>6</v>
      </c>
      <c r="H396" s="41"/>
      <c r="I396" s="90">
        <f t="shared" si="29"/>
        <v>0</v>
      </c>
      <c r="J396" s="20"/>
    </row>
    <row r="397" spans="2:10" ht="31.2" x14ac:dyDescent="0.3">
      <c r="B397" s="19"/>
      <c r="C397" s="101">
        <v>9.2799999999999994</v>
      </c>
      <c r="D397" s="101">
        <v>12.11</v>
      </c>
      <c r="E397" s="42" t="s">
        <v>123</v>
      </c>
      <c r="F397" s="101" t="s">
        <v>54</v>
      </c>
      <c r="G397" s="92">
        <v>12</v>
      </c>
      <c r="H397" s="41"/>
      <c r="I397" s="90">
        <f t="shared" si="29"/>
        <v>0</v>
      </c>
      <c r="J397" s="20"/>
    </row>
    <row r="398" spans="2:10" ht="46.8" x14ac:dyDescent="0.3">
      <c r="B398" s="19"/>
      <c r="C398" s="101">
        <v>9.2899999999999991</v>
      </c>
      <c r="D398" s="101">
        <v>12.88</v>
      </c>
      <c r="E398" s="42" t="s">
        <v>241</v>
      </c>
      <c r="F398" s="101" t="s">
        <v>54</v>
      </c>
      <c r="G398" s="148">
        <v>5</v>
      </c>
      <c r="H398" s="147"/>
      <c r="I398" s="149">
        <f t="shared" si="29"/>
        <v>0</v>
      </c>
      <c r="J398" s="20"/>
    </row>
    <row r="399" spans="2:10" ht="46.8" x14ac:dyDescent="0.3">
      <c r="B399" s="19"/>
      <c r="C399" s="101">
        <v>9.3000000000000007</v>
      </c>
      <c r="D399" s="101">
        <v>12.92</v>
      </c>
      <c r="E399" s="42" t="s">
        <v>124</v>
      </c>
      <c r="F399" s="101" t="s">
        <v>54</v>
      </c>
      <c r="G399" s="92">
        <v>15</v>
      </c>
      <c r="H399" s="41"/>
      <c r="I399" s="90">
        <f t="shared" si="29"/>
        <v>0</v>
      </c>
      <c r="J399" s="20"/>
    </row>
    <row r="400" spans="2:10" ht="78" x14ac:dyDescent="0.3">
      <c r="B400" s="19"/>
      <c r="C400" s="101">
        <v>9.31</v>
      </c>
      <c r="D400" s="101" t="s">
        <v>125</v>
      </c>
      <c r="E400" s="42" t="s">
        <v>126</v>
      </c>
      <c r="F400" s="101" t="s">
        <v>54</v>
      </c>
      <c r="G400" s="92">
        <v>8</v>
      </c>
      <c r="H400" s="41"/>
      <c r="I400" s="90">
        <f t="shared" si="29"/>
        <v>0</v>
      </c>
      <c r="J400" s="20"/>
    </row>
    <row r="401" spans="2:10" x14ac:dyDescent="0.3">
      <c r="B401" s="19"/>
      <c r="C401" s="101">
        <v>9.3199999999999896</v>
      </c>
      <c r="D401" s="101" t="s">
        <v>127</v>
      </c>
      <c r="E401" s="42" t="s">
        <v>128</v>
      </c>
      <c r="F401" s="101" t="s">
        <v>129</v>
      </c>
      <c r="G401" s="92">
        <v>40</v>
      </c>
      <c r="H401" s="41"/>
      <c r="I401" s="90">
        <f t="shared" si="29"/>
        <v>0</v>
      </c>
      <c r="J401" s="20"/>
    </row>
    <row r="402" spans="2:10" x14ac:dyDescent="0.3">
      <c r="B402" s="19"/>
      <c r="C402" s="101">
        <v>9.3299999999999894</v>
      </c>
      <c r="D402" s="101">
        <v>12.108000000000001</v>
      </c>
      <c r="E402" s="42" t="s">
        <v>130</v>
      </c>
      <c r="F402" s="101" t="s">
        <v>54</v>
      </c>
      <c r="G402" s="92">
        <v>1</v>
      </c>
      <c r="H402" s="41"/>
      <c r="I402" s="90">
        <f t="shared" si="29"/>
        <v>0</v>
      </c>
      <c r="J402" s="20"/>
    </row>
    <row r="403" spans="2:10" x14ac:dyDescent="0.3">
      <c r="B403" s="19"/>
      <c r="C403" s="101">
        <v>9.3399999999999892</v>
      </c>
      <c r="D403" s="101">
        <v>12.143999999999975</v>
      </c>
      <c r="E403" s="42" t="s">
        <v>103</v>
      </c>
      <c r="F403" s="101" t="s">
        <v>54</v>
      </c>
      <c r="G403" s="148">
        <v>2</v>
      </c>
      <c r="H403" s="147"/>
      <c r="I403" s="149">
        <f t="shared" si="29"/>
        <v>0</v>
      </c>
      <c r="J403" s="20"/>
    </row>
    <row r="404" spans="2:10" ht="31.2" x14ac:dyDescent="0.3">
      <c r="B404" s="19"/>
      <c r="C404" s="101">
        <v>9.3499999999999908</v>
      </c>
      <c r="D404" s="101">
        <v>12.86</v>
      </c>
      <c r="E404" s="42" t="s">
        <v>131</v>
      </c>
      <c r="F404" s="101" t="s">
        <v>54</v>
      </c>
      <c r="G404" s="92">
        <v>1</v>
      </c>
      <c r="H404" s="41"/>
      <c r="I404" s="90">
        <f t="shared" si="29"/>
        <v>0</v>
      </c>
      <c r="J404" s="20"/>
    </row>
    <row r="405" spans="2:10" ht="31.2" x14ac:dyDescent="0.3">
      <c r="B405" s="19"/>
      <c r="C405" s="101">
        <v>9.3599999999999905</v>
      </c>
      <c r="D405" s="101">
        <v>12.87</v>
      </c>
      <c r="E405" s="42" t="s">
        <v>132</v>
      </c>
      <c r="F405" s="101" t="s">
        <v>54</v>
      </c>
      <c r="G405" s="92">
        <v>1</v>
      </c>
      <c r="H405" s="41"/>
      <c r="I405" s="90">
        <f t="shared" si="29"/>
        <v>0</v>
      </c>
      <c r="J405" s="20"/>
    </row>
    <row r="406" spans="2:10" x14ac:dyDescent="0.3">
      <c r="B406" s="19"/>
      <c r="C406" s="101">
        <v>9.3699999999999903</v>
      </c>
      <c r="D406" s="62">
        <v>12.16</v>
      </c>
      <c r="E406" s="42" t="s">
        <v>133</v>
      </c>
      <c r="F406" s="101" t="s">
        <v>76</v>
      </c>
      <c r="G406" s="92">
        <v>85</v>
      </c>
      <c r="H406" s="41"/>
      <c r="I406" s="90">
        <f t="shared" si="29"/>
        <v>0</v>
      </c>
      <c r="J406" s="20"/>
    </row>
    <row r="407" spans="2:10" ht="31.2" x14ac:dyDescent="0.3">
      <c r="B407" s="19"/>
      <c r="C407" s="101">
        <v>9.3799999999999901</v>
      </c>
      <c r="D407" s="101">
        <v>12.45</v>
      </c>
      <c r="E407" s="42" t="s">
        <v>134</v>
      </c>
      <c r="F407" s="101" t="s">
        <v>76</v>
      </c>
      <c r="G407" s="92">
        <v>200</v>
      </c>
      <c r="H407" s="41"/>
      <c r="I407" s="90">
        <f t="shared" si="29"/>
        <v>0</v>
      </c>
      <c r="J407" s="20"/>
    </row>
    <row r="408" spans="2:10" ht="31.2" x14ac:dyDescent="0.3">
      <c r="B408" s="19"/>
      <c r="C408" s="101">
        <v>9.3899999999999899</v>
      </c>
      <c r="D408" s="101">
        <v>12.46</v>
      </c>
      <c r="E408" s="42" t="s">
        <v>135</v>
      </c>
      <c r="F408" s="101" t="s">
        <v>76</v>
      </c>
      <c r="G408" s="92">
        <v>30</v>
      </c>
      <c r="H408" s="41"/>
      <c r="I408" s="90">
        <f t="shared" si="29"/>
        <v>0</v>
      </c>
      <c r="J408" s="20"/>
    </row>
    <row r="409" spans="2:10" ht="31.2" x14ac:dyDescent="0.3">
      <c r="B409" s="19"/>
      <c r="C409" s="146">
        <v>9.3999999999999897</v>
      </c>
      <c r="D409" s="101" t="s">
        <v>136</v>
      </c>
      <c r="E409" s="42" t="s">
        <v>137</v>
      </c>
      <c r="F409" s="101" t="s">
        <v>54</v>
      </c>
      <c r="G409" s="92">
        <v>1</v>
      </c>
      <c r="H409" s="43"/>
      <c r="I409" s="90">
        <f t="shared" si="29"/>
        <v>0</v>
      </c>
      <c r="J409" s="20"/>
    </row>
    <row r="410" spans="2:10" ht="31.2" x14ac:dyDescent="0.3">
      <c r="B410" s="19"/>
      <c r="C410" s="101">
        <v>9.4099999999999895</v>
      </c>
      <c r="D410" s="101">
        <v>12.77</v>
      </c>
      <c r="E410" s="42" t="s">
        <v>138</v>
      </c>
      <c r="F410" s="101" t="s">
        <v>54</v>
      </c>
      <c r="G410" s="92">
        <v>1</v>
      </c>
      <c r="H410" s="43"/>
      <c r="I410" s="90">
        <f t="shared" si="29"/>
        <v>0</v>
      </c>
      <c r="J410" s="20"/>
    </row>
    <row r="411" spans="2:10" x14ac:dyDescent="0.3">
      <c r="B411" s="19"/>
      <c r="C411" s="101">
        <v>9.4199999999999893</v>
      </c>
      <c r="D411" s="101">
        <v>12.11</v>
      </c>
      <c r="E411" s="42" t="s">
        <v>139</v>
      </c>
      <c r="F411" s="101" t="s">
        <v>54</v>
      </c>
      <c r="G411" s="92">
        <v>1</v>
      </c>
      <c r="H411" s="41"/>
      <c r="I411" s="90">
        <f t="shared" si="29"/>
        <v>0</v>
      </c>
      <c r="J411" s="20"/>
    </row>
    <row r="412" spans="2:10" x14ac:dyDescent="0.3">
      <c r="B412" s="19"/>
      <c r="C412" s="101">
        <v>9.4299999999999908</v>
      </c>
      <c r="D412" s="101" t="s">
        <v>140</v>
      </c>
      <c r="E412" s="42" t="s">
        <v>141</v>
      </c>
      <c r="F412" s="101" t="s">
        <v>54</v>
      </c>
      <c r="G412" s="92">
        <v>1</v>
      </c>
      <c r="H412" s="41"/>
      <c r="I412" s="90">
        <f t="shared" si="29"/>
        <v>0</v>
      </c>
      <c r="J412" s="20"/>
    </row>
    <row r="413" spans="2:10" ht="46.8" x14ac:dyDescent="0.3">
      <c r="B413" s="19"/>
      <c r="C413" s="101">
        <v>9.4399999999999906</v>
      </c>
      <c r="D413" s="101" t="s">
        <v>142</v>
      </c>
      <c r="E413" s="42" t="s">
        <v>143</v>
      </c>
      <c r="F413" s="101" t="s">
        <v>129</v>
      </c>
      <c r="G413" s="92">
        <v>33</v>
      </c>
      <c r="H413" s="41"/>
      <c r="I413" s="90">
        <f t="shared" si="29"/>
        <v>0</v>
      </c>
      <c r="J413" s="20"/>
    </row>
    <row r="414" spans="2:10" x14ac:dyDescent="0.3">
      <c r="B414" s="19"/>
      <c r="C414" s="83">
        <v>10</v>
      </c>
      <c r="D414" s="63"/>
      <c r="E414" s="84" t="s">
        <v>144</v>
      </c>
      <c r="F414" s="83"/>
      <c r="G414" s="85" t="s">
        <v>209</v>
      </c>
      <c r="H414" s="86"/>
      <c r="I414" s="86"/>
      <c r="J414" s="20"/>
    </row>
    <row r="415" spans="2:10" ht="31.2" x14ac:dyDescent="0.3">
      <c r="B415" s="19"/>
      <c r="C415" s="150">
        <v>10.1</v>
      </c>
      <c r="D415" s="101">
        <v>20.16</v>
      </c>
      <c r="E415" s="42" t="s">
        <v>145</v>
      </c>
      <c r="F415" s="101" t="s">
        <v>54</v>
      </c>
      <c r="G415" s="92">
        <v>1</v>
      </c>
      <c r="H415" s="41"/>
      <c r="I415" s="90">
        <f t="shared" ref="I415:I464" si="30">+G415*H415</f>
        <v>0</v>
      </c>
      <c r="J415" s="20"/>
    </row>
    <row r="416" spans="2:10" ht="31.2" x14ac:dyDescent="0.3">
      <c r="B416" s="19"/>
      <c r="C416" s="150">
        <v>10.199999999999999</v>
      </c>
      <c r="D416" s="101" t="s">
        <v>146</v>
      </c>
      <c r="E416" s="42" t="s">
        <v>147</v>
      </c>
      <c r="F416" s="101" t="s">
        <v>54</v>
      </c>
      <c r="G416" s="92">
        <v>1</v>
      </c>
      <c r="H416" s="41"/>
      <c r="I416" s="90">
        <f t="shared" si="30"/>
        <v>0</v>
      </c>
      <c r="J416" s="20"/>
    </row>
    <row r="417" spans="2:10" x14ac:dyDescent="0.3">
      <c r="B417" s="19"/>
      <c r="C417" s="151">
        <v>10.3</v>
      </c>
      <c r="D417" s="62" t="s">
        <v>148</v>
      </c>
      <c r="E417" s="88" t="s">
        <v>149</v>
      </c>
      <c r="F417" s="87" t="s">
        <v>129</v>
      </c>
      <c r="G417" s="89">
        <v>5</v>
      </c>
      <c r="H417" s="90"/>
      <c r="I417" s="90">
        <f t="shared" si="30"/>
        <v>0</v>
      </c>
      <c r="J417" s="20"/>
    </row>
    <row r="418" spans="2:10" x14ac:dyDescent="0.3">
      <c r="B418" s="19"/>
      <c r="C418" s="151">
        <v>10.4</v>
      </c>
      <c r="D418" s="62" t="s">
        <v>150</v>
      </c>
      <c r="E418" s="88" t="s">
        <v>151</v>
      </c>
      <c r="F418" s="87" t="s">
        <v>54</v>
      </c>
      <c r="G418" s="89">
        <v>1</v>
      </c>
      <c r="H418" s="90"/>
      <c r="I418" s="90">
        <f t="shared" si="30"/>
        <v>0</v>
      </c>
      <c r="J418" s="20"/>
    </row>
    <row r="419" spans="2:10" ht="31.2" x14ac:dyDescent="0.3">
      <c r="B419" s="19"/>
      <c r="C419" s="151">
        <v>10.5</v>
      </c>
      <c r="D419" s="62" t="s">
        <v>152</v>
      </c>
      <c r="E419" s="88" t="s">
        <v>153</v>
      </c>
      <c r="F419" s="87" t="s">
        <v>54</v>
      </c>
      <c r="G419" s="89">
        <v>1</v>
      </c>
      <c r="H419" s="90"/>
      <c r="I419" s="90">
        <f t="shared" si="30"/>
        <v>0</v>
      </c>
      <c r="J419" s="20"/>
    </row>
    <row r="420" spans="2:10" x14ac:dyDescent="0.3">
      <c r="B420" s="19"/>
      <c r="C420" s="151">
        <v>10.6</v>
      </c>
      <c r="D420" s="62">
        <v>20.100000000000001</v>
      </c>
      <c r="E420" s="88" t="s">
        <v>154</v>
      </c>
      <c r="F420" s="87" t="s">
        <v>76</v>
      </c>
      <c r="G420" s="89">
        <v>15</v>
      </c>
      <c r="H420" s="90"/>
      <c r="I420" s="90">
        <f t="shared" si="30"/>
        <v>0</v>
      </c>
      <c r="J420" s="20"/>
    </row>
    <row r="421" spans="2:10" ht="31.2" x14ac:dyDescent="0.3">
      <c r="B421" s="19"/>
      <c r="C421" s="150">
        <v>10.7</v>
      </c>
      <c r="D421" s="62" t="s">
        <v>155</v>
      </c>
      <c r="E421" s="42" t="s">
        <v>156</v>
      </c>
      <c r="F421" s="101" t="s">
        <v>54</v>
      </c>
      <c r="G421" s="152">
        <v>2</v>
      </c>
      <c r="H421" s="149"/>
      <c r="I421" s="149">
        <f t="shared" si="30"/>
        <v>0</v>
      </c>
      <c r="J421" s="20"/>
    </row>
    <row r="422" spans="2:10" x14ac:dyDescent="0.3">
      <c r="B422" s="19"/>
      <c r="C422" s="151">
        <v>10.8</v>
      </c>
      <c r="D422" s="62">
        <v>20.11</v>
      </c>
      <c r="E422" s="88" t="s">
        <v>157</v>
      </c>
      <c r="F422" s="87" t="s">
        <v>54</v>
      </c>
      <c r="G422" s="89">
        <v>2</v>
      </c>
      <c r="H422" s="90"/>
      <c r="I422" s="90">
        <f t="shared" si="30"/>
        <v>0</v>
      </c>
      <c r="J422" s="20"/>
    </row>
    <row r="423" spans="2:10" x14ac:dyDescent="0.3">
      <c r="B423" s="19"/>
      <c r="C423" s="83">
        <v>11</v>
      </c>
      <c r="D423" s="63"/>
      <c r="E423" s="84" t="s">
        <v>158</v>
      </c>
      <c r="F423" s="83"/>
      <c r="G423" s="85" t="s">
        <v>209</v>
      </c>
      <c r="H423" s="86"/>
      <c r="I423" s="86"/>
      <c r="J423" s="20"/>
    </row>
    <row r="424" spans="2:10" x14ac:dyDescent="0.3">
      <c r="B424" s="19"/>
      <c r="C424" s="87">
        <v>11.1</v>
      </c>
      <c r="D424" s="62">
        <v>18.260000000000002</v>
      </c>
      <c r="E424" s="88" t="s">
        <v>159</v>
      </c>
      <c r="F424" s="87" t="s">
        <v>24</v>
      </c>
      <c r="G424" s="89">
        <v>111</v>
      </c>
      <c r="H424" s="90"/>
      <c r="I424" s="90">
        <f t="shared" ref="I424:I464" si="31">+G424*H424</f>
        <v>0</v>
      </c>
      <c r="J424" s="20"/>
    </row>
    <row r="425" spans="2:10" x14ac:dyDescent="0.3">
      <c r="B425" s="19"/>
      <c r="C425" s="87">
        <v>11.2</v>
      </c>
      <c r="D425" s="62">
        <v>18.23</v>
      </c>
      <c r="E425" s="88" t="s">
        <v>160</v>
      </c>
      <c r="F425" s="87" t="s">
        <v>24</v>
      </c>
      <c r="G425" s="89">
        <v>293</v>
      </c>
      <c r="H425" s="90"/>
      <c r="I425" s="90">
        <f t="shared" si="31"/>
        <v>0</v>
      </c>
      <c r="J425" s="20"/>
    </row>
    <row r="426" spans="2:10" x14ac:dyDescent="0.3">
      <c r="B426" s="19"/>
      <c r="C426" s="87">
        <v>11.3</v>
      </c>
      <c r="D426" s="62">
        <v>18.3</v>
      </c>
      <c r="E426" s="88" t="s">
        <v>161</v>
      </c>
      <c r="F426" s="87" t="s">
        <v>24</v>
      </c>
      <c r="G426" s="89">
        <v>293</v>
      </c>
      <c r="H426" s="90"/>
      <c r="I426" s="90">
        <f t="shared" si="31"/>
        <v>0</v>
      </c>
      <c r="J426" s="20"/>
    </row>
    <row r="427" spans="2:10" x14ac:dyDescent="0.3">
      <c r="B427" s="19"/>
      <c r="C427" s="83">
        <v>12</v>
      </c>
      <c r="D427" s="63"/>
      <c r="E427" s="84" t="s">
        <v>162</v>
      </c>
      <c r="F427" s="83"/>
      <c r="G427" s="85" t="s">
        <v>209</v>
      </c>
      <c r="H427" s="86"/>
      <c r="I427" s="86"/>
      <c r="J427" s="20"/>
    </row>
    <row r="428" spans="2:10" x14ac:dyDescent="0.3">
      <c r="B428" s="19"/>
      <c r="C428" s="87">
        <v>12.1</v>
      </c>
      <c r="D428" s="62">
        <v>13.1</v>
      </c>
      <c r="E428" s="88" t="s">
        <v>163</v>
      </c>
      <c r="F428" s="87" t="s">
        <v>24</v>
      </c>
      <c r="G428" s="89">
        <v>95.8</v>
      </c>
      <c r="H428" s="90"/>
      <c r="I428" s="90">
        <f t="shared" ref="I428:I464" si="32">+G428*H428</f>
        <v>0</v>
      </c>
      <c r="J428" s="20"/>
    </row>
    <row r="429" spans="2:10" x14ac:dyDescent="0.3">
      <c r="B429" s="19"/>
      <c r="C429" s="87">
        <v>12.2</v>
      </c>
      <c r="D429" s="62">
        <v>14.41</v>
      </c>
      <c r="E429" s="88" t="s">
        <v>164</v>
      </c>
      <c r="F429" s="87" t="s">
        <v>24</v>
      </c>
      <c r="G429" s="89">
        <v>45.6</v>
      </c>
      <c r="H429" s="90"/>
      <c r="I429" s="90">
        <f t="shared" si="32"/>
        <v>0</v>
      </c>
      <c r="J429" s="20"/>
    </row>
    <row r="430" spans="2:10" x14ac:dyDescent="0.3">
      <c r="B430" s="19"/>
      <c r="C430" s="87">
        <v>12.3</v>
      </c>
      <c r="D430" s="62">
        <v>14.27</v>
      </c>
      <c r="E430" s="88" t="s">
        <v>165</v>
      </c>
      <c r="F430" s="87" t="s">
        <v>76</v>
      </c>
      <c r="G430" s="89">
        <v>55</v>
      </c>
      <c r="H430" s="90"/>
      <c r="I430" s="90">
        <f t="shared" si="32"/>
        <v>0</v>
      </c>
      <c r="J430" s="20"/>
    </row>
    <row r="431" spans="2:10" ht="78" x14ac:dyDescent="0.3">
      <c r="B431" s="19"/>
      <c r="C431" s="87">
        <v>12.4</v>
      </c>
      <c r="D431" s="62" t="s">
        <v>166</v>
      </c>
      <c r="E431" s="88" t="s">
        <v>167</v>
      </c>
      <c r="F431" s="87" t="s">
        <v>54</v>
      </c>
      <c r="G431" s="89">
        <v>2</v>
      </c>
      <c r="H431" s="90"/>
      <c r="I431" s="90">
        <f t="shared" si="32"/>
        <v>0</v>
      </c>
      <c r="J431" s="20"/>
    </row>
    <row r="432" spans="2:10" ht="31.2" x14ac:dyDescent="0.3">
      <c r="B432" s="19"/>
      <c r="C432" s="87">
        <v>12.5</v>
      </c>
      <c r="D432" s="62">
        <v>14.6</v>
      </c>
      <c r="E432" s="88" t="s">
        <v>168</v>
      </c>
      <c r="F432" s="87" t="s">
        <v>24</v>
      </c>
      <c r="G432" s="89">
        <v>55</v>
      </c>
      <c r="H432" s="90"/>
      <c r="I432" s="90">
        <f t="shared" si="32"/>
        <v>0</v>
      </c>
      <c r="J432" s="20"/>
    </row>
    <row r="433" spans="2:10" x14ac:dyDescent="0.3">
      <c r="B433" s="19"/>
      <c r="C433" s="87">
        <v>12.6</v>
      </c>
      <c r="D433" s="62" t="s">
        <v>169</v>
      </c>
      <c r="E433" s="88" t="s">
        <v>170</v>
      </c>
      <c r="F433" s="87" t="s">
        <v>129</v>
      </c>
      <c r="G433" s="89">
        <v>35</v>
      </c>
      <c r="H433" s="90"/>
      <c r="I433" s="90">
        <f t="shared" si="32"/>
        <v>0</v>
      </c>
      <c r="J433" s="20"/>
    </row>
    <row r="434" spans="2:10" ht="46.8" x14ac:dyDescent="0.3">
      <c r="B434" s="19"/>
      <c r="C434" s="101">
        <v>12.7</v>
      </c>
      <c r="D434" s="101" t="s">
        <v>171</v>
      </c>
      <c r="E434" s="42" t="s">
        <v>172</v>
      </c>
      <c r="F434" s="101" t="s">
        <v>129</v>
      </c>
      <c r="G434" s="92">
        <v>35</v>
      </c>
      <c r="H434" s="41"/>
      <c r="I434" s="90">
        <f t="shared" si="32"/>
        <v>0</v>
      </c>
      <c r="J434" s="20"/>
    </row>
    <row r="435" spans="2:10" x14ac:dyDescent="0.3">
      <c r="B435" s="19"/>
      <c r="C435" s="101">
        <v>12.8</v>
      </c>
      <c r="D435" s="101">
        <v>14.1</v>
      </c>
      <c r="E435" s="42" t="s">
        <v>173</v>
      </c>
      <c r="F435" s="101" t="s">
        <v>24</v>
      </c>
      <c r="G435" s="92">
        <v>180</v>
      </c>
      <c r="H435" s="41"/>
      <c r="I435" s="90">
        <f t="shared" si="32"/>
        <v>0</v>
      </c>
      <c r="J435" s="20"/>
    </row>
    <row r="436" spans="2:10" x14ac:dyDescent="0.3">
      <c r="B436" s="19"/>
      <c r="C436" s="101">
        <v>12.9</v>
      </c>
      <c r="D436" s="101">
        <v>14.8</v>
      </c>
      <c r="E436" s="42" t="s">
        <v>174</v>
      </c>
      <c r="F436" s="101" t="s">
        <v>24</v>
      </c>
      <c r="G436" s="92">
        <v>35</v>
      </c>
      <c r="H436" s="41"/>
      <c r="I436" s="90">
        <f t="shared" si="32"/>
        <v>0</v>
      </c>
      <c r="J436" s="20"/>
    </row>
    <row r="437" spans="2:10" x14ac:dyDescent="0.3">
      <c r="B437" s="19"/>
      <c r="C437" s="146">
        <v>12.1</v>
      </c>
      <c r="D437" s="101">
        <v>13.2</v>
      </c>
      <c r="E437" s="42" t="s">
        <v>175</v>
      </c>
      <c r="F437" s="101" t="s">
        <v>24</v>
      </c>
      <c r="G437" s="92">
        <v>20.2</v>
      </c>
      <c r="H437" s="41"/>
      <c r="I437" s="90">
        <f t="shared" si="32"/>
        <v>0</v>
      </c>
      <c r="J437" s="20"/>
    </row>
    <row r="438" spans="2:10" x14ac:dyDescent="0.3">
      <c r="B438" s="19"/>
      <c r="C438" s="101">
        <v>12.11</v>
      </c>
      <c r="D438" s="101">
        <v>14.25</v>
      </c>
      <c r="E438" s="42" t="s">
        <v>176</v>
      </c>
      <c r="F438" s="101" t="s">
        <v>24</v>
      </c>
      <c r="G438" s="92">
        <v>25</v>
      </c>
      <c r="H438" s="41"/>
      <c r="I438" s="90">
        <f t="shared" si="32"/>
        <v>0</v>
      </c>
      <c r="J438" s="20"/>
    </row>
    <row r="439" spans="2:10" x14ac:dyDescent="0.3">
      <c r="B439" s="19"/>
      <c r="C439" s="101">
        <v>12.12</v>
      </c>
      <c r="D439" s="101">
        <v>14.42</v>
      </c>
      <c r="E439" s="42" t="s">
        <v>177</v>
      </c>
      <c r="F439" s="101" t="s">
        <v>76</v>
      </c>
      <c r="G439" s="92">
        <v>45.6</v>
      </c>
      <c r="H439" s="41"/>
      <c r="I439" s="90">
        <f t="shared" si="32"/>
        <v>0</v>
      </c>
      <c r="J439" s="20"/>
    </row>
    <row r="440" spans="2:10" ht="31.2" x14ac:dyDescent="0.3">
      <c r="B440" s="19"/>
      <c r="C440" s="101">
        <v>12.13</v>
      </c>
      <c r="D440" s="101" t="s">
        <v>178</v>
      </c>
      <c r="E440" s="42" t="s">
        <v>179</v>
      </c>
      <c r="F440" s="101" t="s">
        <v>129</v>
      </c>
      <c r="G440" s="92">
        <v>6.2</v>
      </c>
      <c r="H440" s="41"/>
      <c r="I440" s="90">
        <f t="shared" si="32"/>
        <v>0</v>
      </c>
      <c r="J440" s="20"/>
    </row>
    <row r="441" spans="2:10" x14ac:dyDescent="0.3">
      <c r="B441" s="19"/>
      <c r="C441" s="83">
        <v>13</v>
      </c>
      <c r="D441" s="63"/>
      <c r="E441" s="84" t="s">
        <v>180</v>
      </c>
      <c r="F441" s="83"/>
      <c r="G441" s="85" t="s">
        <v>209</v>
      </c>
      <c r="H441" s="86"/>
      <c r="I441" s="86"/>
      <c r="J441" s="20"/>
    </row>
    <row r="442" spans="2:10" x14ac:dyDescent="0.3">
      <c r="B442" s="19"/>
      <c r="C442" s="101">
        <v>13.1</v>
      </c>
      <c r="D442" s="101">
        <v>10.19</v>
      </c>
      <c r="E442" s="42" t="s">
        <v>181</v>
      </c>
      <c r="F442" s="101" t="s">
        <v>24</v>
      </c>
      <c r="G442" s="92">
        <v>35.08</v>
      </c>
      <c r="H442" s="41"/>
      <c r="I442" s="90">
        <f t="shared" ref="I442:I464" si="33">+G442*H442</f>
        <v>0</v>
      </c>
      <c r="J442" s="20"/>
    </row>
    <row r="443" spans="2:10" x14ac:dyDescent="0.3">
      <c r="B443" s="19"/>
      <c r="C443" s="101">
        <v>13.2</v>
      </c>
      <c r="D443" s="101">
        <v>10.4</v>
      </c>
      <c r="E443" s="42" t="s">
        <v>182</v>
      </c>
      <c r="F443" s="101" t="s">
        <v>54</v>
      </c>
      <c r="G443" s="92">
        <v>6</v>
      </c>
      <c r="H443" s="41"/>
      <c r="I443" s="90">
        <f t="shared" si="33"/>
        <v>0</v>
      </c>
      <c r="J443" s="20"/>
    </row>
    <row r="444" spans="2:10" x14ac:dyDescent="0.3">
      <c r="B444" s="19"/>
      <c r="C444" s="101">
        <v>13.3</v>
      </c>
      <c r="D444" s="101">
        <v>10.7</v>
      </c>
      <c r="E444" s="42" t="s">
        <v>183</v>
      </c>
      <c r="F444" s="101" t="s">
        <v>24</v>
      </c>
      <c r="G444" s="92">
        <v>6</v>
      </c>
      <c r="H444" s="41"/>
      <c r="I444" s="90">
        <f t="shared" si="33"/>
        <v>0</v>
      </c>
      <c r="J444" s="20"/>
    </row>
    <row r="445" spans="2:10" ht="31.2" x14ac:dyDescent="0.3">
      <c r="B445" s="19"/>
      <c r="C445" s="101">
        <v>13.4</v>
      </c>
      <c r="D445" s="101">
        <v>10.15</v>
      </c>
      <c r="E445" s="42" t="s">
        <v>184</v>
      </c>
      <c r="F445" s="101" t="s">
        <v>24</v>
      </c>
      <c r="G445" s="92">
        <v>20.349999999999998</v>
      </c>
      <c r="H445" s="41"/>
      <c r="I445" s="90">
        <f t="shared" si="33"/>
        <v>0</v>
      </c>
      <c r="J445" s="20"/>
    </row>
    <row r="446" spans="2:10" x14ac:dyDescent="0.3">
      <c r="B446" s="19"/>
      <c r="C446" s="83">
        <v>14</v>
      </c>
      <c r="D446" s="63"/>
      <c r="E446" s="84" t="s">
        <v>185</v>
      </c>
      <c r="F446" s="83"/>
      <c r="G446" s="85" t="s">
        <v>209</v>
      </c>
      <c r="H446" s="86"/>
      <c r="I446" s="86"/>
      <c r="J446" s="20"/>
    </row>
    <row r="447" spans="2:10" ht="93.6" x14ac:dyDescent="0.3">
      <c r="B447" s="19"/>
      <c r="C447" s="101">
        <v>14.1</v>
      </c>
      <c r="D447" s="101" t="s">
        <v>186</v>
      </c>
      <c r="E447" s="42" t="s">
        <v>187</v>
      </c>
      <c r="F447" s="101" t="s">
        <v>54</v>
      </c>
      <c r="G447" s="92">
        <v>2</v>
      </c>
      <c r="H447" s="41"/>
      <c r="I447" s="90">
        <f t="shared" ref="I447:I464" si="34">+G447*H447</f>
        <v>0</v>
      </c>
      <c r="J447" s="20"/>
    </row>
    <row r="448" spans="2:10" ht="62.4" x14ac:dyDescent="0.3">
      <c r="B448" s="19"/>
      <c r="C448" s="101">
        <v>14.2</v>
      </c>
      <c r="D448" s="101" t="s">
        <v>188</v>
      </c>
      <c r="E448" s="42" t="s">
        <v>189</v>
      </c>
      <c r="F448" s="101" t="s">
        <v>190</v>
      </c>
      <c r="G448" s="92">
        <v>2</v>
      </c>
      <c r="H448" s="41"/>
      <c r="I448" s="90">
        <f t="shared" si="34"/>
        <v>0</v>
      </c>
      <c r="J448" s="20"/>
    </row>
    <row r="449" spans="2:10" x14ac:dyDescent="0.3">
      <c r="B449" s="19"/>
      <c r="C449" s="83">
        <v>15</v>
      </c>
      <c r="D449" s="63"/>
      <c r="E449" s="84" t="s">
        <v>191</v>
      </c>
      <c r="F449" s="83"/>
      <c r="G449" s="85" t="s">
        <v>209</v>
      </c>
      <c r="H449" s="86"/>
      <c r="I449" s="86"/>
      <c r="J449" s="20"/>
    </row>
    <row r="450" spans="2:10" x14ac:dyDescent="0.3">
      <c r="B450" s="19"/>
      <c r="C450" s="101">
        <v>15.1</v>
      </c>
      <c r="D450" s="101">
        <v>7.46</v>
      </c>
      <c r="E450" s="42" t="s">
        <v>192</v>
      </c>
      <c r="F450" s="101" t="s">
        <v>24</v>
      </c>
      <c r="G450" s="92">
        <v>175</v>
      </c>
      <c r="H450" s="41"/>
      <c r="I450" s="90">
        <f t="shared" ref="I450:I464" si="35">+G450*H450</f>
        <v>0</v>
      </c>
      <c r="J450" s="20"/>
    </row>
    <row r="451" spans="2:10" x14ac:dyDescent="0.3">
      <c r="B451" s="19"/>
      <c r="C451" s="101">
        <v>15.2</v>
      </c>
      <c r="D451" s="101">
        <v>7.14</v>
      </c>
      <c r="E451" s="42" t="s">
        <v>193</v>
      </c>
      <c r="F451" s="101" t="s">
        <v>76</v>
      </c>
      <c r="G451" s="92">
        <v>60</v>
      </c>
      <c r="H451" s="41"/>
      <c r="I451" s="90">
        <f t="shared" si="35"/>
        <v>0</v>
      </c>
      <c r="J451" s="20"/>
    </row>
    <row r="452" spans="2:10" x14ac:dyDescent="0.3">
      <c r="B452" s="19"/>
      <c r="C452" s="101">
        <v>15.3</v>
      </c>
      <c r="D452" s="101">
        <v>7.18</v>
      </c>
      <c r="E452" s="42" t="s">
        <v>194</v>
      </c>
      <c r="F452" s="101" t="s">
        <v>76</v>
      </c>
      <c r="G452" s="92">
        <v>30</v>
      </c>
      <c r="H452" s="41"/>
      <c r="I452" s="90">
        <f t="shared" si="35"/>
        <v>0</v>
      </c>
      <c r="J452" s="20"/>
    </row>
    <row r="453" spans="2:10" x14ac:dyDescent="0.3">
      <c r="B453" s="19"/>
      <c r="C453" s="101">
        <v>15.4</v>
      </c>
      <c r="D453" s="101">
        <v>11.4</v>
      </c>
      <c r="E453" s="42" t="s">
        <v>195</v>
      </c>
      <c r="F453" s="101" t="s">
        <v>76</v>
      </c>
      <c r="G453" s="92">
        <v>28</v>
      </c>
      <c r="H453" s="41"/>
      <c r="I453" s="90">
        <f t="shared" si="35"/>
        <v>0</v>
      </c>
      <c r="J453" s="20"/>
    </row>
    <row r="454" spans="2:10" x14ac:dyDescent="0.3">
      <c r="B454" s="19"/>
      <c r="C454" s="83">
        <v>16</v>
      </c>
      <c r="D454" s="63"/>
      <c r="E454" s="84" t="s">
        <v>196</v>
      </c>
      <c r="F454" s="83"/>
      <c r="G454" s="85" t="s">
        <v>209</v>
      </c>
      <c r="H454" s="86"/>
      <c r="I454" s="86"/>
      <c r="J454" s="20"/>
    </row>
    <row r="455" spans="2:10" x14ac:dyDescent="0.3">
      <c r="B455" s="19"/>
      <c r="C455" s="101">
        <v>16.100000000000001</v>
      </c>
      <c r="D455" s="101">
        <v>15.5</v>
      </c>
      <c r="E455" s="42" t="s">
        <v>197</v>
      </c>
      <c r="F455" s="101" t="s">
        <v>24</v>
      </c>
      <c r="G455" s="92">
        <v>90</v>
      </c>
      <c r="H455" s="41"/>
      <c r="I455" s="90">
        <f t="shared" ref="I455:I464" si="36">+G455*H455</f>
        <v>0</v>
      </c>
      <c r="J455" s="20"/>
    </row>
    <row r="456" spans="2:10" ht="31.2" x14ac:dyDescent="0.3">
      <c r="B456" s="19"/>
      <c r="C456" s="101">
        <v>16.2</v>
      </c>
      <c r="D456" s="62" t="s">
        <v>198</v>
      </c>
      <c r="E456" s="42" t="s">
        <v>199</v>
      </c>
      <c r="F456" s="101" t="s">
        <v>24</v>
      </c>
      <c r="G456" s="92">
        <v>20</v>
      </c>
      <c r="H456" s="41"/>
      <c r="I456" s="90">
        <f t="shared" si="36"/>
        <v>0</v>
      </c>
      <c r="J456" s="20"/>
    </row>
    <row r="457" spans="2:10" x14ac:dyDescent="0.3">
      <c r="B457" s="19"/>
      <c r="C457" s="83">
        <v>17</v>
      </c>
      <c r="D457" s="63"/>
      <c r="E457" s="84" t="s">
        <v>200</v>
      </c>
      <c r="F457" s="83"/>
      <c r="G457" s="85" t="s">
        <v>209</v>
      </c>
      <c r="H457" s="86"/>
      <c r="I457" s="86"/>
      <c r="J457" s="20"/>
    </row>
    <row r="458" spans="2:10" x14ac:dyDescent="0.3">
      <c r="B458" s="19"/>
      <c r="C458" s="101">
        <v>17.100000000000001</v>
      </c>
      <c r="D458" s="101">
        <v>5.8</v>
      </c>
      <c r="E458" s="42" t="s">
        <v>201</v>
      </c>
      <c r="F458" s="101" t="s">
        <v>24</v>
      </c>
      <c r="G458" s="92">
        <v>12.2</v>
      </c>
      <c r="H458" s="41"/>
      <c r="I458" s="90">
        <f t="shared" ref="I458:I464" si="37">+G458*H458</f>
        <v>0</v>
      </c>
      <c r="J458" s="20"/>
    </row>
    <row r="459" spans="2:10" x14ac:dyDescent="0.3">
      <c r="B459" s="19"/>
      <c r="C459" s="83">
        <v>18</v>
      </c>
      <c r="D459" s="63"/>
      <c r="E459" s="84" t="s">
        <v>202</v>
      </c>
      <c r="F459" s="83"/>
      <c r="G459" s="85" t="s">
        <v>209</v>
      </c>
      <c r="H459" s="86"/>
      <c r="I459" s="86"/>
      <c r="J459" s="20"/>
    </row>
    <row r="460" spans="2:10" x14ac:dyDescent="0.3">
      <c r="B460" s="19"/>
      <c r="C460" s="101">
        <v>18.100000000000001</v>
      </c>
      <c r="D460" s="101">
        <v>5.7</v>
      </c>
      <c r="E460" s="42" t="s">
        <v>203</v>
      </c>
      <c r="F460" s="101" t="s">
        <v>24</v>
      </c>
      <c r="G460" s="92">
        <v>50</v>
      </c>
      <c r="H460" s="43"/>
      <c r="I460" s="90">
        <f t="shared" ref="I460:I464" si="38">+G460*H460</f>
        <v>0</v>
      </c>
      <c r="J460" s="20"/>
    </row>
    <row r="461" spans="2:10" ht="31.2" x14ac:dyDescent="0.3">
      <c r="B461" s="19"/>
      <c r="C461" s="101">
        <v>18.2</v>
      </c>
      <c r="D461" s="101">
        <v>10.1</v>
      </c>
      <c r="E461" s="42" t="s">
        <v>204</v>
      </c>
      <c r="F461" s="101" t="s">
        <v>54</v>
      </c>
      <c r="G461" s="92">
        <v>310</v>
      </c>
      <c r="H461" s="41"/>
      <c r="I461" s="90">
        <f t="shared" si="38"/>
        <v>0</v>
      </c>
      <c r="J461" s="20"/>
    </row>
    <row r="462" spans="2:10" x14ac:dyDescent="0.3">
      <c r="B462" s="19"/>
      <c r="C462" s="101">
        <v>18.3</v>
      </c>
      <c r="D462" s="101">
        <v>14.48</v>
      </c>
      <c r="E462" s="42" t="s">
        <v>205</v>
      </c>
      <c r="F462" s="101" t="s">
        <v>24</v>
      </c>
      <c r="G462" s="92">
        <v>30</v>
      </c>
      <c r="H462" s="41"/>
      <c r="I462" s="90">
        <f t="shared" si="38"/>
        <v>0</v>
      </c>
      <c r="J462" s="20"/>
    </row>
    <row r="463" spans="2:10" x14ac:dyDescent="0.3">
      <c r="B463" s="19"/>
      <c r="C463" s="101">
        <v>18.399999999999999</v>
      </c>
      <c r="D463" s="101">
        <v>671.1</v>
      </c>
      <c r="E463" s="42" t="s">
        <v>206</v>
      </c>
      <c r="F463" s="101" t="s">
        <v>30</v>
      </c>
      <c r="G463" s="92">
        <v>3</v>
      </c>
      <c r="H463" s="41"/>
      <c r="I463" s="90">
        <f t="shared" si="38"/>
        <v>0</v>
      </c>
      <c r="J463" s="20"/>
    </row>
    <row r="464" spans="2:10" x14ac:dyDescent="0.3">
      <c r="B464" s="19"/>
      <c r="C464" s="101">
        <v>18.5</v>
      </c>
      <c r="D464" s="101" t="s">
        <v>207</v>
      </c>
      <c r="E464" s="42" t="s">
        <v>208</v>
      </c>
      <c r="F464" s="101" t="s">
        <v>54</v>
      </c>
      <c r="G464" s="92">
        <v>1</v>
      </c>
      <c r="H464" s="41"/>
      <c r="I464" s="90">
        <f t="shared" si="38"/>
        <v>0</v>
      </c>
      <c r="J464" s="20"/>
    </row>
    <row r="465" spans="2:10" ht="30" customHeight="1" x14ac:dyDescent="0.3">
      <c r="B465" s="19"/>
      <c r="C465" s="108" t="s">
        <v>227</v>
      </c>
      <c r="D465" s="108"/>
      <c r="E465" s="108"/>
      <c r="F465" s="108"/>
      <c r="G465" s="108"/>
      <c r="H465" s="108"/>
      <c r="I465" s="93">
        <f>+SUM(I317:I464)</f>
        <v>0</v>
      </c>
      <c r="J465" s="20"/>
    </row>
    <row r="466" spans="2:10" ht="30" customHeight="1" x14ac:dyDescent="0.3">
      <c r="B466" s="19"/>
      <c r="C466" s="111" t="s">
        <v>228</v>
      </c>
      <c r="D466" s="111"/>
      <c r="E466" s="111"/>
      <c r="F466" s="111"/>
      <c r="G466" s="111"/>
      <c r="H466" s="111"/>
      <c r="I466" s="76">
        <v>14119310</v>
      </c>
      <c r="J466" s="20"/>
    </row>
    <row r="467" spans="2:10" ht="30" customHeight="1" x14ac:dyDescent="0.3">
      <c r="B467" s="19"/>
      <c r="C467" s="111" t="s">
        <v>229</v>
      </c>
      <c r="D467" s="111"/>
      <c r="E467" s="111"/>
      <c r="F467" s="111"/>
      <c r="G467" s="111"/>
      <c r="H467" s="111"/>
      <c r="I467" s="95">
        <v>2000000</v>
      </c>
      <c r="J467" s="20"/>
    </row>
    <row r="468" spans="2:10" ht="30" customHeight="1" thickBot="1" x14ac:dyDescent="0.35">
      <c r="B468" s="19"/>
      <c r="C468" s="111" t="s">
        <v>230</v>
      </c>
      <c r="D468" s="111"/>
      <c r="E468" s="111"/>
      <c r="F468" s="111"/>
      <c r="G468" s="111"/>
      <c r="H468" s="111"/>
      <c r="I468" s="93">
        <f>+I465+I466+I467</f>
        <v>16119310</v>
      </c>
      <c r="J468" s="20"/>
    </row>
    <row r="469" spans="2:10" s="21" customFormat="1" ht="16.5" customHeight="1" x14ac:dyDescent="0.3">
      <c r="B469" s="22"/>
      <c r="C469" s="102" t="s">
        <v>231</v>
      </c>
      <c r="D469" s="103"/>
      <c r="E469" s="103"/>
      <c r="F469" s="103"/>
      <c r="G469" s="103"/>
      <c r="H469" s="103"/>
      <c r="I469" s="104"/>
      <c r="J469" s="23"/>
    </row>
    <row r="470" spans="2:10" ht="16.2" thickBot="1" x14ac:dyDescent="0.35">
      <c r="B470" s="24"/>
      <c r="C470" s="105"/>
      <c r="D470" s="106"/>
      <c r="E470" s="106"/>
      <c r="F470" s="106"/>
      <c r="G470" s="106"/>
      <c r="H470" s="106"/>
      <c r="I470" s="107"/>
      <c r="J470" s="20"/>
    </row>
    <row r="471" spans="2:10" x14ac:dyDescent="0.3">
      <c r="B471" s="19"/>
      <c r="C471" s="94">
        <v>1</v>
      </c>
      <c r="D471" s="40"/>
      <c r="E471" s="96" t="s">
        <v>22</v>
      </c>
      <c r="F471" s="97"/>
      <c r="G471" s="98"/>
      <c r="H471" s="99"/>
      <c r="I471" s="100"/>
      <c r="J471" s="20"/>
    </row>
    <row r="472" spans="2:10" x14ac:dyDescent="0.3">
      <c r="B472" s="19"/>
      <c r="C472" s="87">
        <v>1.1000000000000001</v>
      </c>
      <c r="D472" s="62">
        <v>1.1599999999999999</v>
      </c>
      <c r="E472" s="88" t="s">
        <v>23</v>
      </c>
      <c r="F472" s="87" t="s">
        <v>24</v>
      </c>
      <c r="G472" s="89">
        <v>155</v>
      </c>
      <c r="H472" s="90"/>
      <c r="I472" s="90">
        <f>+G472*H472</f>
        <v>0</v>
      </c>
      <c r="J472" s="20"/>
    </row>
    <row r="473" spans="2:10" x14ac:dyDescent="0.3">
      <c r="B473" s="19"/>
      <c r="C473" s="87">
        <v>1.2</v>
      </c>
      <c r="D473" s="62">
        <v>1.27</v>
      </c>
      <c r="E473" s="88" t="s">
        <v>25</v>
      </c>
      <c r="F473" s="87" t="s">
        <v>24</v>
      </c>
      <c r="G473" s="89">
        <v>100</v>
      </c>
      <c r="H473" s="90"/>
      <c r="I473" s="90">
        <f t="shared" ref="I473:I536" si="39">+G473*H473</f>
        <v>0</v>
      </c>
      <c r="J473" s="20"/>
    </row>
    <row r="474" spans="2:10" x14ac:dyDescent="0.3">
      <c r="B474" s="19"/>
      <c r="C474" s="87">
        <v>1.3</v>
      </c>
      <c r="D474" s="62">
        <v>1.31</v>
      </c>
      <c r="E474" s="88" t="s">
        <v>26</v>
      </c>
      <c r="F474" s="87" t="s">
        <v>24</v>
      </c>
      <c r="G474" s="89">
        <v>52.8</v>
      </c>
      <c r="H474" s="90"/>
      <c r="I474" s="90">
        <f t="shared" si="39"/>
        <v>0</v>
      </c>
      <c r="J474" s="20"/>
    </row>
    <row r="475" spans="2:10" x14ac:dyDescent="0.3">
      <c r="B475" s="19"/>
      <c r="C475" s="87">
        <v>1.4</v>
      </c>
      <c r="D475" s="62">
        <v>1.34</v>
      </c>
      <c r="E475" s="88" t="s">
        <v>27</v>
      </c>
      <c r="F475" s="87" t="s">
        <v>24</v>
      </c>
      <c r="G475" s="89">
        <v>100</v>
      </c>
      <c r="H475" s="90"/>
      <c r="I475" s="90">
        <f t="shared" si="39"/>
        <v>0</v>
      </c>
      <c r="J475" s="20"/>
    </row>
    <row r="476" spans="2:10" ht="31.2" x14ac:dyDescent="0.3">
      <c r="B476" s="19"/>
      <c r="C476" s="87">
        <v>1.5</v>
      </c>
      <c r="D476" s="62">
        <v>1.41</v>
      </c>
      <c r="E476" s="88" t="s">
        <v>28</v>
      </c>
      <c r="F476" s="87" t="s">
        <v>24</v>
      </c>
      <c r="G476" s="89">
        <v>110</v>
      </c>
      <c r="H476" s="90"/>
      <c r="I476" s="90">
        <f t="shared" si="39"/>
        <v>0</v>
      </c>
      <c r="J476" s="20"/>
    </row>
    <row r="477" spans="2:10" ht="31.2" x14ac:dyDescent="0.3">
      <c r="B477" s="19"/>
      <c r="C477" s="87">
        <v>1.6</v>
      </c>
      <c r="D477" s="62">
        <v>1.46</v>
      </c>
      <c r="E477" s="88" t="s">
        <v>29</v>
      </c>
      <c r="F477" s="87" t="s">
        <v>30</v>
      </c>
      <c r="G477" s="89">
        <v>14</v>
      </c>
      <c r="H477" s="90"/>
      <c r="I477" s="90">
        <f t="shared" si="39"/>
        <v>0</v>
      </c>
      <c r="J477" s="20"/>
    </row>
    <row r="478" spans="2:10" x14ac:dyDescent="0.3">
      <c r="B478" s="19"/>
      <c r="C478" s="83">
        <v>2</v>
      </c>
      <c r="D478" s="63"/>
      <c r="E478" s="84" t="s">
        <v>31</v>
      </c>
      <c r="F478" s="83"/>
      <c r="G478" s="85" t="s">
        <v>209</v>
      </c>
      <c r="H478" s="86"/>
      <c r="I478" s="86"/>
      <c r="J478" s="20"/>
    </row>
    <row r="479" spans="2:10" ht="31.2" x14ac:dyDescent="0.3">
      <c r="B479" s="19"/>
      <c r="C479" s="87">
        <v>2.1</v>
      </c>
      <c r="D479" s="62">
        <v>16.399999999999999</v>
      </c>
      <c r="E479" s="88" t="s">
        <v>32</v>
      </c>
      <c r="F479" s="87" t="s">
        <v>30</v>
      </c>
      <c r="G479" s="89">
        <v>68.5</v>
      </c>
      <c r="H479" s="90"/>
      <c r="I479" s="90">
        <f t="shared" ref="I479:I542" si="40">+G479*H479</f>
        <v>0</v>
      </c>
      <c r="J479" s="20"/>
    </row>
    <row r="480" spans="2:10" x14ac:dyDescent="0.3">
      <c r="B480" s="19"/>
      <c r="C480" s="87">
        <v>2.2000000000000002</v>
      </c>
      <c r="D480" s="62">
        <v>16.8</v>
      </c>
      <c r="E480" s="88" t="s">
        <v>33</v>
      </c>
      <c r="F480" s="87" t="s">
        <v>30</v>
      </c>
      <c r="G480" s="89">
        <v>68.099999999999994</v>
      </c>
      <c r="H480" s="90"/>
      <c r="I480" s="90">
        <f t="shared" si="40"/>
        <v>0</v>
      </c>
      <c r="J480" s="20"/>
    </row>
    <row r="481" spans="2:10" ht="31.2" x14ac:dyDescent="0.3">
      <c r="B481" s="19"/>
      <c r="C481" s="87">
        <v>2.2999999999999998</v>
      </c>
      <c r="D481" s="62">
        <v>16.2</v>
      </c>
      <c r="E481" s="88" t="s">
        <v>34</v>
      </c>
      <c r="F481" s="87" t="s">
        <v>30</v>
      </c>
      <c r="G481" s="89">
        <v>30</v>
      </c>
      <c r="H481" s="90"/>
      <c r="I481" s="90">
        <f t="shared" si="40"/>
        <v>0</v>
      </c>
      <c r="J481" s="20"/>
    </row>
    <row r="482" spans="2:10" x14ac:dyDescent="0.3">
      <c r="B482" s="19"/>
      <c r="C482" s="87">
        <v>2.4</v>
      </c>
      <c r="D482" s="62">
        <v>16.12</v>
      </c>
      <c r="E482" s="88" t="s">
        <v>35</v>
      </c>
      <c r="F482" s="87" t="s">
        <v>30</v>
      </c>
      <c r="G482" s="89">
        <v>26.7</v>
      </c>
      <c r="H482" s="90"/>
      <c r="I482" s="90">
        <f t="shared" si="40"/>
        <v>0</v>
      </c>
      <c r="J482" s="20"/>
    </row>
    <row r="483" spans="2:10" x14ac:dyDescent="0.3">
      <c r="B483" s="19"/>
      <c r="C483" s="83">
        <v>3</v>
      </c>
      <c r="D483" s="63"/>
      <c r="E483" s="84" t="s">
        <v>36</v>
      </c>
      <c r="F483" s="83"/>
      <c r="G483" s="85" t="s">
        <v>209</v>
      </c>
      <c r="H483" s="86"/>
      <c r="I483" s="86"/>
      <c r="J483" s="20"/>
    </row>
    <row r="484" spans="2:10" x14ac:dyDescent="0.3">
      <c r="B484" s="19"/>
      <c r="C484" s="87">
        <v>3.1</v>
      </c>
      <c r="D484" s="62">
        <v>4.29</v>
      </c>
      <c r="E484" s="88" t="s">
        <v>37</v>
      </c>
      <c r="F484" s="87" t="s">
        <v>30</v>
      </c>
      <c r="G484" s="89">
        <v>6.45</v>
      </c>
      <c r="H484" s="90"/>
      <c r="I484" s="90">
        <f t="shared" ref="I484:I547" si="41">+G484*H484</f>
        <v>0</v>
      </c>
      <c r="J484" s="20"/>
    </row>
    <row r="485" spans="2:10" x14ac:dyDescent="0.3">
      <c r="B485" s="19"/>
      <c r="C485" s="87">
        <v>3.2</v>
      </c>
      <c r="D485" s="62">
        <v>4.4000000000000004</v>
      </c>
      <c r="E485" s="88" t="s">
        <v>38</v>
      </c>
      <c r="F485" s="87" t="s">
        <v>30</v>
      </c>
      <c r="G485" s="89">
        <v>38</v>
      </c>
      <c r="H485" s="90"/>
      <c r="I485" s="90">
        <f t="shared" si="41"/>
        <v>0</v>
      </c>
      <c r="J485" s="20"/>
    </row>
    <row r="486" spans="2:10" x14ac:dyDescent="0.3">
      <c r="B486" s="19"/>
      <c r="C486" s="87">
        <v>3.3</v>
      </c>
      <c r="D486" s="62">
        <v>2.7</v>
      </c>
      <c r="E486" s="88" t="s">
        <v>39</v>
      </c>
      <c r="F486" s="87" t="s">
        <v>30</v>
      </c>
      <c r="G486" s="89">
        <v>14</v>
      </c>
      <c r="H486" s="90"/>
      <c r="I486" s="90">
        <f t="shared" si="41"/>
        <v>0</v>
      </c>
      <c r="J486" s="20"/>
    </row>
    <row r="487" spans="2:10" x14ac:dyDescent="0.3">
      <c r="B487" s="19"/>
      <c r="C487" s="87">
        <v>3.4</v>
      </c>
      <c r="D487" s="62">
        <v>4.17</v>
      </c>
      <c r="E487" s="88" t="s">
        <v>40</v>
      </c>
      <c r="F487" s="87" t="s">
        <v>24</v>
      </c>
      <c r="G487" s="89">
        <v>54</v>
      </c>
      <c r="H487" s="90"/>
      <c r="I487" s="90">
        <f t="shared" si="41"/>
        <v>0</v>
      </c>
      <c r="J487" s="20"/>
    </row>
    <row r="488" spans="2:10" x14ac:dyDescent="0.3">
      <c r="B488" s="19"/>
      <c r="C488" s="101">
        <v>3.5</v>
      </c>
      <c r="D488" s="101">
        <v>4.22</v>
      </c>
      <c r="E488" s="42" t="s">
        <v>41</v>
      </c>
      <c r="F488" s="101" t="s">
        <v>42</v>
      </c>
      <c r="G488" s="92">
        <v>2910.2332791352492</v>
      </c>
      <c r="H488" s="41"/>
      <c r="I488" s="90">
        <f t="shared" si="41"/>
        <v>0</v>
      </c>
      <c r="J488" s="20"/>
    </row>
    <row r="489" spans="2:10" x14ac:dyDescent="0.3">
      <c r="B489" s="19"/>
      <c r="C489" s="83">
        <v>4</v>
      </c>
      <c r="D489" s="63"/>
      <c r="E489" s="84" t="s">
        <v>43</v>
      </c>
      <c r="F489" s="83"/>
      <c r="G489" s="85" t="s">
        <v>209</v>
      </c>
      <c r="H489" s="86"/>
      <c r="I489" s="86"/>
      <c r="J489" s="20"/>
    </row>
    <row r="490" spans="2:10" x14ac:dyDescent="0.3">
      <c r="B490" s="19"/>
      <c r="C490" s="101">
        <v>4.0999999999999996</v>
      </c>
      <c r="D490" s="101">
        <v>13.13</v>
      </c>
      <c r="E490" s="42" t="s">
        <v>44</v>
      </c>
      <c r="F490" s="101" t="s">
        <v>24</v>
      </c>
      <c r="G490" s="92">
        <v>78</v>
      </c>
      <c r="H490" s="41"/>
      <c r="I490" s="90">
        <f t="shared" ref="I490:I553" si="42">+G490*H490</f>
        <v>0</v>
      </c>
      <c r="J490" s="20"/>
    </row>
    <row r="491" spans="2:10" x14ac:dyDescent="0.3">
      <c r="B491" s="19"/>
      <c r="C491" s="83">
        <v>5</v>
      </c>
      <c r="D491" s="63"/>
      <c r="E491" s="84" t="s">
        <v>45</v>
      </c>
      <c r="F491" s="83"/>
      <c r="G491" s="85" t="s">
        <v>209</v>
      </c>
      <c r="H491" s="86"/>
      <c r="I491" s="86"/>
      <c r="J491" s="20"/>
    </row>
    <row r="492" spans="2:10" ht="78" x14ac:dyDescent="0.3">
      <c r="B492" s="19"/>
      <c r="C492" s="101">
        <v>5.0999999999999996</v>
      </c>
      <c r="D492" s="101" t="s">
        <v>46</v>
      </c>
      <c r="E492" s="42" t="s">
        <v>47</v>
      </c>
      <c r="F492" s="101" t="s">
        <v>24</v>
      </c>
      <c r="G492" s="92">
        <v>90</v>
      </c>
      <c r="H492" s="147"/>
      <c r="I492" s="90">
        <f t="shared" ref="I492:I555" si="43">+G492*H492</f>
        <v>0</v>
      </c>
      <c r="J492" s="20"/>
    </row>
    <row r="493" spans="2:10" x14ac:dyDescent="0.3">
      <c r="B493" s="19"/>
      <c r="C493" s="101">
        <v>5.2</v>
      </c>
      <c r="D493" s="101" t="s">
        <v>48</v>
      </c>
      <c r="E493" s="42" t="s">
        <v>49</v>
      </c>
      <c r="F493" s="101" t="s">
        <v>24</v>
      </c>
      <c r="G493" s="92">
        <v>293</v>
      </c>
      <c r="H493" s="147"/>
      <c r="I493" s="90">
        <f t="shared" si="43"/>
        <v>0</v>
      </c>
      <c r="J493" s="20"/>
    </row>
    <row r="494" spans="2:10" ht="46.8" x14ac:dyDescent="0.3">
      <c r="B494" s="19"/>
      <c r="C494" s="101">
        <v>5.3</v>
      </c>
      <c r="D494" s="101" t="s">
        <v>50</v>
      </c>
      <c r="E494" s="42" t="s">
        <v>51</v>
      </c>
      <c r="F494" s="101" t="s">
        <v>24</v>
      </c>
      <c r="G494" s="92">
        <v>293</v>
      </c>
      <c r="H494" s="147"/>
      <c r="I494" s="90">
        <f t="shared" si="43"/>
        <v>0</v>
      </c>
      <c r="J494" s="20"/>
    </row>
    <row r="495" spans="2:10" x14ac:dyDescent="0.3">
      <c r="B495" s="19"/>
      <c r="C495" s="83">
        <v>6</v>
      </c>
      <c r="D495" s="63"/>
      <c r="E495" s="84" t="s">
        <v>52</v>
      </c>
      <c r="F495" s="83"/>
      <c r="G495" s="85" t="s">
        <v>209</v>
      </c>
      <c r="H495" s="86"/>
      <c r="I495" s="86"/>
      <c r="J495" s="20"/>
    </row>
    <row r="496" spans="2:10" x14ac:dyDescent="0.3">
      <c r="B496" s="19"/>
      <c r="C496" s="101">
        <v>6.1</v>
      </c>
      <c r="D496" s="101">
        <v>11.2</v>
      </c>
      <c r="E496" s="42" t="s">
        <v>53</v>
      </c>
      <c r="F496" s="101" t="s">
        <v>54</v>
      </c>
      <c r="G496" s="92">
        <v>2</v>
      </c>
      <c r="H496" s="147"/>
      <c r="I496" s="90">
        <f t="shared" ref="I496:I559" si="44">+G496*H496</f>
        <v>0</v>
      </c>
      <c r="J496" s="20"/>
    </row>
    <row r="497" spans="2:10" x14ac:dyDescent="0.3">
      <c r="B497" s="19"/>
      <c r="C497" s="101">
        <v>6.2</v>
      </c>
      <c r="D497" s="101">
        <v>11.17</v>
      </c>
      <c r="E497" s="42" t="s">
        <v>55</v>
      </c>
      <c r="F497" s="101" t="s">
        <v>54</v>
      </c>
      <c r="G497" s="92">
        <v>5</v>
      </c>
      <c r="H497" s="147"/>
      <c r="I497" s="90">
        <f t="shared" si="44"/>
        <v>0</v>
      </c>
      <c r="J497" s="20"/>
    </row>
    <row r="498" spans="2:10" x14ac:dyDescent="0.3">
      <c r="B498" s="19"/>
      <c r="C498" s="101">
        <v>6.3</v>
      </c>
      <c r="D498" s="101">
        <v>11.16</v>
      </c>
      <c r="E498" s="42" t="s">
        <v>56</v>
      </c>
      <c r="F498" s="101" t="s">
        <v>54</v>
      </c>
      <c r="G498" s="92">
        <v>24</v>
      </c>
      <c r="H498" s="147"/>
      <c r="I498" s="90">
        <f t="shared" si="44"/>
        <v>0</v>
      </c>
      <c r="J498" s="20"/>
    </row>
    <row r="499" spans="2:10" x14ac:dyDescent="0.3">
      <c r="B499" s="19"/>
      <c r="C499" s="101">
        <v>6.4</v>
      </c>
      <c r="D499" s="101">
        <v>14.32</v>
      </c>
      <c r="E499" s="42" t="s">
        <v>57</v>
      </c>
      <c r="F499" s="101" t="s">
        <v>54</v>
      </c>
      <c r="G499" s="92">
        <v>6</v>
      </c>
      <c r="H499" s="147"/>
      <c r="I499" s="90">
        <f t="shared" si="44"/>
        <v>0</v>
      </c>
      <c r="J499" s="20"/>
    </row>
    <row r="500" spans="2:10" ht="46.8" x14ac:dyDescent="0.3">
      <c r="B500" s="19"/>
      <c r="C500" s="101">
        <v>6.5</v>
      </c>
      <c r="D500" s="101" t="s">
        <v>58</v>
      </c>
      <c r="E500" s="42" t="s">
        <v>59</v>
      </c>
      <c r="F500" s="101" t="s">
        <v>54</v>
      </c>
      <c r="G500" s="92">
        <v>7</v>
      </c>
      <c r="H500" s="147"/>
      <c r="I500" s="90">
        <f t="shared" si="44"/>
        <v>0</v>
      </c>
      <c r="J500" s="20"/>
    </row>
    <row r="501" spans="2:10" x14ac:dyDescent="0.3">
      <c r="B501" s="19"/>
      <c r="C501" s="101">
        <v>6.6</v>
      </c>
      <c r="D501" s="101">
        <v>11.36</v>
      </c>
      <c r="E501" s="42" t="s">
        <v>60</v>
      </c>
      <c r="F501" s="101" t="s">
        <v>54</v>
      </c>
      <c r="G501" s="92">
        <v>4</v>
      </c>
      <c r="H501" s="147"/>
      <c r="I501" s="90">
        <f t="shared" si="44"/>
        <v>0</v>
      </c>
      <c r="J501" s="20"/>
    </row>
    <row r="502" spans="2:10" x14ac:dyDescent="0.3">
      <c r="B502" s="19"/>
      <c r="C502" s="101">
        <v>6.7</v>
      </c>
      <c r="D502" s="101" t="s">
        <v>61</v>
      </c>
      <c r="E502" s="42" t="s">
        <v>62</v>
      </c>
      <c r="F502" s="101" t="s">
        <v>54</v>
      </c>
      <c r="G502" s="92">
        <v>4</v>
      </c>
      <c r="H502" s="147"/>
      <c r="I502" s="90">
        <f t="shared" si="44"/>
        <v>0</v>
      </c>
      <c r="J502" s="20"/>
    </row>
    <row r="503" spans="2:10" x14ac:dyDescent="0.3">
      <c r="B503" s="19"/>
      <c r="C503" s="101">
        <v>6.8</v>
      </c>
      <c r="D503" s="101">
        <v>14.31</v>
      </c>
      <c r="E503" s="42" t="s">
        <v>63</v>
      </c>
      <c r="F503" s="101" t="s">
        <v>54</v>
      </c>
      <c r="G503" s="92">
        <v>4</v>
      </c>
      <c r="H503" s="147"/>
      <c r="I503" s="90">
        <f t="shared" si="44"/>
        <v>0</v>
      </c>
      <c r="J503" s="20"/>
    </row>
    <row r="504" spans="2:10" x14ac:dyDescent="0.3">
      <c r="B504" s="19"/>
      <c r="C504" s="101">
        <v>6.9</v>
      </c>
      <c r="D504" s="101" t="s">
        <v>64</v>
      </c>
      <c r="E504" s="42" t="s">
        <v>65</v>
      </c>
      <c r="F504" s="101" t="s">
        <v>54</v>
      </c>
      <c r="G504" s="92">
        <v>1</v>
      </c>
      <c r="H504" s="147"/>
      <c r="I504" s="90">
        <f t="shared" si="44"/>
        <v>0</v>
      </c>
      <c r="J504" s="20"/>
    </row>
    <row r="505" spans="2:10" x14ac:dyDescent="0.3">
      <c r="B505" s="19"/>
      <c r="C505" s="83">
        <v>7</v>
      </c>
      <c r="D505" s="63"/>
      <c r="E505" s="84" t="s">
        <v>66</v>
      </c>
      <c r="F505" s="83"/>
      <c r="G505" s="85" t="s">
        <v>209</v>
      </c>
      <c r="H505" s="86"/>
      <c r="I505" s="86"/>
      <c r="J505" s="20"/>
    </row>
    <row r="506" spans="2:10" x14ac:dyDescent="0.3">
      <c r="B506" s="19"/>
      <c r="C506" s="101">
        <v>7.1</v>
      </c>
      <c r="D506" s="101">
        <v>17.100000000000001</v>
      </c>
      <c r="E506" s="42" t="s">
        <v>67</v>
      </c>
      <c r="F506" s="101" t="s">
        <v>54</v>
      </c>
      <c r="G506" s="92">
        <v>7</v>
      </c>
      <c r="H506" s="41"/>
      <c r="I506" s="90">
        <f t="shared" ref="I506:I569" si="45">+G506*H506</f>
        <v>0</v>
      </c>
      <c r="J506" s="20"/>
    </row>
    <row r="507" spans="2:10" ht="31.2" x14ac:dyDescent="0.3">
      <c r="B507" s="19"/>
      <c r="C507" s="101">
        <v>7.2</v>
      </c>
      <c r="D507" s="101">
        <v>17.5</v>
      </c>
      <c r="E507" s="42" t="s">
        <v>68</v>
      </c>
      <c r="F507" s="101" t="s">
        <v>54</v>
      </c>
      <c r="G507" s="92">
        <v>9</v>
      </c>
      <c r="H507" s="41"/>
      <c r="I507" s="90">
        <f t="shared" si="45"/>
        <v>0</v>
      </c>
      <c r="J507" s="20"/>
    </row>
    <row r="508" spans="2:10" ht="31.2" x14ac:dyDescent="0.3">
      <c r="B508" s="19"/>
      <c r="C508" s="101">
        <v>7.3</v>
      </c>
      <c r="D508" s="101" t="s">
        <v>69</v>
      </c>
      <c r="E508" s="42" t="s">
        <v>70</v>
      </c>
      <c r="F508" s="101" t="s">
        <v>54</v>
      </c>
      <c r="G508" s="92">
        <v>1</v>
      </c>
      <c r="H508" s="41"/>
      <c r="I508" s="90">
        <f t="shared" si="45"/>
        <v>0</v>
      </c>
      <c r="J508" s="20"/>
    </row>
    <row r="509" spans="2:10" ht="31.2" x14ac:dyDescent="0.3">
      <c r="B509" s="19"/>
      <c r="C509" s="101">
        <v>7.4</v>
      </c>
      <c r="D509" s="101">
        <v>17.12</v>
      </c>
      <c r="E509" s="42" t="s">
        <v>71</v>
      </c>
      <c r="F509" s="101" t="s">
        <v>54</v>
      </c>
      <c r="G509" s="92">
        <v>2</v>
      </c>
      <c r="H509" s="41"/>
      <c r="I509" s="90">
        <f t="shared" si="45"/>
        <v>0</v>
      </c>
      <c r="J509" s="20"/>
    </row>
    <row r="510" spans="2:10" x14ac:dyDescent="0.3">
      <c r="B510" s="19"/>
      <c r="C510" s="101">
        <v>7.5</v>
      </c>
      <c r="D510" s="62">
        <v>17.7</v>
      </c>
      <c r="E510" s="42" t="s">
        <v>72</v>
      </c>
      <c r="F510" s="101" t="s">
        <v>54</v>
      </c>
      <c r="G510" s="92">
        <v>2</v>
      </c>
      <c r="H510" s="41"/>
      <c r="I510" s="90">
        <f t="shared" si="45"/>
        <v>0</v>
      </c>
      <c r="J510" s="20"/>
    </row>
    <row r="511" spans="2:10" x14ac:dyDescent="0.3">
      <c r="B511" s="19"/>
      <c r="C511" s="83">
        <v>8</v>
      </c>
      <c r="D511" s="63"/>
      <c r="E511" s="84" t="s">
        <v>73</v>
      </c>
      <c r="F511" s="83"/>
      <c r="G511" s="85" t="s">
        <v>209</v>
      </c>
      <c r="H511" s="86"/>
      <c r="I511" s="86"/>
      <c r="J511" s="20"/>
    </row>
    <row r="512" spans="2:10" x14ac:dyDescent="0.3">
      <c r="B512" s="19"/>
      <c r="C512" s="101">
        <v>8.1</v>
      </c>
      <c r="D512" s="101">
        <v>3.8</v>
      </c>
      <c r="E512" s="42" t="s">
        <v>74</v>
      </c>
      <c r="F512" s="101" t="s">
        <v>54</v>
      </c>
      <c r="G512" s="92">
        <v>1</v>
      </c>
      <c r="H512" s="41"/>
      <c r="I512" s="90">
        <f t="shared" ref="I512:I575" si="46">+G512*H512</f>
        <v>0</v>
      </c>
      <c r="J512" s="20"/>
    </row>
    <row r="513" spans="2:10" x14ac:dyDescent="0.3">
      <c r="B513" s="19"/>
      <c r="C513" s="101">
        <v>8.1999999999999993</v>
      </c>
      <c r="D513" s="101">
        <v>13.6</v>
      </c>
      <c r="E513" s="42" t="s">
        <v>75</v>
      </c>
      <c r="F513" s="101" t="s">
        <v>76</v>
      </c>
      <c r="G513" s="92">
        <v>70</v>
      </c>
      <c r="H513" s="43"/>
      <c r="I513" s="90">
        <f t="shared" si="46"/>
        <v>0</v>
      </c>
      <c r="J513" s="20"/>
    </row>
    <row r="514" spans="2:10" x14ac:dyDescent="0.3">
      <c r="B514" s="19"/>
      <c r="C514" s="101">
        <v>8.3000000000000007</v>
      </c>
      <c r="D514" s="101">
        <v>11.29</v>
      </c>
      <c r="E514" s="42" t="s">
        <v>77</v>
      </c>
      <c r="F514" s="101" t="s">
        <v>76</v>
      </c>
      <c r="G514" s="92">
        <v>10</v>
      </c>
      <c r="H514" s="43"/>
      <c r="I514" s="90">
        <f t="shared" si="46"/>
        <v>0</v>
      </c>
      <c r="J514" s="20"/>
    </row>
    <row r="515" spans="2:10" x14ac:dyDescent="0.3">
      <c r="B515" s="19"/>
      <c r="C515" s="101">
        <v>8.4</v>
      </c>
      <c r="D515" s="101">
        <v>11.31</v>
      </c>
      <c r="E515" s="42" t="s">
        <v>78</v>
      </c>
      <c r="F515" s="101" t="s">
        <v>76</v>
      </c>
      <c r="G515" s="92">
        <v>20</v>
      </c>
      <c r="H515" s="41"/>
      <c r="I515" s="90">
        <f t="shared" si="46"/>
        <v>0</v>
      </c>
      <c r="J515" s="20"/>
    </row>
    <row r="516" spans="2:10" x14ac:dyDescent="0.3">
      <c r="B516" s="19"/>
      <c r="C516" s="101">
        <v>8.5</v>
      </c>
      <c r="D516" s="101">
        <v>11.32</v>
      </c>
      <c r="E516" s="42" t="s">
        <v>79</v>
      </c>
      <c r="F516" s="101" t="s">
        <v>76</v>
      </c>
      <c r="G516" s="92">
        <v>20</v>
      </c>
      <c r="H516" s="41"/>
      <c r="I516" s="90">
        <f t="shared" si="46"/>
        <v>0</v>
      </c>
      <c r="J516" s="20"/>
    </row>
    <row r="517" spans="2:10" x14ac:dyDescent="0.3">
      <c r="B517" s="19"/>
      <c r="C517" s="101">
        <v>8.6</v>
      </c>
      <c r="D517" s="101">
        <v>11.33</v>
      </c>
      <c r="E517" s="42" t="s">
        <v>80</v>
      </c>
      <c r="F517" s="101" t="s">
        <v>76</v>
      </c>
      <c r="G517" s="92">
        <v>40</v>
      </c>
      <c r="H517" s="41"/>
      <c r="I517" s="90">
        <f t="shared" si="46"/>
        <v>0</v>
      </c>
      <c r="J517" s="20"/>
    </row>
    <row r="518" spans="2:10" x14ac:dyDescent="0.3">
      <c r="B518" s="19"/>
      <c r="C518" s="101">
        <v>8.6999999999999993</v>
      </c>
      <c r="D518" s="101">
        <v>11.19</v>
      </c>
      <c r="E518" s="42" t="s">
        <v>81</v>
      </c>
      <c r="F518" s="101" t="s">
        <v>54</v>
      </c>
      <c r="G518" s="92">
        <v>19</v>
      </c>
      <c r="H518" s="41"/>
      <c r="I518" s="90">
        <f t="shared" si="46"/>
        <v>0</v>
      </c>
      <c r="J518" s="20"/>
    </row>
    <row r="519" spans="2:10" x14ac:dyDescent="0.3">
      <c r="B519" s="19"/>
      <c r="C519" s="101">
        <v>8.8000000000000007</v>
      </c>
      <c r="D519" s="101">
        <v>11.21</v>
      </c>
      <c r="E519" s="42" t="s">
        <v>82</v>
      </c>
      <c r="F519" s="101" t="s">
        <v>54</v>
      </c>
      <c r="G519" s="92">
        <v>13</v>
      </c>
      <c r="H519" s="41"/>
      <c r="I519" s="90">
        <f t="shared" si="46"/>
        <v>0</v>
      </c>
      <c r="J519" s="20"/>
    </row>
    <row r="520" spans="2:10" x14ac:dyDescent="0.3">
      <c r="B520" s="19"/>
      <c r="C520" s="101">
        <v>8.9</v>
      </c>
      <c r="D520" s="101">
        <v>3.25</v>
      </c>
      <c r="E520" s="42" t="s">
        <v>83</v>
      </c>
      <c r="F520" s="101" t="s">
        <v>76</v>
      </c>
      <c r="G520" s="92">
        <v>20</v>
      </c>
      <c r="H520" s="41"/>
      <c r="I520" s="90">
        <f t="shared" si="46"/>
        <v>0</v>
      </c>
      <c r="J520" s="20"/>
    </row>
    <row r="521" spans="2:10" x14ac:dyDescent="0.3">
      <c r="B521" s="19"/>
      <c r="C521" s="91">
        <v>8.1</v>
      </c>
      <c r="D521" s="62">
        <v>3.5</v>
      </c>
      <c r="E521" s="88" t="s">
        <v>84</v>
      </c>
      <c r="F521" s="87" t="s">
        <v>54</v>
      </c>
      <c r="G521" s="89">
        <v>4</v>
      </c>
      <c r="H521" s="90"/>
      <c r="I521" s="90">
        <f t="shared" si="46"/>
        <v>0</v>
      </c>
      <c r="J521" s="20"/>
    </row>
    <row r="522" spans="2:10" ht="31.2" x14ac:dyDescent="0.3">
      <c r="B522" s="19"/>
      <c r="C522" s="87">
        <v>8.11</v>
      </c>
      <c r="D522" s="62" t="s">
        <v>85</v>
      </c>
      <c r="E522" s="88" t="s">
        <v>86</v>
      </c>
      <c r="F522" s="87" t="s">
        <v>54</v>
      </c>
      <c r="G522" s="89">
        <v>1</v>
      </c>
      <c r="H522" s="90"/>
      <c r="I522" s="90">
        <f t="shared" si="46"/>
        <v>0</v>
      </c>
      <c r="J522" s="20"/>
    </row>
    <row r="523" spans="2:10" x14ac:dyDescent="0.3">
      <c r="B523" s="19"/>
      <c r="C523" s="83">
        <v>9</v>
      </c>
      <c r="D523" s="63"/>
      <c r="E523" s="84" t="s">
        <v>87</v>
      </c>
      <c r="F523" s="83"/>
      <c r="G523" s="85" t="s">
        <v>209</v>
      </c>
      <c r="H523" s="86"/>
      <c r="I523" s="86"/>
      <c r="J523" s="20"/>
    </row>
    <row r="524" spans="2:10" ht="46.8" x14ac:dyDescent="0.3">
      <c r="B524" s="19"/>
      <c r="C524" s="87">
        <v>9.1</v>
      </c>
      <c r="D524" s="62">
        <v>12.85</v>
      </c>
      <c r="E524" s="88" t="s">
        <v>88</v>
      </c>
      <c r="F524" s="87" t="s">
        <v>54</v>
      </c>
      <c r="G524" s="89">
        <v>6</v>
      </c>
      <c r="H524" s="90"/>
      <c r="I524" s="90">
        <f t="shared" ref="I524:I587" si="47">+G524*H524</f>
        <v>0</v>
      </c>
      <c r="J524" s="20"/>
    </row>
    <row r="525" spans="2:10" x14ac:dyDescent="0.3">
      <c r="B525" s="19"/>
      <c r="C525" s="87">
        <v>9.1999999999999993</v>
      </c>
      <c r="D525" s="62">
        <v>12.2</v>
      </c>
      <c r="E525" s="88" t="s">
        <v>89</v>
      </c>
      <c r="F525" s="87" t="s">
        <v>54</v>
      </c>
      <c r="G525" s="89">
        <v>42</v>
      </c>
      <c r="H525" s="90"/>
      <c r="I525" s="90">
        <f t="shared" si="47"/>
        <v>0</v>
      </c>
      <c r="J525" s="20"/>
    </row>
    <row r="526" spans="2:10" x14ac:dyDescent="0.3">
      <c r="B526" s="19"/>
      <c r="C526" s="87">
        <v>9.3000000000000007</v>
      </c>
      <c r="D526" s="62">
        <v>12.23</v>
      </c>
      <c r="E526" s="88" t="s">
        <v>90</v>
      </c>
      <c r="F526" s="87" t="s">
        <v>54</v>
      </c>
      <c r="G526" s="89">
        <v>10</v>
      </c>
      <c r="H526" s="90"/>
      <c r="I526" s="90">
        <f t="shared" si="47"/>
        <v>0</v>
      </c>
      <c r="J526" s="20"/>
    </row>
    <row r="527" spans="2:10" ht="46.8" x14ac:dyDescent="0.3">
      <c r="B527" s="19"/>
      <c r="C527" s="87">
        <v>9.4</v>
      </c>
      <c r="D527" s="62">
        <v>12.91</v>
      </c>
      <c r="E527" s="88" t="s">
        <v>91</v>
      </c>
      <c r="F527" s="87" t="s">
        <v>54</v>
      </c>
      <c r="G527" s="89">
        <v>8</v>
      </c>
      <c r="H527" s="90"/>
      <c r="I527" s="90">
        <f t="shared" si="47"/>
        <v>0</v>
      </c>
      <c r="J527" s="20"/>
    </row>
    <row r="528" spans="2:10" x14ac:dyDescent="0.3">
      <c r="B528" s="19"/>
      <c r="C528" s="87">
        <v>9.5</v>
      </c>
      <c r="D528" s="62">
        <v>12.17</v>
      </c>
      <c r="E528" s="88" t="s">
        <v>92</v>
      </c>
      <c r="F528" s="87" t="s">
        <v>76</v>
      </c>
      <c r="G528" s="89">
        <v>154.1</v>
      </c>
      <c r="H528" s="90"/>
      <c r="I528" s="90">
        <f t="shared" si="47"/>
        <v>0</v>
      </c>
      <c r="J528" s="20"/>
    </row>
    <row r="529" spans="2:10" ht="31.2" x14ac:dyDescent="0.3">
      <c r="B529" s="19"/>
      <c r="C529" s="87">
        <v>9.6</v>
      </c>
      <c r="D529" s="62">
        <v>12.48</v>
      </c>
      <c r="E529" s="88" t="s">
        <v>93</v>
      </c>
      <c r="F529" s="87" t="s">
        <v>76</v>
      </c>
      <c r="G529" s="89">
        <v>520</v>
      </c>
      <c r="H529" s="90"/>
      <c r="I529" s="90">
        <f t="shared" si="47"/>
        <v>0</v>
      </c>
      <c r="J529" s="20"/>
    </row>
    <row r="530" spans="2:10" ht="31.2" x14ac:dyDescent="0.3">
      <c r="B530" s="19"/>
      <c r="C530" s="87">
        <v>9.6999999999999993</v>
      </c>
      <c r="D530" s="62">
        <v>12.49</v>
      </c>
      <c r="E530" s="88" t="s">
        <v>94</v>
      </c>
      <c r="F530" s="87" t="s">
        <v>76</v>
      </c>
      <c r="G530" s="89">
        <v>30</v>
      </c>
      <c r="H530" s="90"/>
      <c r="I530" s="90">
        <f t="shared" si="47"/>
        <v>0</v>
      </c>
      <c r="J530" s="20"/>
    </row>
    <row r="531" spans="2:10" ht="31.2" x14ac:dyDescent="0.3">
      <c r="B531" s="19"/>
      <c r="C531" s="87">
        <v>9.8000000000000007</v>
      </c>
      <c r="D531" s="62">
        <v>12.68</v>
      </c>
      <c r="E531" s="88" t="s">
        <v>95</v>
      </c>
      <c r="F531" s="87" t="s">
        <v>54</v>
      </c>
      <c r="G531" s="89">
        <v>1</v>
      </c>
      <c r="H531" s="90"/>
      <c r="I531" s="90">
        <f t="shared" si="47"/>
        <v>0</v>
      </c>
      <c r="J531" s="20"/>
    </row>
    <row r="532" spans="2:10" ht="31.2" x14ac:dyDescent="0.3">
      <c r="B532" s="19"/>
      <c r="C532" s="87">
        <v>9.9</v>
      </c>
      <c r="D532" s="62">
        <v>12.74</v>
      </c>
      <c r="E532" s="88" t="s">
        <v>96</v>
      </c>
      <c r="F532" s="87" t="s">
        <v>54</v>
      </c>
      <c r="G532" s="89">
        <v>1</v>
      </c>
      <c r="H532" s="90"/>
      <c r="I532" s="90">
        <f t="shared" si="47"/>
        <v>0</v>
      </c>
      <c r="J532" s="20"/>
    </row>
    <row r="533" spans="2:10" ht="31.2" x14ac:dyDescent="0.3">
      <c r="B533" s="19"/>
      <c r="C533" s="91">
        <v>9.1</v>
      </c>
      <c r="D533" s="62">
        <v>12.79</v>
      </c>
      <c r="E533" s="88" t="s">
        <v>97</v>
      </c>
      <c r="F533" s="87" t="s">
        <v>54</v>
      </c>
      <c r="G533" s="89">
        <v>1</v>
      </c>
      <c r="H533" s="90"/>
      <c r="I533" s="90">
        <f t="shared" si="47"/>
        <v>0</v>
      </c>
      <c r="J533" s="20"/>
    </row>
    <row r="534" spans="2:10" x14ac:dyDescent="0.3">
      <c r="B534" s="19"/>
      <c r="C534" s="87">
        <v>9.11</v>
      </c>
      <c r="D534" s="62">
        <v>21.28</v>
      </c>
      <c r="E534" s="88" t="s">
        <v>98</v>
      </c>
      <c r="F534" s="87" t="s">
        <v>76</v>
      </c>
      <c r="G534" s="89">
        <v>96</v>
      </c>
      <c r="H534" s="90"/>
      <c r="I534" s="90">
        <f t="shared" si="47"/>
        <v>0</v>
      </c>
      <c r="J534" s="20"/>
    </row>
    <row r="535" spans="2:10" x14ac:dyDescent="0.3">
      <c r="B535" s="19"/>
      <c r="C535" s="87">
        <v>9.1199999999999992</v>
      </c>
      <c r="D535" s="62">
        <v>21.26</v>
      </c>
      <c r="E535" s="88" t="s">
        <v>99</v>
      </c>
      <c r="F535" s="87" t="s">
        <v>54</v>
      </c>
      <c r="G535" s="89">
        <v>2</v>
      </c>
      <c r="H535" s="90"/>
      <c r="I535" s="90">
        <f t="shared" si="47"/>
        <v>0</v>
      </c>
      <c r="J535" s="20"/>
    </row>
    <row r="536" spans="2:10" x14ac:dyDescent="0.3">
      <c r="B536" s="19"/>
      <c r="C536" s="87">
        <v>9.1300000000000008</v>
      </c>
      <c r="D536" s="62">
        <v>21.25</v>
      </c>
      <c r="E536" s="88" t="s">
        <v>100</v>
      </c>
      <c r="F536" s="87" t="s">
        <v>54</v>
      </c>
      <c r="G536" s="89">
        <v>2</v>
      </c>
      <c r="H536" s="90"/>
      <c r="I536" s="90">
        <f t="shared" si="47"/>
        <v>0</v>
      </c>
      <c r="J536" s="20"/>
    </row>
    <row r="537" spans="2:10" ht="62.4" x14ac:dyDescent="0.3">
      <c r="B537" s="19"/>
      <c r="C537" s="87">
        <v>9.14</v>
      </c>
      <c r="D537" s="62" t="s">
        <v>101</v>
      </c>
      <c r="E537" s="88" t="s">
        <v>102</v>
      </c>
      <c r="F537" s="87" t="s">
        <v>54</v>
      </c>
      <c r="G537" s="89">
        <v>4</v>
      </c>
      <c r="H537" s="90"/>
      <c r="I537" s="90">
        <f t="shared" si="47"/>
        <v>0</v>
      </c>
      <c r="J537" s="20"/>
    </row>
    <row r="538" spans="2:10" x14ac:dyDescent="0.3">
      <c r="B538" s="19"/>
      <c r="C538" s="101">
        <v>9.15</v>
      </c>
      <c r="D538" s="101">
        <v>12.144</v>
      </c>
      <c r="E538" s="42" t="s">
        <v>103</v>
      </c>
      <c r="F538" s="101" t="s">
        <v>54</v>
      </c>
      <c r="G538" s="92">
        <v>1</v>
      </c>
      <c r="H538" s="41"/>
      <c r="I538" s="90">
        <f t="shared" si="47"/>
        <v>0</v>
      </c>
      <c r="J538" s="20"/>
    </row>
    <row r="539" spans="2:10" ht="31.2" x14ac:dyDescent="0.3">
      <c r="B539" s="19"/>
      <c r="C539" s="101">
        <v>9.16</v>
      </c>
      <c r="D539" s="101">
        <v>12.98</v>
      </c>
      <c r="E539" s="42" t="s">
        <v>104</v>
      </c>
      <c r="F539" s="101" t="s">
        <v>54</v>
      </c>
      <c r="G539" s="92">
        <v>3</v>
      </c>
      <c r="H539" s="41"/>
      <c r="I539" s="90">
        <f t="shared" si="47"/>
        <v>0</v>
      </c>
      <c r="J539" s="20"/>
    </row>
    <row r="540" spans="2:10" x14ac:dyDescent="0.3">
      <c r="B540" s="19"/>
      <c r="C540" s="101">
        <v>9.17</v>
      </c>
      <c r="D540" s="101">
        <v>12.51</v>
      </c>
      <c r="E540" s="42" t="s">
        <v>105</v>
      </c>
      <c r="F540" s="101" t="s">
        <v>76</v>
      </c>
      <c r="G540" s="92">
        <v>100</v>
      </c>
      <c r="H540" s="41"/>
      <c r="I540" s="90">
        <f t="shared" si="47"/>
        <v>0</v>
      </c>
      <c r="J540" s="20"/>
    </row>
    <row r="541" spans="2:10" ht="46.8" x14ac:dyDescent="0.3">
      <c r="B541" s="19"/>
      <c r="C541" s="101">
        <v>9.18</v>
      </c>
      <c r="D541" s="101" t="s">
        <v>106</v>
      </c>
      <c r="E541" s="42" t="s">
        <v>107</v>
      </c>
      <c r="F541" s="101" t="s">
        <v>54</v>
      </c>
      <c r="G541" s="92">
        <v>2</v>
      </c>
      <c r="H541" s="41"/>
      <c r="I541" s="90">
        <f t="shared" si="47"/>
        <v>0</v>
      </c>
      <c r="J541" s="20"/>
    </row>
    <row r="542" spans="2:10" ht="31.2" x14ac:dyDescent="0.3">
      <c r="B542" s="19"/>
      <c r="C542" s="101">
        <v>9.19</v>
      </c>
      <c r="D542" s="101" t="s">
        <v>108</v>
      </c>
      <c r="E542" s="42" t="s">
        <v>109</v>
      </c>
      <c r="F542" s="101" t="s">
        <v>54</v>
      </c>
      <c r="G542" s="92">
        <v>2</v>
      </c>
      <c r="H542" s="41"/>
      <c r="I542" s="90">
        <f t="shared" si="47"/>
        <v>0</v>
      </c>
      <c r="J542" s="20"/>
    </row>
    <row r="543" spans="2:10" x14ac:dyDescent="0.3">
      <c r="B543" s="19"/>
      <c r="C543" s="146">
        <v>9.1999999999999993</v>
      </c>
      <c r="D543" s="101">
        <v>12.146000000000001</v>
      </c>
      <c r="E543" s="42" t="s">
        <v>110</v>
      </c>
      <c r="F543" s="101" t="s">
        <v>76</v>
      </c>
      <c r="G543" s="92">
        <v>29.6</v>
      </c>
      <c r="H543" s="41"/>
      <c r="I543" s="90">
        <f t="shared" si="47"/>
        <v>0</v>
      </c>
      <c r="J543" s="20"/>
    </row>
    <row r="544" spans="2:10" ht="31.2" x14ac:dyDescent="0.3">
      <c r="B544" s="19"/>
      <c r="C544" s="101">
        <v>9.2100000000000009</v>
      </c>
      <c r="D544" s="101" t="s">
        <v>111</v>
      </c>
      <c r="E544" s="42" t="s">
        <v>112</v>
      </c>
      <c r="F544" s="101" t="s">
        <v>76</v>
      </c>
      <c r="G544" s="92">
        <v>20</v>
      </c>
      <c r="H544" s="41"/>
      <c r="I544" s="90">
        <f t="shared" si="47"/>
        <v>0</v>
      </c>
      <c r="J544" s="20"/>
    </row>
    <row r="545" spans="2:10" ht="31.2" x14ac:dyDescent="0.3">
      <c r="B545" s="19"/>
      <c r="C545" s="101">
        <v>9.2200000000000006</v>
      </c>
      <c r="D545" s="101" t="s">
        <v>113</v>
      </c>
      <c r="E545" s="42" t="s">
        <v>114</v>
      </c>
      <c r="F545" s="101" t="s">
        <v>76</v>
      </c>
      <c r="G545" s="92">
        <v>20</v>
      </c>
      <c r="H545" s="41"/>
      <c r="I545" s="90">
        <f t="shared" si="47"/>
        <v>0</v>
      </c>
      <c r="J545" s="20"/>
    </row>
    <row r="546" spans="2:10" ht="31.2" x14ac:dyDescent="0.3">
      <c r="B546" s="19"/>
      <c r="C546" s="101">
        <v>9.23</v>
      </c>
      <c r="D546" s="101">
        <v>12.97</v>
      </c>
      <c r="E546" s="42" t="s">
        <v>115</v>
      </c>
      <c r="F546" s="101" t="s">
        <v>54</v>
      </c>
      <c r="G546" s="92">
        <v>2</v>
      </c>
      <c r="H546" s="41"/>
      <c r="I546" s="90">
        <f t="shared" si="47"/>
        <v>0</v>
      </c>
      <c r="J546" s="20"/>
    </row>
    <row r="547" spans="2:10" x14ac:dyDescent="0.3">
      <c r="B547" s="19"/>
      <c r="C547" s="101">
        <v>9.24</v>
      </c>
      <c r="D547" s="101">
        <v>21.1</v>
      </c>
      <c r="E547" s="42" t="s">
        <v>116</v>
      </c>
      <c r="F547" s="101" t="s">
        <v>54</v>
      </c>
      <c r="G547" s="92">
        <v>4</v>
      </c>
      <c r="H547" s="41"/>
      <c r="I547" s="90">
        <f t="shared" si="47"/>
        <v>0</v>
      </c>
      <c r="J547" s="20"/>
    </row>
    <row r="548" spans="2:10" ht="31.2" x14ac:dyDescent="0.3">
      <c r="B548" s="19"/>
      <c r="C548" s="101">
        <v>9.25</v>
      </c>
      <c r="D548" s="101" t="s">
        <v>117</v>
      </c>
      <c r="E548" s="42" t="s">
        <v>118</v>
      </c>
      <c r="F548" s="101" t="s">
        <v>54</v>
      </c>
      <c r="G548" s="92">
        <v>1</v>
      </c>
      <c r="H548" s="41"/>
      <c r="I548" s="90">
        <f t="shared" si="47"/>
        <v>0</v>
      </c>
      <c r="J548" s="20"/>
    </row>
    <row r="549" spans="2:10" x14ac:dyDescent="0.3">
      <c r="B549" s="19"/>
      <c r="C549" s="101">
        <v>9.26</v>
      </c>
      <c r="D549" s="101">
        <v>21.3</v>
      </c>
      <c r="E549" s="42" t="s">
        <v>119</v>
      </c>
      <c r="F549" s="101" t="s">
        <v>54</v>
      </c>
      <c r="G549" s="92">
        <v>1</v>
      </c>
      <c r="H549" s="41"/>
      <c r="I549" s="90">
        <f t="shared" si="47"/>
        <v>0</v>
      </c>
      <c r="J549" s="20"/>
    </row>
    <row r="550" spans="2:10" ht="31.2" x14ac:dyDescent="0.3">
      <c r="B550" s="19"/>
      <c r="C550" s="101">
        <v>9.27</v>
      </c>
      <c r="D550" s="101" t="s">
        <v>120</v>
      </c>
      <c r="E550" s="42" t="s">
        <v>121</v>
      </c>
      <c r="F550" s="101" t="s">
        <v>76</v>
      </c>
      <c r="G550" s="92">
        <v>6</v>
      </c>
      <c r="H550" s="41"/>
      <c r="I550" s="90">
        <f t="shared" si="47"/>
        <v>0</v>
      </c>
      <c r="J550" s="20"/>
    </row>
    <row r="551" spans="2:10" ht="31.2" x14ac:dyDescent="0.3">
      <c r="B551" s="19"/>
      <c r="C551" s="101">
        <v>9.2799999999999994</v>
      </c>
      <c r="D551" s="101">
        <v>12.11</v>
      </c>
      <c r="E551" s="42" t="s">
        <v>123</v>
      </c>
      <c r="F551" s="101" t="s">
        <v>54</v>
      </c>
      <c r="G551" s="92">
        <v>12</v>
      </c>
      <c r="H551" s="41"/>
      <c r="I551" s="90">
        <f t="shared" si="47"/>
        <v>0</v>
      </c>
      <c r="J551" s="20"/>
    </row>
    <row r="552" spans="2:10" ht="46.8" x14ac:dyDescent="0.3">
      <c r="B552" s="19"/>
      <c r="C552" s="101">
        <v>9.2899999999999991</v>
      </c>
      <c r="D552" s="101">
        <v>12.88</v>
      </c>
      <c r="E552" s="42" t="s">
        <v>241</v>
      </c>
      <c r="F552" s="101" t="s">
        <v>54</v>
      </c>
      <c r="G552" s="148">
        <v>5</v>
      </c>
      <c r="H552" s="147"/>
      <c r="I552" s="149">
        <f t="shared" si="47"/>
        <v>0</v>
      </c>
      <c r="J552" s="20"/>
    </row>
    <row r="553" spans="2:10" ht="46.8" x14ac:dyDescent="0.3">
      <c r="B553" s="19"/>
      <c r="C553" s="101">
        <v>9.3000000000000007</v>
      </c>
      <c r="D553" s="101">
        <v>12.92</v>
      </c>
      <c r="E553" s="42" t="s">
        <v>124</v>
      </c>
      <c r="F553" s="101" t="s">
        <v>54</v>
      </c>
      <c r="G553" s="92">
        <v>15</v>
      </c>
      <c r="H553" s="41"/>
      <c r="I553" s="90">
        <f t="shared" si="47"/>
        <v>0</v>
      </c>
      <c r="J553" s="20"/>
    </row>
    <row r="554" spans="2:10" ht="78" x14ac:dyDescent="0.3">
      <c r="B554" s="19"/>
      <c r="C554" s="101">
        <v>9.31</v>
      </c>
      <c r="D554" s="101" t="s">
        <v>125</v>
      </c>
      <c r="E554" s="42" t="s">
        <v>126</v>
      </c>
      <c r="F554" s="101" t="s">
        <v>54</v>
      </c>
      <c r="G554" s="92">
        <v>8</v>
      </c>
      <c r="H554" s="41"/>
      <c r="I554" s="90">
        <f t="shared" si="47"/>
        <v>0</v>
      </c>
      <c r="J554" s="20"/>
    </row>
    <row r="555" spans="2:10" x14ac:dyDescent="0.3">
      <c r="B555" s="19"/>
      <c r="C555" s="101">
        <v>9.3199999999999896</v>
      </c>
      <c r="D555" s="101" t="s">
        <v>127</v>
      </c>
      <c r="E555" s="42" t="s">
        <v>128</v>
      </c>
      <c r="F555" s="101" t="s">
        <v>129</v>
      </c>
      <c r="G555" s="92">
        <v>40</v>
      </c>
      <c r="H555" s="41"/>
      <c r="I555" s="90">
        <f t="shared" si="47"/>
        <v>0</v>
      </c>
      <c r="J555" s="20"/>
    </row>
    <row r="556" spans="2:10" x14ac:dyDescent="0.3">
      <c r="B556" s="19"/>
      <c r="C556" s="101">
        <v>9.3299999999999894</v>
      </c>
      <c r="D556" s="101">
        <v>12.108000000000001</v>
      </c>
      <c r="E556" s="42" t="s">
        <v>130</v>
      </c>
      <c r="F556" s="101" t="s">
        <v>54</v>
      </c>
      <c r="G556" s="92">
        <v>1</v>
      </c>
      <c r="H556" s="41"/>
      <c r="I556" s="90">
        <f t="shared" si="47"/>
        <v>0</v>
      </c>
      <c r="J556" s="20"/>
    </row>
    <row r="557" spans="2:10" x14ac:dyDescent="0.3">
      <c r="B557" s="19"/>
      <c r="C557" s="101">
        <v>9.3399999999999892</v>
      </c>
      <c r="D557" s="101">
        <v>12.143999999999975</v>
      </c>
      <c r="E557" s="42" t="s">
        <v>103</v>
      </c>
      <c r="F557" s="101" t="s">
        <v>54</v>
      </c>
      <c r="G557" s="148">
        <v>2</v>
      </c>
      <c r="H557" s="147"/>
      <c r="I557" s="149">
        <f t="shared" si="47"/>
        <v>0</v>
      </c>
      <c r="J557" s="20"/>
    </row>
    <row r="558" spans="2:10" ht="31.2" x14ac:dyDescent="0.3">
      <c r="B558" s="19"/>
      <c r="C558" s="101">
        <v>9.3499999999999908</v>
      </c>
      <c r="D558" s="101">
        <v>12.86</v>
      </c>
      <c r="E558" s="42" t="s">
        <v>131</v>
      </c>
      <c r="F558" s="101" t="s">
        <v>54</v>
      </c>
      <c r="G558" s="92">
        <v>1</v>
      </c>
      <c r="H558" s="41"/>
      <c r="I558" s="90">
        <f t="shared" si="47"/>
        <v>0</v>
      </c>
      <c r="J558" s="20"/>
    </row>
    <row r="559" spans="2:10" ht="31.2" x14ac:dyDescent="0.3">
      <c r="B559" s="19"/>
      <c r="C559" s="101">
        <v>9.3599999999999905</v>
      </c>
      <c r="D559" s="101">
        <v>12.87</v>
      </c>
      <c r="E559" s="42" t="s">
        <v>132</v>
      </c>
      <c r="F559" s="101" t="s">
        <v>54</v>
      </c>
      <c r="G559" s="92">
        <v>1</v>
      </c>
      <c r="H559" s="41"/>
      <c r="I559" s="90">
        <f t="shared" si="47"/>
        <v>0</v>
      </c>
      <c r="J559" s="20"/>
    </row>
    <row r="560" spans="2:10" x14ac:dyDescent="0.3">
      <c r="B560" s="19"/>
      <c r="C560" s="101">
        <v>9.3699999999999903</v>
      </c>
      <c r="D560" s="62">
        <v>12.16</v>
      </c>
      <c r="E560" s="42" t="s">
        <v>133</v>
      </c>
      <c r="F560" s="101" t="s">
        <v>76</v>
      </c>
      <c r="G560" s="92">
        <v>85</v>
      </c>
      <c r="H560" s="41"/>
      <c r="I560" s="90">
        <f t="shared" si="47"/>
        <v>0</v>
      </c>
      <c r="J560" s="20"/>
    </row>
    <row r="561" spans="2:10" ht="31.2" x14ac:dyDescent="0.3">
      <c r="B561" s="19"/>
      <c r="C561" s="101">
        <v>9.3799999999999901</v>
      </c>
      <c r="D561" s="101">
        <v>12.45</v>
      </c>
      <c r="E561" s="42" t="s">
        <v>134</v>
      </c>
      <c r="F561" s="101" t="s">
        <v>76</v>
      </c>
      <c r="G561" s="92">
        <v>200</v>
      </c>
      <c r="H561" s="41"/>
      <c r="I561" s="90">
        <f t="shared" si="47"/>
        <v>0</v>
      </c>
      <c r="J561" s="20"/>
    </row>
    <row r="562" spans="2:10" ht="31.2" x14ac:dyDescent="0.3">
      <c r="B562" s="19"/>
      <c r="C562" s="101">
        <v>9.3899999999999899</v>
      </c>
      <c r="D562" s="101">
        <v>12.46</v>
      </c>
      <c r="E562" s="42" t="s">
        <v>135</v>
      </c>
      <c r="F562" s="101" t="s">
        <v>76</v>
      </c>
      <c r="G562" s="92">
        <v>30</v>
      </c>
      <c r="H562" s="41"/>
      <c r="I562" s="90">
        <f t="shared" si="47"/>
        <v>0</v>
      </c>
      <c r="J562" s="20"/>
    </row>
    <row r="563" spans="2:10" ht="31.2" x14ac:dyDescent="0.3">
      <c r="B563" s="19"/>
      <c r="C563" s="146">
        <v>9.3999999999999897</v>
      </c>
      <c r="D563" s="101" t="s">
        <v>136</v>
      </c>
      <c r="E563" s="42" t="s">
        <v>137</v>
      </c>
      <c r="F563" s="101" t="s">
        <v>54</v>
      </c>
      <c r="G563" s="92">
        <v>1</v>
      </c>
      <c r="H563" s="43"/>
      <c r="I563" s="90">
        <f t="shared" si="47"/>
        <v>0</v>
      </c>
      <c r="J563" s="20"/>
    </row>
    <row r="564" spans="2:10" ht="31.2" x14ac:dyDescent="0.3">
      <c r="B564" s="19"/>
      <c r="C564" s="101">
        <v>9.4099999999999895</v>
      </c>
      <c r="D564" s="101">
        <v>12.77</v>
      </c>
      <c r="E564" s="42" t="s">
        <v>138</v>
      </c>
      <c r="F564" s="101" t="s">
        <v>54</v>
      </c>
      <c r="G564" s="92">
        <v>1</v>
      </c>
      <c r="H564" s="43"/>
      <c r="I564" s="90">
        <f t="shared" si="47"/>
        <v>0</v>
      </c>
      <c r="J564" s="20"/>
    </row>
    <row r="565" spans="2:10" x14ac:dyDescent="0.3">
      <c r="B565" s="19"/>
      <c r="C565" s="101">
        <v>9.4199999999999893</v>
      </c>
      <c r="D565" s="101">
        <v>12.11</v>
      </c>
      <c r="E565" s="42" t="s">
        <v>139</v>
      </c>
      <c r="F565" s="101" t="s">
        <v>54</v>
      </c>
      <c r="G565" s="92">
        <v>1</v>
      </c>
      <c r="H565" s="41"/>
      <c r="I565" s="90">
        <f t="shared" si="47"/>
        <v>0</v>
      </c>
      <c r="J565" s="20"/>
    </row>
    <row r="566" spans="2:10" x14ac:dyDescent="0.3">
      <c r="B566" s="19"/>
      <c r="C566" s="101">
        <v>9.4299999999999908</v>
      </c>
      <c r="D566" s="101" t="s">
        <v>140</v>
      </c>
      <c r="E566" s="42" t="s">
        <v>141</v>
      </c>
      <c r="F566" s="101" t="s">
        <v>54</v>
      </c>
      <c r="G566" s="92">
        <v>1</v>
      </c>
      <c r="H566" s="41"/>
      <c r="I566" s="90">
        <f t="shared" si="47"/>
        <v>0</v>
      </c>
      <c r="J566" s="20"/>
    </row>
    <row r="567" spans="2:10" ht="46.8" x14ac:dyDescent="0.3">
      <c r="B567" s="19"/>
      <c r="C567" s="101">
        <v>9.4399999999999906</v>
      </c>
      <c r="D567" s="101" t="s">
        <v>142</v>
      </c>
      <c r="E567" s="42" t="s">
        <v>143</v>
      </c>
      <c r="F567" s="101" t="s">
        <v>129</v>
      </c>
      <c r="G567" s="92">
        <v>33</v>
      </c>
      <c r="H567" s="41"/>
      <c r="I567" s="90">
        <f t="shared" si="47"/>
        <v>0</v>
      </c>
      <c r="J567" s="20"/>
    </row>
    <row r="568" spans="2:10" x14ac:dyDescent="0.3">
      <c r="B568" s="19"/>
      <c r="C568" s="83">
        <v>10</v>
      </c>
      <c r="D568" s="63"/>
      <c r="E568" s="84" t="s">
        <v>144</v>
      </c>
      <c r="F568" s="83"/>
      <c r="G568" s="85" t="s">
        <v>209</v>
      </c>
      <c r="H568" s="86"/>
      <c r="I568" s="86"/>
      <c r="J568" s="20"/>
    </row>
    <row r="569" spans="2:10" ht="31.2" x14ac:dyDescent="0.3">
      <c r="B569" s="19"/>
      <c r="C569" s="150">
        <v>10.1</v>
      </c>
      <c r="D569" s="101">
        <v>20.16</v>
      </c>
      <c r="E569" s="42" t="s">
        <v>145</v>
      </c>
      <c r="F569" s="101" t="s">
        <v>54</v>
      </c>
      <c r="G569" s="92">
        <v>1</v>
      </c>
      <c r="H569" s="41"/>
      <c r="I569" s="90">
        <f t="shared" ref="I569:I618" si="48">+G569*H569</f>
        <v>0</v>
      </c>
      <c r="J569" s="20"/>
    </row>
    <row r="570" spans="2:10" ht="31.2" x14ac:dyDescent="0.3">
      <c r="B570" s="19"/>
      <c r="C570" s="150">
        <v>10.199999999999999</v>
      </c>
      <c r="D570" s="101" t="s">
        <v>146</v>
      </c>
      <c r="E570" s="42" t="s">
        <v>147</v>
      </c>
      <c r="F570" s="101" t="s">
        <v>54</v>
      </c>
      <c r="G570" s="92">
        <v>1</v>
      </c>
      <c r="H570" s="41"/>
      <c r="I570" s="90">
        <f t="shared" si="48"/>
        <v>0</v>
      </c>
      <c r="J570" s="20"/>
    </row>
    <row r="571" spans="2:10" x14ac:dyDescent="0.3">
      <c r="B571" s="19"/>
      <c r="C571" s="151">
        <v>10.3</v>
      </c>
      <c r="D571" s="62" t="s">
        <v>148</v>
      </c>
      <c r="E571" s="88" t="s">
        <v>149</v>
      </c>
      <c r="F571" s="87" t="s">
        <v>129</v>
      </c>
      <c r="G571" s="89">
        <v>5</v>
      </c>
      <c r="H571" s="90"/>
      <c r="I571" s="90">
        <f t="shared" si="48"/>
        <v>0</v>
      </c>
      <c r="J571" s="20"/>
    </row>
    <row r="572" spans="2:10" x14ac:dyDescent="0.3">
      <c r="B572" s="19"/>
      <c r="C572" s="151">
        <v>10.4</v>
      </c>
      <c r="D572" s="62" t="s">
        <v>150</v>
      </c>
      <c r="E572" s="88" t="s">
        <v>151</v>
      </c>
      <c r="F572" s="87" t="s">
        <v>54</v>
      </c>
      <c r="G572" s="89">
        <v>1</v>
      </c>
      <c r="H572" s="90"/>
      <c r="I572" s="90">
        <f t="shared" si="48"/>
        <v>0</v>
      </c>
      <c r="J572" s="20"/>
    </row>
    <row r="573" spans="2:10" ht="31.2" x14ac:dyDescent="0.3">
      <c r="B573" s="19"/>
      <c r="C573" s="151">
        <v>10.5</v>
      </c>
      <c r="D573" s="62" t="s">
        <v>152</v>
      </c>
      <c r="E573" s="88" t="s">
        <v>153</v>
      </c>
      <c r="F573" s="87" t="s">
        <v>54</v>
      </c>
      <c r="G573" s="89">
        <v>1</v>
      </c>
      <c r="H573" s="90"/>
      <c r="I573" s="90">
        <f t="shared" si="48"/>
        <v>0</v>
      </c>
      <c r="J573" s="20"/>
    </row>
    <row r="574" spans="2:10" x14ac:dyDescent="0.3">
      <c r="B574" s="19"/>
      <c r="C574" s="151">
        <v>10.6</v>
      </c>
      <c r="D574" s="62">
        <v>20.100000000000001</v>
      </c>
      <c r="E574" s="88" t="s">
        <v>154</v>
      </c>
      <c r="F574" s="87" t="s">
        <v>76</v>
      </c>
      <c r="G574" s="89">
        <v>15</v>
      </c>
      <c r="H574" s="90"/>
      <c r="I574" s="90">
        <f t="shared" si="48"/>
        <v>0</v>
      </c>
      <c r="J574" s="20"/>
    </row>
    <row r="575" spans="2:10" ht="31.2" x14ac:dyDescent="0.3">
      <c r="B575" s="19"/>
      <c r="C575" s="150">
        <v>10.7</v>
      </c>
      <c r="D575" s="62" t="s">
        <v>155</v>
      </c>
      <c r="E575" s="42" t="s">
        <v>156</v>
      </c>
      <c r="F575" s="101" t="s">
        <v>54</v>
      </c>
      <c r="G575" s="152">
        <v>2</v>
      </c>
      <c r="H575" s="149"/>
      <c r="I575" s="149">
        <f t="shared" si="48"/>
        <v>0</v>
      </c>
      <c r="J575" s="20"/>
    </row>
    <row r="576" spans="2:10" x14ac:dyDescent="0.3">
      <c r="B576" s="19"/>
      <c r="C576" s="151">
        <v>10.8</v>
      </c>
      <c r="D576" s="62">
        <v>20.11</v>
      </c>
      <c r="E576" s="88" t="s">
        <v>157</v>
      </c>
      <c r="F576" s="87" t="s">
        <v>54</v>
      </c>
      <c r="G576" s="89">
        <v>2</v>
      </c>
      <c r="H576" s="90"/>
      <c r="I576" s="90">
        <f t="shared" si="48"/>
        <v>0</v>
      </c>
      <c r="J576" s="20"/>
    </row>
    <row r="577" spans="2:10" x14ac:dyDescent="0.3">
      <c r="B577" s="19"/>
      <c r="C577" s="83">
        <v>11</v>
      </c>
      <c r="D577" s="63"/>
      <c r="E577" s="84" t="s">
        <v>158</v>
      </c>
      <c r="F577" s="83"/>
      <c r="G577" s="85" t="s">
        <v>209</v>
      </c>
      <c r="H577" s="86"/>
      <c r="I577" s="86"/>
      <c r="J577" s="20"/>
    </row>
    <row r="578" spans="2:10" x14ac:dyDescent="0.3">
      <c r="B578" s="19"/>
      <c r="C578" s="87">
        <v>11.1</v>
      </c>
      <c r="D578" s="62">
        <v>18.260000000000002</v>
      </c>
      <c r="E578" s="88" t="s">
        <v>159</v>
      </c>
      <c r="F578" s="87" t="s">
        <v>24</v>
      </c>
      <c r="G578" s="89">
        <v>111</v>
      </c>
      <c r="H578" s="90"/>
      <c r="I578" s="90">
        <f t="shared" ref="I578:I618" si="49">+G578*H578</f>
        <v>0</v>
      </c>
      <c r="J578" s="20"/>
    </row>
    <row r="579" spans="2:10" x14ac:dyDescent="0.3">
      <c r="B579" s="19"/>
      <c r="C579" s="87">
        <v>11.2</v>
      </c>
      <c r="D579" s="62">
        <v>18.23</v>
      </c>
      <c r="E579" s="88" t="s">
        <v>160</v>
      </c>
      <c r="F579" s="87" t="s">
        <v>24</v>
      </c>
      <c r="G579" s="89">
        <v>293</v>
      </c>
      <c r="H579" s="90"/>
      <c r="I579" s="90">
        <f t="shared" si="49"/>
        <v>0</v>
      </c>
      <c r="J579" s="20"/>
    </row>
    <row r="580" spans="2:10" x14ac:dyDescent="0.3">
      <c r="B580" s="19"/>
      <c r="C580" s="87">
        <v>11.3</v>
      </c>
      <c r="D580" s="62">
        <v>18.3</v>
      </c>
      <c r="E580" s="88" t="s">
        <v>161</v>
      </c>
      <c r="F580" s="87" t="s">
        <v>24</v>
      </c>
      <c r="G580" s="89">
        <v>293</v>
      </c>
      <c r="H580" s="90"/>
      <c r="I580" s="90">
        <f t="shared" si="49"/>
        <v>0</v>
      </c>
      <c r="J580" s="20"/>
    </row>
    <row r="581" spans="2:10" x14ac:dyDescent="0.3">
      <c r="B581" s="19"/>
      <c r="C581" s="83">
        <v>12</v>
      </c>
      <c r="D581" s="63"/>
      <c r="E581" s="84" t="s">
        <v>162</v>
      </c>
      <c r="F581" s="83"/>
      <c r="G581" s="85" t="s">
        <v>209</v>
      </c>
      <c r="H581" s="86"/>
      <c r="I581" s="86"/>
      <c r="J581" s="20"/>
    </row>
    <row r="582" spans="2:10" x14ac:dyDescent="0.3">
      <c r="B582" s="19"/>
      <c r="C582" s="87">
        <v>12.1</v>
      </c>
      <c r="D582" s="62">
        <v>13.1</v>
      </c>
      <c r="E582" s="88" t="s">
        <v>163</v>
      </c>
      <c r="F582" s="87" t="s">
        <v>24</v>
      </c>
      <c r="G582" s="89">
        <v>95.8</v>
      </c>
      <c r="H582" s="90"/>
      <c r="I582" s="90">
        <f t="shared" ref="I582:I618" si="50">+G582*H582</f>
        <v>0</v>
      </c>
      <c r="J582" s="20"/>
    </row>
    <row r="583" spans="2:10" x14ac:dyDescent="0.3">
      <c r="B583" s="19"/>
      <c r="C583" s="87">
        <v>12.2</v>
      </c>
      <c r="D583" s="62">
        <v>14.41</v>
      </c>
      <c r="E583" s="88" t="s">
        <v>164</v>
      </c>
      <c r="F583" s="87" t="s">
        <v>24</v>
      </c>
      <c r="G583" s="89">
        <v>45.6</v>
      </c>
      <c r="H583" s="90"/>
      <c r="I583" s="90">
        <f t="shared" si="50"/>
        <v>0</v>
      </c>
      <c r="J583" s="20"/>
    </row>
    <row r="584" spans="2:10" x14ac:dyDescent="0.3">
      <c r="B584" s="19"/>
      <c r="C584" s="87">
        <v>12.3</v>
      </c>
      <c r="D584" s="62">
        <v>14.27</v>
      </c>
      <c r="E584" s="88" t="s">
        <v>165</v>
      </c>
      <c r="F584" s="87" t="s">
        <v>76</v>
      </c>
      <c r="G584" s="89">
        <v>55</v>
      </c>
      <c r="H584" s="90"/>
      <c r="I584" s="90">
        <f t="shared" si="50"/>
        <v>0</v>
      </c>
      <c r="J584" s="20"/>
    </row>
    <row r="585" spans="2:10" ht="78" x14ac:dyDescent="0.3">
      <c r="B585" s="19"/>
      <c r="C585" s="87">
        <v>12.4</v>
      </c>
      <c r="D585" s="62" t="s">
        <v>166</v>
      </c>
      <c r="E585" s="88" t="s">
        <v>167</v>
      </c>
      <c r="F585" s="87" t="s">
        <v>54</v>
      </c>
      <c r="G585" s="89">
        <v>2</v>
      </c>
      <c r="H585" s="90"/>
      <c r="I585" s="90">
        <f t="shared" si="50"/>
        <v>0</v>
      </c>
      <c r="J585" s="20"/>
    </row>
    <row r="586" spans="2:10" ht="31.2" x14ac:dyDescent="0.3">
      <c r="B586" s="19"/>
      <c r="C586" s="87">
        <v>12.5</v>
      </c>
      <c r="D586" s="62">
        <v>14.6</v>
      </c>
      <c r="E586" s="88" t="s">
        <v>168</v>
      </c>
      <c r="F586" s="87" t="s">
        <v>24</v>
      </c>
      <c r="G586" s="89">
        <v>55</v>
      </c>
      <c r="H586" s="90"/>
      <c r="I586" s="90">
        <f t="shared" si="50"/>
        <v>0</v>
      </c>
      <c r="J586" s="20"/>
    </row>
    <row r="587" spans="2:10" x14ac:dyDescent="0.3">
      <c r="B587" s="19"/>
      <c r="C587" s="87">
        <v>12.6</v>
      </c>
      <c r="D587" s="62" t="s">
        <v>169</v>
      </c>
      <c r="E587" s="88" t="s">
        <v>170</v>
      </c>
      <c r="F587" s="87" t="s">
        <v>129</v>
      </c>
      <c r="G587" s="89">
        <v>35</v>
      </c>
      <c r="H587" s="90"/>
      <c r="I587" s="90">
        <f t="shared" si="50"/>
        <v>0</v>
      </c>
      <c r="J587" s="20"/>
    </row>
    <row r="588" spans="2:10" ht="46.8" x14ac:dyDescent="0.3">
      <c r="B588" s="19"/>
      <c r="C588" s="101">
        <v>12.7</v>
      </c>
      <c r="D588" s="101" t="s">
        <v>171</v>
      </c>
      <c r="E588" s="42" t="s">
        <v>172</v>
      </c>
      <c r="F588" s="101" t="s">
        <v>129</v>
      </c>
      <c r="G588" s="92">
        <v>35</v>
      </c>
      <c r="H588" s="41"/>
      <c r="I588" s="90">
        <f t="shared" si="50"/>
        <v>0</v>
      </c>
      <c r="J588" s="20"/>
    </row>
    <row r="589" spans="2:10" x14ac:dyDescent="0.3">
      <c r="B589" s="19"/>
      <c r="C589" s="101">
        <v>12.8</v>
      </c>
      <c r="D589" s="101">
        <v>14.1</v>
      </c>
      <c r="E589" s="42" t="s">
        <v>173</v>
      </c>
      <c r="F589" s="101" t="s">
        <v>24</v>
      </c>
      <c r="G589" s="92">
        <v>180</v>
      </c>
      <c r="H589" s="41"/>
      <c r="I589" s="90">
        <f t="shared" si="50"/>
        <v>0</v>
      </c>
      <c r="J589" s="20"/>
    </row>
    <row r="590" spans="2:10" x14ac:dyDescent="0.3">
      <c r="B590" s="19"/>
      <c r="C590" s="101">
        <v>12.9</v>
      </c>
      <c r="D590" s="101">
        <v>14.8</v>
      </c>
      <c r="E590" s="42" t="s">
        <v>174</v>
      </c>
      <c r="F590" s="101" t="s">
        <v>24</v>
      </c>
      <c r="G590" s="92">
        <v>35</v>
      </c>
      <c r="H590" s="41"/>
      <c r="I590" s="90">
        <f t="shared" si="50"/>
        <v>0</v>
      </c>
      <c r="J590" s="20"/>
    </row>
    <row r="591" spans="2:10" x14ac:dyDescent="0.3">
      <c r="B591" s="19"/>
      <c r="C591" s="146">
        <v>12.1</v>
      </c>
      <c r="D591" s="101">
        <v>13.2</v>
      </c>
      <c r="E591" s="42" t="s">
        <v>175</v>
      </c>
      <c r="F591" s="101" t="s">
        <v>24</v>
      </c>
      <c r="G591" s="92">
        <v>20.2</v>
      </c>
      <c r="H591" s="41"/>
      <c r="I591" s="90">
        <f t="shared" si="50"/>
        <v>0</v>
      </c>
      <c r="J591" s="20"/>
    </row>
    <row r="592" spans="2:10" x14ac:dyDescent="0.3">
      <c r="B592" s="19"/>
      <c r="C592" s="101">
        <v>12.11</v>
      </c>
      <c r="D592" s="101">
        <v>14.25</v>
      </c>
      <c r="E592" s="42" t="s">
        <v>176</v>
      </c>
      <c r="F592" s="101" t="s">
        <v>24</v>
      </c>
      <c r="G592" s="92">
        <v>25</v>
      </c>
      <c r="H592" s="41"/>
      <c r="I592" s="90">
        <f t="shared" si="50"/>
        <v>0</v>
      </c>
      <c r="J592" s="20"/>
    </row>
    <row r="593" spans="2:10" x14ac:dyDescent="0.3">
      <c r="B593" s="19"/>
      <c r="C593" s="101">
        <v>12.12</v>
      </c>
      <c r="D593" s="101">
        <v>14.42</v>
      </c>
      <c r="E593" s="42" t="s">
        <v>177</v>
      </c>
      <c r="F593" s="101" t="s">
        <v>76</v>
      </c>
      <c r="G593" s="92">
        <v>45.6</v>
      </c>
      <c r="H593" s="41"/>
      <c r="I593" s="90">
        <f t="shared" si="50"/>
        <v>0</v>
      </c>
      <c r="J593" s="20"/>
    </row>
    <row r="594" spans="2:10" ht="31.2" x14ac:dyDescent="0.3">
      <c r="B594" s="19"/>
      <c r="C594" s="101">
        <v>12.13</v>
      </c>
      <c r="D594" s="101" t="s">
        <v>178</v>
      </c>
      <c r="E594" s="42" t="s">
        <v>179</v>
      </c>
      <c r="F594" s="101" t="s">
        <v>129</v>
      </c>
      <c r="G594" s="92">
        <v>6.2</v>
      </c>
      <c r="H594" s="41"/>
      <c r="I594" s="90">
        <f t="shared" si="50"/>
        <v>0</v>
      </c>
      <c r="J594" s="20"/>
    </row>
    <row r="595" spans="2:10" x14ac:dyDescent="0.3">
      <c r="B595" s="19"/>
      <c r="C595" s="83">
        <v>13</v>
      </c>
      <c r="D595" s="63"/>
      <c r="E595" s="84" t="s">
        <v>180</v>
      </c>
      <c r="F595" s="83"/>
      <c r="G595" s="85" t="s">
        <v>209</v>
      </c>
      <c r="H595" s="86"/>
      <c r="I595" s="86"/>
      <c r="J595" s="20"/>
    </row>
    <row r="596" spans="2:10" x14ac:dyDescent="0.3">
      <c r="B596" s="19"/>
      <c r="C596" s="101">
        <v>13.1</v>
      </c>
      <c r="D596" s="101">
        <v>10.19</v>
      </c>
      <c r="E596" s="42" t="s">
        <v>181</v>
      </c>
      <c r="F596" s="101" t="s">
        <v>24</v>
      </c>
      <c r="G596" s="92">
        <v>35.08</v>
      </c>
      <c r="H596" s="41"/>
      <c r="I596" s="90">
        <f t="shared" ref="I596:I618" si="51">+G596*H596</f>
        <v>0</v>
      </c>
      <c r="J596" s="20"/>
    </row>
    <row r="597" spans="2:10" x14ac:dyDescent="0.3">
      <c r="B597" s="19"/>
      <c r="C597" s="101">
        <v>13.2</v>
      </c>
      <c r="D597" s="101">
        <v>10.4</v>
      </c>
      <c r="E597" s="42" t="s">
        <v>182</v>
      </c>
      <c r="F597" s="101" t="s">
        <v>54</v>
      </c>
      <c r="G597" s="92">
        <v>6</v>
      </c>
      <c r="H597" s="41"/>
      <c r="I597" s="90">
        <f t="shared" si="51"/>
        <v>0</v>
      </c>
      <c r="J597" s="20"/>
    </row>
    <row r="598" spans="2:10" x14ac:dyDescent="0.3">
      <c r="B598" s="19"/>
      <c r="C598" s="101">
        <v>13.3</v>
      </c>
      <c r="D598" s="101">
        <v>10.7</v>
      </c>
      <c r="E598" s="42" t="s">
        <v>183</v>
      </c>
      <c r="F598" s="101" t="s">
        <v>24</v>
      </c>
      <c r="G598" s="92">
        <v>6</v>
      </c>
      <c r="H598" s="41"/>
      <c r="I598" s="90">
        <f t="shared" si="51"/>
        <v>0</v>
      </c>
      <c r="J598" s="20"/>
    </row>
    <row r="599" spans="2:10" ht="31.2" x14ac:dyDescent="0.3">
      <c r="B599" s="19"/>
      <c r="C599" s="101">
        <v>13.4</v>
      </c>
      <c r="D599" s="101">
        <v>10.15</v>
      </c>
      <c r="E599" s="42" t="s">
        <v>184</v>
      </c>
      <c r="F599" s="101" t="s">
        <v>24</v>
      </c>
      <c r="G599" s="92">
        <v>20.349999999999998</v>
      </c>
      <c r="H599" s="41"/>
      <c r="I599" s="90">
        <f t="shared" si="51"/>
        <v>0</v>
      </c>
      <c r="J599" s="20"/>
    </row>
    <row r="600" spans="2:10" x14ac:dyDescent="0.3">
      <c r="B600" s="19"/>
      <c r="C600" s="83">
        <v>14</v>
      </c>
      <c r="D600" s="63"/>
      <c r="E600" s="84" t="s">
        <v>185</v>
      </c>
      <c r="F600" s="83"/>
      <c r="G600" s="85" t="s">
        <v>209</v>
      </c>
      <c r="H600" s="86"/>
      <c r="I600" s="86"/>
      <c r="J600" s="20"/>
    </row>
    <row r="601" spans="2:10" ht="93.6" x14ac:dyDescent="0.3">
      <c r="B601" s="19"/>
      <c r="C601" s="101">
        <v>14.1</v>
      </c>
      <c r="D601" s="101" t="s">
        <v>186</v>
      </c>
      <c r="E601" s="42" t="s">
        <v>187</v>
      </c>
      <c r="F601" s="101" t="s">
        <v>54</v>
      </c>
      <c r="G601" s="92">
        <v>2</v>
      </c>
      <c r="H601" s="41"/>
      <c r="I601" s="90">
        <f t="shared" ref="I601:I618" si="52">+G601*H601</f>
        <v>0</v>
      </c>
      <c r="J601" s="20"/>
    </row>
    <row r="602" spans="2:10" ht="62.4" x14ac:dyDescent="0.3">
      <c r="B602" s="19"/>
      <c r="C602" s="101">
        <v>14.2</v>
      </c>
      <c r="D602" s="101" t="s">
        <v>188</v>
      </c>
      <c r="E602" s="42" t="s">
        <v>189</v>
      </c>
      <c r="F602" s="101" t="s">
        <v>190</v>
      </c>
      <c r="G602" s="92">
        <v>2</v>
      </c>
      <c r="H602" s="41"/>
      <c r="I602" s="90">
        <f t="shared" si="52"/>
        <v>0</v>
      </c>
      <c r="J602" s="20"/>
    </row>
    <row r="603" spans="2:10" x14ac:dyDescent="0.3">
      <c r="B603" s="19"/>
      <c r="C603" s="83">
        <v>15</v>
      </c>
      <c r="D603" s="63"/>
      <c r="E603" s="84" t="s">
        <v>191</v>
      </c>
      <c r="F603" s="83"/>
      <c r="G603" s="85" t="s">
        <v>209</v>
      </c>
      <c r="H603" s="86"/>
      <c r="I603" s="86"/>
      <c r="J603" s="20"/>
    </row>
    <row r="604" spans="2:10" x14ac:dyDescent="0.3">
      <c r="B604" s="19"/>
      <c r="C604" s="101">
        <v>15.1</v>
      </c>
      <c r="D604" s="101">
        <v>7.46</v>
      </c>
      <c r="E604" s="42" t="s">
        <v>192</v>
      </c>
      <c r="F604" s="101" t="s">
        <v>24</v>
      </c>
      <c r="G604" s="92">
        <v>175</v>
      </c>
      <c r="H604" s="41"/>
      <c r="I604" s="90">
        <f t="shared" ref="I604:I618" si="53">+G604*H604</f>
        <v>0</v>
      </c>
      <c r="J604" s="20"/>
    </row>
    <row r="605" spans="2:10" x14ac:dyDescent="0.3">
      <c r="B605" s="19"/>
      <c r="C605" s="101">
        <v>15.2</v>
      </c>
      <c r="D605" s="101">
        <v>7.14</v>
      </c>
      <c r="E605" s="42" t="s">
        <v>193</v>
      </c>
      <c r="F605" s="101" t="s">
        <v>76</v>
      </c>
      <c r="G605" s="92">
        <v>60</v>
      </c>
      <c r="H605" s="41"/>
      <c r="I605" s="90">
        <f t="shared" si="53"/>
        <v>0</v>
      </c>
      <c r="J605" s="20"/>
    </row>
    <row r="606" spans="2:10" x14ac:dyDescent="0.3">
      <c r="B606" s="19"/>
      <c r="C606" s="101">
        <v>15.3</v>
      </c>
      <c r="D606" s="101">
        <v>7.18</v>
      </c>
      <c r="E606" s="42" t="s">
        <v>194</v>
      </c>
      <c r="F606" s="101" t="s">
        <v>76</v>
      </c>
      <c r="G606" s="92">
        <v>30</v>
      </c>
      <c r="H606" s="41"/>
      <c r="I606" s="90">
        <f t="shared" si="53"/>
        <v>0</v>
      </c>
      <c r="J606" s="20"/>
    </row>
    <row r="607" spans="2:10" x14ac:dyDescent="0.3">
      <c r="B607" s="19"/>
      <c r="C607" s="101">
        <v>15.4</v>
      </c>
      <c r="D607" s="101">
        <v>11.4</v>
      </c>
      <c r="E607" s="42" t="s">
        <v>195</v>
      </c>
      <c r="F607" s="101" t="s">
        <v>76</v>
      </c>
      <c r="G607" s="92">
        <v>28</v>
      </c>
      <c r="H607" s="41"/>
      <c r="I607" s="90">
        <f t="shared" si="53"/>
        <v>0</v>
      </c>
      <c r="J607" s="20"/>
    </row>
    <row r="608" spans="2:10" x14ac:dyDescent="0.3">
      <c r="B608" s="19"/>
      <c r="C608" s="83">
        <v>16</v>
      </c>
      <c r="D608" s="63"/>
      <c r="E608" s="84" t="s">
        <v>196</v>
      </c>
      <c r="F608" s="83"/>
      <c r="G608" s="85" t="s">
        <v>209</v>
      </c>
      <c r="H608" s="86"/>
      <c r="I608" s="86"/>
      <c r="J608" s="20"/>
    </row>
    <row r="609" spans="2:10" x14ac:dyDescent="0.3">
      <c r="B609" s="19"/>
      <c r="C609" s="101">
        <v>16.100000000000001</v>
      </c>
      <c r="D609" s="101">
        <v>15.5</v>
      </c>
      <c r="E609" s="42" t="s">
        <v>197</v>
      </c>
      <c r="F609" s="101" t="s">
        <v>24</v>
      </c>
      <c r="G609" s="92">
        <v>90</v>
      </c>
      <c r="H609" s="41"/>
      <c r="I609" s="90">
        <f t="shared" ref="I609:I618" si="54">+G609*H609</f>
        <v>0</v>
      </c>
      <c r="J609" s="20"/>
    </row>
    <row r="610" spans="2:10" ht="31.2" x14ac:dyDescent="0.3">
      <c r="B610" s="19"/>
      <c r="C610" s="101">
        <v>16.2</v>
      </c>
      <c r="D610" s="62" t="s">
        <v>198</v>
      </c>
      <c r="E610" s="42" t="s">
        <v>199</v>
      </c>
      <c r="F610" s="101" t="s">
        <v>24</v>
      </c>
      <c r="G610" s="92">
        <v>20</v>
      </c>
      <c r="H610" s="41"/>
      <c r="I610" s="90">
        <f t="shared" si="54"/>
        <v>0</v>
      </c>
      <c r="J610" s="20"/>
    </row>
    <row r="611" spans="2:10" x14ac:dyDescent="0.3">
      <c r="B611" s="19"/>
      <c r="C611" s="83">
        <v>17</v>
      </c>
      <c r="D611" s="63"/>
      <c r="E611" s="84" t="s">
        <v>200</v>
      </c>
      <c r="F611" s="83"/>
      <c r="G611" s="85" t="s">
        <v>209</v>
      </c>
      <c r="H611" s="86"/>
      <c r="I611" s="86"/>
      <c r="J611" s="20"/>
    </row>
    <row r="612" spans="2:10" x14ac:dyDescent="0.3">
      <c r="B612" s="19"/>
      <c r="C612" s="101">
        <v>17.100000000000001</v>
      </c>
      <c r="D612" s="101">
        <v>5.8</v>
      </c>
      <c r="E612" s="42" t="s">
        <v>201</v>
      </c>
      <c r="F612" s="101" t="s">
        <v>24</v>
      </c>
      <c r="G612" s="92">
        <v>12.2</v>
      </c>
      <c r="H612" s="41"/>
      <c r="I612" s="90">
        <f t="shared" ref="I612:I618" si="55">+G612*H612</f>
        <v>0</v>
      </c>
      <c r="J612" s="20"/>
    </row>
    <row r="613" spans="2:10" x14ac:dyDescent="0.3">
      <c r="B613" s="19"/>
      <c r="C613" s="83">
        <v>18</v>
      </c>
      <c r="D613" s="63"/>
      <c r="E613" s="84" t="s">
        <v>202</v>
      </c>
      <c r="F613" s="83"/>
      <c r="G613" s="85" t="s">
        <v>209</v>
      </c>
      <c r="H613" s="86"/>
      <c r="I613" s="86"/>
      <c r="J613" s="20"/>
    </row>
    <row r="614" spans="2:10" x14ac:dyDescent="0.3">
      <c r="B614" s="19"/>
      <c r="C614" s="101">
        <v>18.100000000000001</v>
      </c>
      <c r="D614" s="101">
        <v>5.7</v>
      </c>
      <c r="E614" s="42" t="s">
        <v>203</v>
      </c>
      <c r="F614" s="101" t="s">
        <v>24</v>
      </c>
      <c r="G614" s="92">
        <v>50</v>
      </c>
      <c r="H614" s="43"/>
      <c r="I614" s="90">
        <f t="shared" ref="I614:I618" si="56">+G614*H614</f>
        <v>0</v>
      </c>
      <c r="J614" s="20"/>
    </row>
    <row r="615" spans="2:10" ht="31.2" x14ac:dyDescent="0.3">
      <c r="B615" s="19"/>
      <c r="C615" s="101">
        <v>18.2</v>
      </c>
      <c r="D615" s="101">
        <v>10.1</v>
      </c>
      <c r="E615" s="42" t="s">
        <v>204</v>
      </c>
      <c r="F615" s="101" t="s">
        <v>54</v>
      </c>
      <c r="G615" s="92">
        <v>310</v>
      </c>
      <c r="H615" s="41"/>
      <c r="I615" s="90">
        <f t="shared" si="56"/>
        <v>0</v>
      </c>
      <c r="J615" s="20"/>
    </row>
    <row r="616" spans="2:10" x14ac:dyDescent="0.3">
      <c r="B616" s="19"/>
      <c r="C616" s="101">
        <v>18.3</v>
      </c>
      <c r="D616" s="101">
        <v>14.48</v>
      </c>
      <c r="E616" s="42" t="s">
        <v>205</v>
      </c>
      <c r="F616" s="101" t="s">
        <v>24</v>
      </c>
      <c r="G616" s="92">
        <v>30</v>
      </c>
      <c r="H616" s="41"/>
      <c r="I616" s="90">
        <f t="shared" si="56"/>
        <v>0</v>
      </c>
      <c r="J616" s="20"/>
    </row>
    <row r="617" spans="2:10" x14ac:dyDescent="0.3">
      <c r="B617" s="19"/>
      <c r="C617" s="101">
        <v>18.399999999999999</v>
      </c>
      <c r="D617" s="101">
        <v>671.1</v>
      </c>
      <c r="E617" s="42" t="s">
        <v>206</v>
      </c>
      <c r="F617" s="101" t="s">
        <v>30</v>
      </c>
      <c r="G617" s="92">
        <v>3</v>
      </c>
      <c r="H617" s="41"/>
      <c r="I617" s="90">
        <f t="shared" si="56"/>
        <v>0</v>
      </c>
      <c r="J617" s="20"/>
    </row>
    <row r="618" spans="2:10" x14ac:dyDescent="0.3">
      <c r="B618" s="19"/>
      <c r="C618" s="101">
        <v>18.5</v>
      </c>
      <c r="D618" s="101" t="s">
        <v>207</v>
      </c>
      <c r="E618" s="42" t="s">
        <v>208</v>
      </c>
      <c r="F618" s="101" t="s">
        <v>54</v>
      </c>
      <c r="G618" s="92">
        <v>1</v>
      </c>
      <c r="H618" s="41"/>
      <c r="I618" s="90">
        <f t="shared" si="56"/>
        <v>0</v>
      </c>
      <c r="J618" s="20"/>
    </row>
    <row r="619" spans="2:10" ht="30" customHeight="1" x14ac:dyDescent="0.3">
      <c r="B619" s="19"/>
      <c r="C619" s="108" t="s">
        <v>232</v>
      </c>
      <c r="D619" s="108"/>
      <c r="E619" s="108"/>
      <c r="F619" s="108"/>
      <c r="G619" s="108"/>
      <c r="H619" s="108"/>
      <c r="I619" s="93">
        <f>+SUM(I471:I618)</f>
        <v>0</v>
      </c>
      <c r="J619" s="20"/>
    </row>
    <row r="620" spans="2:10" ht="30" customHeight="1" x14ac:dyDescent="0.3">
      <c r="B620" s="19"/>
      <c r="C620" s="111" t="s">
        <v>233</v>
      </c>
      <c r="D620" s="111"/>
      <c r="E620" s="111"/>
      <c r="F620" s="111"/>
      <c r="G620" s="111"/>
      <c r="H620" s="111"/>
      <c r="I620" s="76">
        <v>14119310</v>
      </c>
      <c r="J620" s="20"/>
    </row>
    <row r="621" spans="2:10" ht="30" customHeight="1" x14ac:dyDescent="0.3">
      <c r="B621" s="19"/>
      <c r="C621" s="111" t="s">
        <v>234</v>
      </c>
      <c r="D621" s="111"/>
      <c r="E621" s="111"/>
      <c r="F621" s="111"/>
      <c r="G621" s="111"/>
      <c r="H621" s="111"/>
      <c r="I621" s="95">
        <v>2000000</v>
      </c>
      <c r="J621" s="20"/>
    </row>
    <row r="622" spans="2:10" ht="30" customHeight="1" thickBot="1" x14ac:dyDescent="0.35">
      <c r="B622" s="19"/>
      <c r="C622" s="111" t="s">
        <v>235</v>
      </c>
      <c r="D622" s="111"/>
      <c r="E622" s="111"/>
      <c r="F622" s="111"/>
      <c r="G622" s="111"/>
      <c r="H622" s="111"/>
      <c r="I622" s="93">
        <f>+I619+I620+I621</f>
        <v>16119310</v>
      </c>
      <c r="J622" s="20"/>
    </row>
    <row r="623" spans="2:10" s="21" customFormat="1" ht="16.5" customHeight="1" x14ac:dyDescent="0.3">
      <c r="B623" s="22"/>
      <c r="C623" s="102" t="s">
        <v>236</v>
      </c>
      <c r="D623" s="103"/>
      <c r="E623" s="103"/>
      <c r="F623" s="103"/>
      <c r="G623" s="103"/>
      <c r="H623" s="103"/>
      <c r="I623" s="104"/>
      <c r="J623" s="23"/>
    </row>
    <row r="624" spans="2:10" ht="16.2" thickBot="1" x14ac:dyDescent="0.35">
      <c r="B624" s="24"/>
      <c r="C624" s="105"/>
      <c r="D624" s="106"/>
      <c r="E624" s="106"/>
      <c r="F624" s="106"/>
      <c r="G624" s="106"/>
      <c r="H624" s="106"/>
      <c r="I624" s="107"/>
      <c r="J624" s="20"/>
    </row>
    <row r="625" spans="2:10" x14ac:dyDescent="0.3">
      <c r="B625" s="19"/>
      <c r="C625" s="94">
        <v>1</v>
      </c>
      <c r="D625" s="40"/>
      <c r="E625" s="96" t="s">
        <v>22</v>
      </c>
      <c r="F625" s="97"/>
      <c r="G625" s="98"/>
      <c r="H625" s="99"/>
      <c r="I625" s="100"/>
      <c r="J625" s="20"/>
    </row>
    <row r="626" spans="2:10" x14ac:dyDescent="0.3">
      <c r="B626" s="19"/>
      <c r="C626" s="87">
        <v>1.1000000000000001</v>
      </c>
      <c r="D626" s="62">
        <v>1.1599999999999999</v>
      </c>
      <c r="E626" s="88" t="s">
        <v>23</v>
      </c>
      <c r="F626" s="87" t="s">
        <v>24</v>
      </c>
      <c r="G626" s="89">
        <v>155</v>
      </c>
      <c r="H626" s="90"/>
      <c r="I626" s="90">
        <f>+G626*H626</f>
        <v>0</v>
      </c>
      <c r="J626" s="20"/>
    </row>
    <row r="627" spans="2:10" x14ac:dyDescent="0.3">
      <c r="B627" s="19"/>
      <c r="C627" s="87">
        <v>1.2</v>
      </c>
      <c r="D627" s="62">
        <v>1.27</v>
      </c>
      <c r="E627" s="88" t="s">
        <v>25</v>
      </c>
      <c r="F627" s="87" t="s">
        <v>24</v>
      </c>
      <c r="G627" s="89">
        <v>100</v>
      </c>
      <c r="H627" s="90"/>
      <c r="I627" s="90">
        <f t="shared" ref="I627:I690" si="57">+G627*H627</f>
        <v>0</v>
      </c>
      <c r="J627" s="20"/>
    </row>
    <row r="628" spans="2:10" x14ac:dyDescent="0.3">
      <c r="B628" s="19"/>
      <c r="C628" s="87">
        <v>1.3</v>
      </c>
      <c r="D628" s="62">
        <v>1.31</v>
      </c>
      <c r="E628" s="88" t="s">
        <v>26</v>
      </c>
      <c r="F628" s="87" t="s">
        <v>24</v>
      </c>
      <c r="G628" s="89">
        <v>52.8</v>
      </c>
      <c r="H628" s="90"/>
      <c r="I628" s="90">
        <f t="shared" si="57"/>
        <v>0</v>
      </c>
      <c r="J628" s="20"/>
    </row>
    <row r="629" spans="2:10" x14ac:dyDescent="0.3">
      <c r="B629" s="19"/>
      <c r="C629" s="87">
        <v>1.4</v>
      </c>
      <c r="D629" s="62">
        <v>1.34</v>
      </c>
      <c r="E629" s="88" t="s">
        <v>27</v>
      </c>
      <c r="F629" s="87" t="s">
        <v>24</v>
      </c>
      <c r="G629" s="89">
        <v>100</v>
      </c>
      <c r="H629" s="90"/>
      <c r="I629" s="90">
        <f t="shared" si="57"/>
        <v>0</v>
      </c>
      <c r="J629" s="20"/>
    </row>
    <row r="630" spans="2:10" ht="31.2" x14ac:dyDescent="0.3">
      <c r="B630" s="19"/>
      <c r="C630" s="87">
        <v>1.5</v>
      </c>
      <c r="D630" s="62">
        <v>1.41</v>
      </c>
      <c r="E630" s="88" t="s">
        <v>28</v>
      </c>
      <c r="F630" s="87" t="s">
        <v>24</v>
      </c>
      <c r="G630" s="89">
        <v>110</v>
      </c>
      <c r="H630" s="90"/>
      <c r="I630" s="90">
        <f t="shared" si="57"/>
        <v>0</v>
      </c>
      <c r="J630" s="20"/>
    </row>
    <row r="631" spans="2:10" ht="31.2" x14ac:dyDescent="0.3">
      <c r="B631" s="19"/>
      <c r="C631" s="87">
        <v>1.6</v>
      </c>
      <c r="D631" s="62">
        <v>1.46</v>
      </c>
      <c r="E631" s="88" t="s">
        <v>29</v>
      </c>
      <c r="F631" s="87" t="s">
        <v>30</v>
      </c>
      <c r="G631" s="89">
        <v>14</v>
      </c>
      <c r="H631" s="90"/>
      <c r="I631" s="90">
        <f t="shared" si="57"/>
        <v>0</v>
      </c>
      <c r="J631" s="20"/>
    </row>
    <row r="632" spans="2:10" x14ac:dyDescent="0.3">
      <c r="B632" s="19"/>
      <c r="C632" s="83">
        <v>2</v>
      </c>
      <c r="D632" s="63"/>
      <c r="E632" s="84" t="s">
        <v>31</v>
      </c>
      <c r="F632" s="83"/>
      <c r="G632" s="85" t="s">
        <v>209</v>
      </c>
      <c r="H632" s="86"/>
      <c r="I632" s="86"/>
      <c r="J632" s="20"/>
    </row>
    <row r="633" spans="2:10" ht="31.2" x14ac:dyDescent="0.3">
      <c r="B633" s="19"/>
      <c r="C633" s="87">
        <v>2.1</v>
      </c>
      <c r="D633" s="62">
        <v>16.399999999999999</v>
      </c>
      <c r="E633" s="88" t="s">
        <v>32</v>
      </c>
      <c r="F633" s="87" t="s">
        <v>30</v>
      </c>
      <c r="G633" s="89">
        <v>68.5</v>
      </c>
      <c r="H633" s="90"/>
      <c r="I633" s="90">
        <f t="shared" ref="I633:I696" si="58">+G633*H633</f>
        <v>0</v>
      </c>
      <c r="J633" s="20"/>
    </row>
    <row r="634" spans="2:10" x14ac:dyDescent="0.3">
      <c r="B634" s="19"/>
      <c r="C634" s="87">
        <v>2.2000000000000002</v>
      </c>
      <c r="D634" s="62">
        <v>16.8</v>
      </c>
      <c r="E634" s="88" t="s">
        <v>33</v>
      </c>
      <c r="F634" s="87" t="s">
        <v>30</v>
      </c>
      <c r="G634" s="89">
        <v>68.099999999999994</v>
      </c>
      <c r="H634" s="90"/>
      <c r="I634" s="90">
        <f t="shared" si="58"/>
        <v>0</v>
      </c>
      <c r="J634" s="20"/>
    </row>
    <row r="635" spans="2:10" ht="31.2" x14ac:dyDescent="0.3">
      <c r="B635" s="19"/>
      <c r="C635" s="87">
        <v>2.2999999999999998</v>
      </c>
      <c r="D635" s="62">
        <v>16.2</v>
      </c>
      <c r="E635" s="88" t="s">
        <v>34</v>
      </c>
      <c r="F635" s="87" t="s">
        <v>30</v>
      </c>
      <c r="G635" s="89">
        <v>30</v>
      </c>
      <c r="H635" s="90"/>
      <c r="I635" s="90">
        <f t="shared" si="58"/>
        <v>0</v>
      </c>
      <c r="J635" s="20"/>
    </row>
    <row r="636" spans="2:10" x14ac:dyDescent="0.3">
      <c r="B636" s="19"/>
      <c r="C636" s="87">
        <v>2.4</v>
      </c>
      <c r="D636" s="62">
        <v>16.12</v>
      </c>
      <c r="E636" s="88" t="s">
        <v>35</v>
      </c>
      <c r="F636" s="87" t="s">
        <v>30</v>
      </c>
      <c r="G636" s="89">
        <v>26.7</v>
      </c>
      <c r="H636" s="90"/>
      <c r="I636" s="90">
        <f t="shared" si="58"/>
        <v>0</v>
      </c>
      <c r="J636" s="20"/>
    </row>
    <row r="637" spans="2:10" x14ac:dyDescent="0.3">
      <c r="B637" s="19"/>
      <c r="C637" s="83">
        <v>3</v>
      </c>
      <c r="D637" s="63"/>
      <c r="E637" s="84" t="s">
        <v>36</v>
      </c>
      <c r="F637" s="83"/>
      <c r="G637" s="85" t="s">
        <v>209</v>
      </c>
      <c r="H637" s="86"/>
      <c r="I637" s="86"/>
      <c r="J637" s="20"/>
    </row>
    <row r="638" spans="2:10" x14ac:dyDescent="0.3">
      <c r="B638" s="19"/>
      <c r="C638" s="87">
        <v>3.1</v>
      </c>
      <c r="D638" s="62">
        <v>4.29</v>
      </c>
      <c r="E638" s="88" t="s">
        <v>37</v>
      </c>
      <c r="F638" s="87" t="s">
        <v>30</v>
      </c>
      <c r="G638" s="89">
        <v>6.45</v>
      </c>
      <c r="H638" s="90"/>
      <c r="I638" s="90">
        <f t="shared" ref="I638:I701" si="59">+G638*H638</f>
        <v>0</v>
      </c>
      <c r="J638" s="20"/>
    </row>
    <row r="639" spans="2:10" x14ac:dyDescent="0.3">
      <c r="B639" s="19"/>
      <c r="C639" s="87">
        <v>3.2</v>
      </c>
      <c r="D639" s="62">
        <v>4.4000000000000004</v>
      </c>
      <c r="E639" s="88" t="s">
        <v>38</v>
      </c>
      <c r="F639" s="87" t="s">
        <v>30</v>
      </c>
      <c r="G639" s="89">
        <v>38</v>
      </c>
      <c r="H639" s="90"/>
      <c r="I639" s="90">
        <f t="shared" si="59"/>
        <v>0</v>
      </c>
      <c r="J639" s="20"/>
    </row>
    <row r="640" spans="2:10" x14ac:dyDescent="0.3">
      <c r="B640" s="19"/>
      <c r="C640" s="87">
        <v>3.3</v>
      </c>
      <c r="D640" s="62">
        <v>2.7</v>
      </c>
      <c r="E640" s="88" t="s">
        <v>39</v>
      </c>
      <c r="F640" s="87" t="s">
        <v>30</v>
      </c>
      <c r="G640" s="89">
        <v>14</v>
      </c>
      <c r="H640" s="90"/>
      <c r="I640" s="90">
        <f t="shared" si="59"/>
        <v>0</v>
      </c>
      <c r="J640" s="20"/>
    </row>
    <row r="641" spans="2:10" x14ac:dyDescent="0.3">
      <c r="B641" s="19"/>
      <c r="C641" s="87">
        <v>3.4</v>
      </c>
      <c r="D641" s="62">
        <v>4.17</v>
      </c>
      <c r="E641" s="88" t="s">
        <v>40</v>
      </c>
      <c r="F641" s="87" t="s">
        <v>24</v>
      </c>
      <c r="G641" s="89">
        <v>54</v>
      </c>
      <c r="H641" s="90"/>
      <c r="I641" s="90">
        <f t="shared" si="59"/>
        <v>0</v>
      </c>
      <c r="J641" s="20"/>
    </row>
    <row r="642" spans="2:10" x14ac:dyDescent="0.3">
      <c r="B642" s="19"/>
      <c r="C642" s="101">
        <v>3.5</v>
      </c>
      <c r="D642" s="101">
        <v>4.22</v>
      </c>
      <c r="E642" s="42" t="s">
        <v>41</v>
      </c>
      <c r="F642" s="101" t="s">
        <v>42</v>
      </c>
      <c r="G642" s="92">
        <v>2910.2332791352492</v>
      </c>
      <c r="H642" s="41"/>
      <c r="I642" s="90">
        <f t="shared" si="59"/>
        <v>0</v>
      </c>
      <c r="J642" s="20"/>
    </row>
    <row r="643" spans="2:10" x14ac:dyDescent="0.3">
      <c r="B643" s="19"/>
      <c r="C643" s="83">
        <v>4</v>
      </c>
      <c r="D643" s="63"/>
      <c r="E643" s="84" t="s">
        <v>43</v>
      </c>
      <c r="F643" s="83"/>
      <c r="G643" s="85" t="s">
        <v>209</v>
      </c>
      <c r="H643" s="86"/>
      <c r="I643" s="86"/>
      <c r="J643" s="20"/>
    </row>
    <row r="644" spans="2:10" x14ac:dyDescent="0.3">
      <c r="B644" s="19"/>
      <c r="C644" s="101">
        <v>4.0999999999999996</v>
      </c>
      <c r="D644" s="101">
        <v>13.13</v>
      </c>
      <c r="E644" s="42" t="s">
        <v>44</v>
      </c>
      <c r="F644" s="101" t="s">
        <v>24</v>
      </c>
      <c r="G644" s="92">
        <v>78</v>
      </c>
      <c r="H644" s="41"/>
      <c r="I644" s="90">
        <f t="shared" ref="I644:I707" si="60">+G644*H644</f>
        <v>0</v>
      </c>
      <c r="J644" s="20"/>
    </row>
    <row r="645" spans="2:10" x14ac:dyDescent="0.3">
      <c r="B645" s="19"/>
      <c r="C645" s="83">
        <v>5</v>
      </c>
      <c r="D645" s="63"/>
      <c r="E645" s="84" t="s">
        <v>45</v>
      </c>
      <c r="F645" s="83"/>
      <c r="G645" s="85" t="s">
        <v>209</v>
      </c>
      <c r="H645" s="86"/>
      <c r="I645" s="86"/>
      <c r="J645" s="20"/>
    </row>
    <row r="646" spans="2:10" ht="78" x14ac:dyDescent="0.3">
      <c r="B646" s="19"/>
      <c r="C646" s="101">
        <v>5.0999999999999996</v>
      </c>
      <c r="D646" s="101" t="s">
        <v>46</v>
      </c>
      <c r="E646" s="42" t="s">
        <v>47</v>
      </c>
      <c r="F646" s="101" t="s">
        <v>24</v>
      </c>
      <c r="G646" s="92">
        <v>90</v>
      </c>
      <c r="H646" s="147"/>
      <c r="I646" s="90">
        <f t="shared" ref="I646:I709" si="61">+G646*H646</f>
        <v>0</v>
      </c>
      <c r="J646" s="20"/>
    </row>
    <row r="647" spans="2:10" x14ac:dyDescent="0.3">
      <c r="B647" s="19"/>
      <c r="C647" s="101">
        <v>5.2</v>
      </c>
      <c r="D647" s="101" t="s">
        <v>48</v>
      </c>
      <c r="E647" s="42" t="s">
        <v>49</v>
      </c>
      <c r="F647" s="101" t="s">
        <v>24</v>
      </c>
      <c r="G647" s="92">
        <v>293</v>
      </c>
      <c r="H647" s="147"/>
      <c r="I647" s="90">
        <f t="shared" si="61"/>
        <v>0</v>
      </c>
      <c r="J647" s="20"/>
    </row>
    <row r="648" spans="2:10" ht="46.8" x14ac:dyDescent="0.3">
      <c r="B648" s="19"/>
      <c r="C648" s="101">
        <v>5.3</v>
      </c>
      <c r="D648" s="101" t="s">
        <v>50</v>
      </c>
      <c r="E648" s="42" t="s">
        <v>51</v>
      </c>
      <c r="F648" s="101" t="s">
        <v>24</v>
      </c>
      <c r="G648" s="92">
        <v>293</v>
      </c>
      <c r="H648" s="147"/>
      <c r="I648" s="90">
        <f t="shared" si="61"/>
        <v>0</v>
      </c>
      <c r="J648" s="20"/>
    </row>
    <row r="649" spans="2:10" x14ac:dyDescent="0.3">
      <c r="B649" s="19"/>
      <c r="C649" s="83">
        <v>6</v>
      </c>
      <c r="D649" s="63"/>
      <c r="E649" s="84" t="s">
        <v>52</v>
      </c>
      <c r="F649" s="83"/>
      <c r="G649" s="85" t="s">
        <v>209</v>
      </c>
      <c r="H649" s="86"/>
      <c r="I649" s="86"/>
      <c r="J649" s="20"/>
    </row>
    <row r="650" spans="2:10" x14ac:dyDescent="0.3">
      <c r="B650" s="19"/>
      <c r="C650" s="101">
        <v>6.1</v>
      </c>
      <c r="D650" s="101">
        <v>11.2</v>
      </c>
      <c r="E650" s="42" t="s">
        <v>53</v>
      </c>
      <c r="F650" s="101" t="s">
        <v>54</v>
      </c>
      <c r="G650" s="92">
        <v>2</v>
      </c>
      <c r="H650" s="147"/>
      <c r="I650" s="90">
        <f t="shared" ref="I650:I713" si="62">+G650*H650</f>
        <v>0</v>
      </c>
      <c r="J650" s="20"/>
    </row>
    <row r="651" spans="2:10" x14ac:dyDescent="0.3">
      <c r="B651" s="19"/>
      <c r="C651" s="101">
        <v>6.2</v>
      </c>
      <c r="D651" s="101">
        <v>11.17</v>
      </c>
      <c r="E651" s="42" t="s">
        <v>55</v>
      </c>
      <c r="F651" s="101" t="s">
        <v>54</v>
      </c>
      <c r="G651" s="92">
        <v>5</v>
      </c>
      <c r="H651" s="147"/>
      <c r="I651" s="90">
        <f t="shared" si="62"/>
        <v>0</v>
      </c>
      <c r="J651" s="20"/>
    </row>
    <row r="652" spans="2:10" x14ac:dyDescent="0.3">
      <c r="B652" s="19"/>
      <c r="C652" s="101">
        <v>6.3</v>
      </c>
      <c r="D652" s="101">
        <v>11.16</v>
      </c>
      <c r="E652" s="42" t="s">
        <v>56</v>
      </c>
      <c r="F652" s="101" t="s">
        <v>54</v>
      </c>
      <c r="G652" s="92">
        <v>24</v>
      </c>
      <c r="H652" s="147"/>
      <c r="I652" s="90">
        <f t="shared" si="62"/>
        <v>0</v>
      </c>
      <c r="J652" s="20"/>
    </row>
    <row r="653" spans="2:10" x14ac:dyDescent="0.3">
      <c r="B653" s="19"/>
      <c r="C653" s="101">
        <v>6.4</v>
      </c>
      <c r="D653" s="101">
        <v>14.32</v>
      </c>
      <c r="E653" s="42" t="s">
        <v>57</v>
      </c>
      <c r="F653" s="101" t="s">
        <v>54</v>
      </c>
      <c r="G653" s="92">
        <v>6</v>
      </c>
      <c r="H653" s="147"/>
      <c r="I653" s="90">
        <f t="shared" si="62"/>
        <v>0</v>
      </c>
      <c r="J653" s="20"/>
    </row>
    <row r="654" spans="2:10" ht="46.8" x14ac:dyDescent="0.3">
      <c r="B654" s="19"/>
      <c r="C654" s="101">
        <v>6.5</v>
      </c>
      <c r="D654" s="101" t="s">
        <v>58</v>
      </c>
      <c r="E654" s="42" t="s">
        <v>59</v>
      </c>
      <c r="F654" s="101" t="s">
        <v>54</v>
      </c>
      <c r="G654" s="92">
        <v>7</v>
      </c>
      <c r="H654" s="147"/>
      <c r="I654" s="90">
        <f t="shared" si="62"/>
        <v>0</v>
      </c>
      <c r="J654" s="20"/>
    </row>
    <row r="655" spans="2:10" x14ac:dyDescent="0.3">
      <c r="B655" s="19"/>
      <c r="C655" s="101">
        <v>6.6</v>
      </c>
      <c r="D655" s="101">
        <v>11.36</v>
      </c>
      <c r="E655" s="42" t="s">
        <v>60</v>
      </c>
      <c r="F655" s="101" t="s">
        <v>54</v>
      </c>
      <c r="G655" s="92">
        <v>4</v>
      </c>
      <c r="H655" s="147"/>
      <c r="I655" s="90">
        <f t="shared" si="62"/>
        <v>0</v>
      </c>
      <c r="J655" s="20"/>
    </row>
    <row r="656" spans="2:10" x14ac:dyDescent="0.3">
      <c r="B656" s="19"/>
      <c r="C656" s="101">
        <v>6.7</v>
      </c>
      <c r="D656" s="101" t="s">
        <v>61</v>
      </c>
      <c r="E656" s="42" t="s">
        <v>62</v>
      </c>
      <c r="F656" s="101" t="s">
        <v>54</v>
      </c>
      <c r="G656" s="92">
        <v>4</v>
      </c>
      <c r="H656" s="147"/>
      <c r="I656" s="90">
        <f t="shared" si="62"/>
        <v>0</v>
      </c>
      <c r="J656" s="20"/>
    </row>
    <row r="657" spans="2:10" x14ac:dyDescent="0.3">
      <c r="B657" s="19"/>
      <c r="C657" s="101">
        <v>6.8</v>
      </c>
      <c r="D657" s="101">
        <v>14.31</v>
      </c>
      <c r="E657" s="42" t="s">
        <v>63</v>
      </c>
      <c r="F657" s="101" t="s">
        <v>54</v>
      </c>
      <c r="G657" s="92">
        <v>4</v>
      </c>
      <c r="H657" s="147"/>
      <c r="I657" s="90">
        <f t="shared" si="62"/>
        <v>0</v>
      </c>
      <c r="J657" s="20"/>
    </row>
    <row r="658" spans="2:10" x14ac:dyDescent="0.3">
      <c r="B658" s="19"/>
      <c r="C658" s="101">
        <v>6.9</v>
      </c>
      <c r="D658" s="101" t="s">
        <v>64</v>
      </c>
      <c r="E658" s="42" t="s">
        <v>65</v>
      </c>
      <c r="F658" s="101" t="s">
        <v>54</v>
      </c>
      <c r="G658" s="92">
        <v>1</v>
      </c>
      <c r="H658" s="147"/>
      <c r="I658" s="90">
        <f t="shared" si="62"/>
        <v>0</v>
      </c>
      <c r="J658" s="20"/>
    </row>
    <row r="659" spans="2:10" x14ac:dyDescent="0.3">
      <c r="B659" s="19"/>
      <c r="C659" s="83">
        <v>7</v>
      </c>
      <c r="D659" s="63"/>
      <c r="E659" s="84" t="s">
        <v>66</v>
      </c>
      <c r="F659" s="83"/>
      <c r="G659" s="85" t="s">
        <v>209</v>
      </c>
      <c r="H659" s="86"/>
      <c r="I659" s="86"/>
      <c r="J659" s="20"/>
    </row>
    <row r="660" spans="2:10" x14ac:dyDescent="0.3">
      <c r="B660" s="19"/>
      <c r="C660" s="101">
        <v>7.1</v>
      </c>
      <c r="D660" s="101">
        <v>17.100000000000001</v>
      </c>
      <c r="E660" s="42" t="s">
        <v>67</v>
      </c>
      <c r="F660" s="101" t="s">
        <v>54</v>
      </c>
      <c r="G660" s="92">
        <v>7</v>
      </c>
      <c r="H660" s="41"/>
      <c r="I660" s="90">
        <f t="shared" ref="I660:I723" si="63">+G660*H660</f>
        <v>0</v>
      </c>
      <c r="J660" s="20"/>
    </row>
    <row r="661" spans="2:10" ht="31.2" x14ac:dyDescent="0.3">
      <c r="B661" s="19"/>
      <c r="C661" s="101">
        <v>7.2</v>
      </c>
      <c r="D661" s="101">
        <v>17.5</v>
      </c>
      <c r="E661" s="42" t="s">
        <v>68</v>
      </c>
      <c r="F661" s="101" t="s">
        <v>54</v>
      </c>
      <c r="G661" s="92">
        <v>9</v>
      </c>
      <c r="H661" s="41"/>
      <c r="I661" s="90">
        <f t="shared" si="63"/>
        <v>0</v>
      </c>
      <c r="J661" s="20"/>
    </row>
    <row r="662" spans="2:10" ht="31.2" x14ac:dyDescent="0.3">
      <c r="B662" s="19"/>
      <c r="C662" s="101">
        <v>7.3</v>
      </c>
      <c r="D662" s="101" t="s">
        <v>69</v>
      </c>
      <c r="E662" s="42" t="s">
        <v>70</v>
      </c>
      <c r="F662" s="101" t="s">
        <v>54</v>
      </c>
      <c r="G662" s="92">
        <v>1</v>
      </c>
      <c r="H662" s="41"/>
      <c r="I662" s="90">
        <f t="shared" si="63"/>
        <v>0</v>
      </c>
      <c r="J662" s="20"/>
    </row>
    <row r="663" spans="2:10" ht="31.2" x14ac:dyDescent="0.3">
      <c r="B663" s="19"/>
      <c r="C663" s="101">
        <v>7.4</v>
      </c>
      <c r="D663" s="101">
        <v>17.12</v>
      </c>
      <c r="E663" s="42" t="s">
        <v>71</v>
      </c>
      <c r="F663" s="101" t="s">
        <v>54</v>
      </c>
      <c r="G663" s="92">
        <v>2</v>
      </c>
      <c r="H663" s="41"/>
      <c r="I663" s="90">
        <f t="shared" si="63"/>
        <v>0</v>
      </c>
      <c r="J663" s="20"/>
    </row>
    <row r="664" spans="2:10" x14ac:dyDescent="0.3">
      <c r="B664" s="19"/>
      <c r="C664" s="101">
        <v>7.5</v>
      </c>
      <c r="D664" s="62">
        <v>17.7</v>
      </c>
      <c r="E664" s="42" t="s">
        <v>72</v>
      </c>
      <c r="F664" s="101" t="s">
        <v>54</v>
      </c>
      <c r="G664" s="92">
        <v>2</v>
      </c>
      <c r="H664" s="41"/>
      <c r="I664" s="90">
        <f t="shared" si="63"/>
        <v>0</v>
      </c>
      <c r="J664" s="20"/>
    </row>
    <row r="665" spans="2:10" x14ac:dyDescent="0.3">
      <c r="B665" s="19"/>
      <c r="C665" s="83">
        <v>8</v>
      </c>
      <c r="D665" s="63"/>
      <c r="E665" s="84" t="s">
        <v>73</v>
      </c>
      <c r="F665" s="83"/>
      <c r="G665" s="85" t="s">
        <v>209</v>
      </c>
      <c r="H665" s="86"/>
      <c r="I665" s="86"/>
      <c r="J665" s="20"/>
    </row>
    <row r="666" spans="2:10" x14ac:dyDescent="0.3">
      <c r="B666" s="19"/>
      <c r="C666" s="101">
        <v>8.1</v>
      </c>
      <c r="D666" s="101">
        <v>3.8</v>
      </c>
      <c r="E666" s="42" t="s">
        <v>74</v>
      </c>
      <c r="F666" s="101" t="s">
        <v>54</v>
      </c>
      <c r="G666" s="92">
        <v>1</v>
      </c>
      <c r="H666" s="41"/>
      <c r="I666" s="90">
        <f t="shared" ref="I666:I729" si="64">+G666*H666</f>
        <v>0</v>
      </c>
      <c r="J666" s="20"/>
    </row>
    <row r="667" spans="2:10" x14ac:dyDescent="0.3">
      <c r="B667" s="19"/>
      <c r="C667" s="101">
        <v>8.1999999999999993</v>
      </c>
      <c r="D667" s="101">
        <v>13.6</v>
      </c>
      <c r="E667" s="42" t="s">
        <v>75</v>
      </c>
      <c r="F667" s="101" t="s">
        <v>76</v>
      </c>
      <c r="G667" s="92">
        <v>70</v>
      </c>
      <c r="H667" s="43"/>
      <c r="I667" s="90">
        <f t="shared" si="64"/>
        <v>0</v>
      </c>
      <c r="J667" s="20"/>
    </row>
    <row r="668" spans="2:10" x14ac:dyDescent="0.3">
      <c r="B668" s="19"/>
      <c r="C668" s="101">
        <v>8.3000000000000007</v>
      </c>
      <c r="D668" s="101">
        <v>11.29</v>
      </c>
      <c r="E668" s="42" t="s">
        <v>77</v>
      </c>
      <c r="F668" s="101" t="s">
        <v>76</v>
      </c>
      <c r="G668" s="92">
        <v>10</v>
      </c>
      <c r="H668" s="43"/>
      <c r="I668" s="90">
        <f t="shared" si="64"/>
        <v>0</v>
      </c>
      <c r="J668" s="20"/>
    </row>
    <row r="669" spans="2:10" x14ac:dyDescent="0.3">
      <c r="B669" s="19"/>
      <c r="C669" s="101">
        <v>8.4</v>
      </c>
      <c r="D669" s="101">
        <v>11.31</v>
      </c>
      <c r="E669" s="42" t="s">
        <v>78</v>
      </c>
      <c r="F669" s="101" t="s">
        <v>76</v>
      </c>
      <c r="G669" s="92">
        <v>20</v>
      </c>
      <c r="H669" s="41"/>
      <c r="I669" s="90">
        <f t="shared" si="64"/>
        <v>0</v>
      </c>
      <c r="J669" s="20"/>
    </row>
    <row r="670" spans="2:10" x14ac:dyDescent="0.3">
      <c r="B670" s="19"/>
      <c r="C670" s="101">
        <v>8.5</v>
      </c>
      <c r="D670" s="101">
        <v>11.32</v>
      </c>
      <c r="E670" s="42" t="s">
        <v>79</v>
      </c>
      <c r="F670" s="101" t="s">
        <v>76</v>
      </c>
      <c r="G670" s="92">
        <v>20</v>
      </c>
      <c r="H670" s="41"/>
      <c r="I670" s="90">
        <f t="shared" si="64"/>
        <v>0</v>
      </c>
      <c r="J670" s="20"/>
    </row>
    <row r="671" spans="2:10" x14ac:dyDescent="0.3">
      <c r="B671" s="19"/>
      <c r="C671" s="101">
        <v>8.6</v>
      </c>
      <c r="D671" s="101">
        <v>11.33</v>
      </c>
      <c r="E671" s="42" t="s">
        <v>80</v>
      </c>
      <c r="F671" s="101" t="s">
        <v>76</v>
      </c>
      <c r="G671" s="92">
        <v>40</v>
      </c>
      <c r="H671" s="41"/>
      <c r="I671" s="90">
        <f t="shared" si="64"/>
        <v>0</v>
      </c>
      <c r="J671" s="20"/>
    </row>
    <row r="672" spans="2:10" x14ac:dyDescent="0.3">
      <c r="B672" s="19"/>
      <c r="C672" s="101">
        <v>8.6999999999999993</v>
      </c>
      <c r="D672" s="101">
        <v>11.19</v>
      </c>
      <c r="E672" s="42" t="s">
        <v>81</v>
      </c>
      <c r="F672" s="101" t="s">
        <v>54</v>
      </c>
      <c r="G672" s="92">
        <v>19</v>
      </c>
      <c r="H672" s="41"/>
      <c r="I672" s="90">
        <f t="shared" si="64"/>
        <v>0</v>
      </c>
      <c r="J672" s="20"/>
    </row>
    <row r="673" spans="2:10" x14ac:dyDescent="0.3">
      <c r="B673" s="19"/>
      <c r="C673" s="101">
        <v>8.8000000000000007</v>
      </c>
      <c r="D673" s="101">
        <v>11.21</v>
      </c>
      <c r="E673" s="42" t="s">
        <v>82</v>
      </c>
      <c r="F673" s="101" t="s">
        <v>54</v>
      </c>
      <c r="G673" s="92">
        <v>13</v>
      </c>
      <c r="H673" s="41"/>
      <c r="I673" s="90">
        <f t="shared" si="64"/>
        <v>0</v>
      </c>
      <c r="J673" s="20"/>
    </row>
    <row r="674" spans="2:10" x14ac:dyDescent="0.3">
      <c r="B674" s="19"/>
      <c r="C674" s="101">
        <v>8.9</v>
      </c>
      <c r="D674" s="101">
        <v>3.25</v>
      </c>
      <c r="E674" s="42" t="s">
        <v>83</v>
      </c>
      <c r="F674" s="101" t="s">
        <v>76</v>
      </c>
      <c r="G674" s="92">
        <v>20</v>
      </c>
      <c r="H674" s="41"/>
      <c r="I674" s="90">
        <f t="shared" si="64"/>
        <v>0</v>
      </c>
      <c r="J674" s="20"/>
    </row>
    <row r="675" spans="2:10" x14ac:dyDescent="0.3">
      <c r="B675" s="19"/>
      <c r="C675" s="91">
        <v>8.1</v>
      </c>
      <c r="D675" s="62">
        <v>3.5</v>
      </c>
      <c r="E675" s="88" t="s">
        <v>84</v>
      </c>
      <c r="F675" s="87" t="s">
        <v>54</v>
      </c>
      <c r="G675" s="89">
        <v>4</v>
      </c>
      <c r="H675" s="90"/>
      <c r="I675" s="90">
        <f t="shared" si="64"/>
        <v>0</v>
      </c>
      <c r="J675" s="20"/>
    </row>
    <row r="676" spans="2:10" ht="31.2" x14ac:dyDescent="0.3">
      <c r="B676" s="19"/>
      <c r="C676" s="87">
        <v>8.11</v>
      </c>
      <c r="D676" s="62" t="s">
        <v>85</v>
      </c>
      <c r="E676" s="88" t="s">
        <v>86</v>
      </c>
      <c r="F676" s="87" t="s">
        <v>54</v>
      </c>
      <c r="G676" s="89">
        <v>1</v>
      </c>
      <c r="H676" s="90"/>
      <c r="I676" s="90">
        <f t="shared" si="64"/>
        <v>0</v>
      </c>
      <c r="J676" s="20"/>
    </row>
    <row r="677" spans="2:10" x14ac:dyDescent="0.3">
      <c r="B677" s="19"/>
      <c r="C677" s="83">
        <v>9</v>
      </c>
      <c r="D677" s="63"/>
      <c r="E677" s="84" t="s">
        <v>87</v>
      </c>
      <c r="F677" s="83"/>
      <c r="G677" s="85" t="s">
        <v>209</v>
      </c>
      <c r="H677" s="86"/>
      <c r="I677" s="86"/>
      <c r="J677" s="20"/>
    </row>
    <row r="678" spans="2:10" ht="46.8" x14ac:dyDescent="0.3">
      <c r="B678" s="19"/>
      <c r="C678" s="87">
        <v>9.1</v>
      </c>
      <c r="D678" s="62">
        <v>12.85</v>
      </c>
      <c r="E678" s="88" t="s">
        <v>88</v>
      </c>
      <c r="F678" s="87" t="s">
        <v>54</v>
      </c>
      <c r="G678" s="89">
        <v>6</v>
      </c>
      <c r="H678" s="90"/>
      <c r="I678" s="90">
        <f t="shared" ref="I678:I741" si="65">+G678*H678</f>
        <v>0</v>
      </c>
      <c r="J678" s="20"/>
    </row>
    <row r="679" spans="2:10" x14ac:dyDescent="0.3">
      <c r="B679" s="19"/>
      <c r="C679" s="87">
        <v>9.1999999999999993</v>
      </c>
      <c r="D679" s="62">
        <v>12.2</v>
      </c>
      <c r="E679" s="88" t="s">
        <v>89</v>
      </c>
      <c r="F679" s="87" t="s">
        <v>54</v>
      </c>
      <c r="G679" s="89">
        <v>42</v>
      </c>
      <c r="H679" s="90"/>
      <c r="I679" s="90">
        <f t="shared" si="65"/>
        <v>0</v>
      </c>
      <c r="J679" s="20"/>
    </row>
    <row r="680" spans="2:10" x14ac:dyDescent="0.3">
      <c r="B680" s="19"/>
      <c r="C680" s="87">
        <v>9.3000000000000007</v>
      </c>
      <c r="D680" s="62">
        <v>12.23</v>
      </c>
      <c r="E680" s="88" t="s">
        <v>90</v>
      </c>
      <c r="F680" s="87" t="s">
        <v>54</v>
      </c>
      <c r="G680" s="89">
        <v>10</v>
      </c>
      <c r="H680" s="90"/>
      <c r="I680" s="90">
        <f t="shared" si="65"/>
        <v>0</v>
      </c>
      <c r="J680" s="20"/>
    </row>
    <row r="681" spans="2:10" ht="46.8" x14ac:dyDescent="0.3">
      <c r="B681" s="19"/>
      <c r="C681" s="87">
        <v>9.4</v>
      </c>
      <c r="D681" s="62">
        <v>12.91</v>
      </c>
      <c r="E681" s="88" t="s">
        <v>91</v>
      </c>
      <c r="F681" s="87" t="s">
        <v>54</v>
      </c>
      <c r="G681" s="89">
        <v>8</v>
      </c>
      <c r="H681" s="90"/>
      <c r="I681" s="90">
        <f t="shared" si="65"/>
        <v>0</v>
      </c>
      <c r="J681" s="20"/>
    </row>
    <row r="682" spans="2:10" x14ac:dyDescent="0.3">
      <c r="B682" s="19"/>
      <c r="C682" s="87">
        <v>9.5</v>
      </c>
      <c r="D682" s="62">
        <v>12.17</v>
      </c>
      <c r="E682" s="88" t="s">
        <v>92</v>
      </c>
      <c r="F682" s="87" t="s">
        <v>76</v>
      </c>
      <c r="G682" s="89">
        <v>154.1</v>
      </c>
      <c r="H682" s="90"/>
      <c r="I682" s="90">
        <f t="shared" si="65"/>
        <v>0</v>
      </c>
      <c r="J682" s="20"/>
    </row>
    <row r="683" spans="2:10" ht="31.2" x14ac:dyDescent="0.3">
      <c r="B683" s="19"/>
      <c r="C683" s="87">
        <v>9.6</v>
      </c>
      <c r="D683" s="62">
        <v>12.48</v>
      </c>
      <c r="E683" s="88" t="s">
        <v>93</v>
      </c>
      <c r="F683" s="87" t="s">
        <v>76</v>
      </c>
      <c r="G683" s="89">
        <v>520</v>
      </c>
      <c r="H683" s="90"/>
      <c r="I683" s="90">
        <f t="shared" si="65"/>
        <v>0</v>
      </c>
      <c r="J683" s="20"/>
    </row>
    <row r="684" spans="2:10" ht="31.2" x14ac:dyDescent="0.3">
      <c r="B684" s="19"/>
      <c r="C684" s="87">
        <v>9.6999999999999993</v>
      </c>
      <c r="D684" s="62">
        <v>12.49</v>
      </c>
      <c r="E684" s="88" t="s">
        <v>94</v>
      </c>
      <c r="F684" s="87" t="s">
        <v>76</v>
      </c>
      <c r="G684" s="89">
        <v>30</v>
      </c>
      <c r="H684" s="90"/>
      <c r="I684" s="90">
        <f t="shared" si="65"/>
        <v>0</v>
      </c>
      <c r="J684" s="20"/>
    </row>
    <row r="685" spans="2:10" ht="31.2" x14ac:dyDescent="0.3">
      <c r="B685" s="19"/>
      <c r="C685" s="87">
        <v>9.8000000000000007</v>
      </c>
      <c r="D685" s="62">
        <v>12.68</v>
      </c>
      <c r="E685" s="88" t="s">
        <v>95</v>
      </c>
      <c r="F685" s="87" t="s">
        <v>54</v>
      </c>
      <c r="G685" s="89">
        <v>1</v>
      </c>
      <c r="H685" s="90"/>
      <c r="I685" s="90">
        <f t="shared" si="65"/>
        <v>0</v>
      </c>
      <c r="J685" s="20"/>
    </row>
    <row r="686" spans="2:10" ht="31.2" x14ac:dyDescent="0.3">
      <c r="B686" s="19"/>
      <c r="C686" s="87">
        <v>9.9</v>
      </c>
      <c r="D686" s="62">
        <v>12.74</v>
      </c>
      <c r="E686" s="88" t="s">
        <v>96</v>
      </c>
      <c r="F686" s="87" t="s">
        <v>54</v>
      </c>
      <c r="G686" s="89">
        <v>1</v>
      </c>
      <c r="H686" s="90"/>
      <c r="I686" s="90">
        <f t="shared" si="65"/>
        <v>0</v>
      </c>
      <c r="J686" s="20"/>
    </row>
    <row r="687" spans="2:10" ht="31.2" x14ac:dyDescent="0.3">
      <c r="B687" s="19"/>
      <c r="C687" s="91">
        <v>9.1</v>
      </c>
      <c r="D687" s="62">
        <v>12.79</v>
      </c>
      <c r="E687" s="88" t="s">
        <v>97</v>
      </c>
      <c r="F687" s="87" t="s">
        <v>54</v>
      </c>
      <c r="G687" s="89">
        <v>1</v>
      </c>
      <c r="H687" s="90"/>
      <c r="I687" s="90">
        <f t="shared" si="65"/>
        <v>0</v>
      </c>
      <c r="J687" s="20"/>
    </row>
    <row r="688" spans="2:10" x14ac:dyDescent="0.3">
      <c r="B688" s="19"/>
      <c r="C688" s="87">
        <v>9.11</v>
      </c>
      <c r="D688" s="62">
        <v>21.28</v>
      </c>
      <c r="E688" s="88" t="s">
        <v>98</v>
      </c>
      <c r="F688" s="87" t="s">
        <v>76</v>
      </c>
      <c r="G688" s="89">
        <v>96</v>
      </c>
      <c r="H688" s="90"/>
      <c r="I688" s="90">
        <f t="shared" si="65"/>
        <v>0</v>
      </c>
      <c r="J688" s="20"/>
    </row>
    <row r="689" spans="2:10" x14ac:dyDescent="0.3">
      <c r="B689" s="19"/>
      <c r="C689" s="87">
        <v>9.1199999999999992</v>
      </c>
      <c r="D689" s="62">
        <v>21.26</v>
      </c>
      <c r="E689" s="88" t="s">
        <v>99</v>
      </c>
      <c r="F689" s="87" t="s">
        <v>54</v>
      </c>
      <c r="G689" s="89">
        <v>2</v>
      </c>
      <c r="H689" s="90"/>
      <c r="I689" s="90">
        <f t="shared" si="65"/>
        <v>0</v>
      </c>
      <c r="J689" s="20"/>
    </row>
    <row r="690" spans="2:10" x14ac:dyDescent="0.3">
      <c r="B690" s="19"/>
      <c r="C690" s="87">
        <v>9.1300000000000008</v>
      </c>
      <c r="D690" s="62">
        <v>21.25</v>
      </c>
      <c r="E690" s="88" t="s">
        <v>100</v>
      </c>
      <c r="F690" s="87" t="s">
        <v>54</v>
      </c>
      <c r="G690" s="89">
        <v>2</v>
      </c>
      <c r="H690" s="90"/>
      <c r="I690" s="90">
        <f t="shared" si="65"/>
        <v>0</v>
      </c>
      <c r="J690" s="20"/>
    </row>
    <row r="691" spans="2:10" ht="62.4" x14ac:dyDescent="0.3">
      <c r="B691" s="19"/>
      <c r="C691" s="87">
        <v>9.14</v>
      </c>
      <c r="D691" s="62" t="s">
        <v>101</v>
      </c>
      <c r="E691" s="88" t="s">
        <v>102</v>
      </c>
      <c r="F691" s="87" t="s">
        <v>54</v>
      </c>
      <c r="G691" s="89">
        <v>4</v>
      </c>
      <c r="H691" s="90"/>
      <c r="I691" s="90">
        <f t="shared" si="65"/>
        <v>0</v>
      </c>
      <c r="J691" s="20"/>
    </row>
    <row r="692" spans="2:10" x14ac:dyDescent="0.3">
      <c r="B692" s="19"/>
      <c r="C692" s="101">
        <v>9.15</v>
      </c>
      <c r="D692" s="101">
        <v>12.144</v>
      </c>
      <c r="E692" s="42" t="s">
        <v>103</v>
      </c>
      <c r="F692" s="101" t="s">
        <v>54</v>
      </c>
      <c r="G692" s="92">
        <v>1</v>
      </c>
      <c r="H692" s="41"/>
      <c r="I692" s="90">
        <f t="shared" si="65"/>
        <v>0</v>
      </c>
      <c r="J692" s="20"/>
    </row>
    <row r="693" spans="2:10" ht="31.2" x14ac:dyDescent="0.3">
      <c r="B693" s="19"/>
      <c r="C693" s="101">
        <v>9.16</v>
      </c>
      <c r="D693" s="101">
        <v>12.98</v>
      </c>
      <c r="E693" s="42" t="s">
        <v>104</v>
      </c>
      <c r="F693" s="101" t="s">
        <v>54</v>
      </c>
      <c r="G693" s="92">
        <v>3</v>
      </c>
      <c r="H693" s="41"/>
      <c r="I693" s="90">
        <f t="shared" si="65"/>
        <v>0</v>
      </c>
      <c r="J693" s="20"/>
    </row>
    <row r="694" spans="2:10" x14ac:dyDescent="0.3">
      <c r="B694" s="19"/>
      <c r="C694" s="101">
        <v>9.17</v>
      </c>
      <c r="D694" s="101">
        <v>12.51</v>
      </c>
      <c r="E694" s="42" t="s">
        <v>105</v>
      </c>
      <c r="F694" s="101" t="s">
        <v>76</v>
      </c>
      <c r="G694" s="92">
        <v>100</v>
      </c>
      <c r="H694" s="41"/>
      <c r="I694" s="90">
        <f t="shared" si="65"/>
        <v>0</v>
      </c>
      <c r="J694" s="20"/>
    </row>
    <row r="695" spans="2:10" ht="46.8" x14ac:dyDescent="0.3">
      <c r="B695" s="19"/>
      <c r="C695" s="101">
        <v>9.18</v>
      </c>
      <c r="D695" s="101" t="s">
        <v>106</v>
      </c>
      <c r="E695" s="42" t="s">
        <v>107</v>
      </c>
      <c r="F695" s="101" t="s">
        <v>54</v>
      </c>
      <c r="G695" s="92">
        <v>2</v>
      </c>
      <c r="H695" s="41"/>
      <c r="I695" s="90">
        <f t="shared" si="65"/>
        <v>0</v>
      </c>
      <c r="J695" s="20"/>
    </row>
    <row r="696" spans="2:10" ht="31.2" x14ac:dyDescent="0.3">
      <c r="B696" s="19"/>
      <c r="C696" s="101">
        <v>9.19</v>
      </c>
      <c r="D696" s="101" t="s">
        <v>108</v>
      </c>
      <c r="E696" s="42" t="s">
        <v>109</v>
      </c>
      <c r="F696" s="101" t="s">
        <v>54</v>
      </c>
      <c r="G696" s="92">
        <v>2</v>
      </c>
      <c r="H696" s="41"/>
      <c r="I696" s="90">
        <f t="shared" si="65"/>
        <v>0</v>
      </c>
      <c r="J696" s="20"/>
    </row>
    <row r="697" spans="2:10" x14ac:dyDescent="0.3">
      <c r="B697" s="19"/>
      <c r="C697" s="146">
        <v>9.1999999999999993</v>
      </c>
      <c r="D697" s="101">
        <v>12.146000000000001</v>
      </c>
      <c r="E697" s="42" t="s">
        <v>110</v>
      </c>
      <c r="F697" s="101" t="s">
        <v>76</v>
      </c>
      <c r="G697" s="92">
        <v>29.6</v>
      </c>
      <c r="H697" s="41"/>
      <c r="I697" s="90">
        <f t="shared" si="65"/>
        <v>0</v>
      </c>
      <c r="J697" s="20"/>
    </row>
    <row r="698" spans="2:10" ht="31.2" x14ac:dyDescent="0.3">
      <c r="B698" s="19"/>
      <c r="C698" s="101">
        <v>9.2100000000000009</v>
      </c>
      <c r="D698" s="101" t="s">
        <v>111</v>
      </c>
      <c r="E698" s="42" t="s">
        <v>112</v>
      </c>
      <c r="F698" s="101" t="s">
        <v>76</v>
      </c>
      <c r="G698" s="92">
        <v>20</v>
      </c>
      <c r="H698" s="41"/>
      <c r="I698" s="90">
        <f t="shared" si="65"/>
        <v>0</v>
      </c>
      <c r="J698" s="20"/>
    </row>
    <row r="699" spans="2:10" ht="31.2" x14ac:dyDescent="0.3">
      <c r="B699" s="19"/>
      <c r="C699" s="101">
        <v>9.2200000000000006</v>
      </c>
      <c r="D699" s="101" t="s">
        <v>113</v>
      </c>
      <c r="E699" s="42" t="s">
        <v>114</v>
      </c>
      <c r="F699" s="101" t="s">
        <v>76</v>
      </c>
      <c r="G699" s="92">
        <v>20</v>
      </c>
      <c r="H699" s="41"/>
      <c r="I699" s="90">
        <f t="shared" si="65"/>
        <v>0</v>
      </c>
      <c r="J699" s="20"/>
    </row>
    <row r="700" spans="2:10" ht="31.2" x14ac:dyDescent="0.3">
      <c r="B700" s="19"/>
      <c r="C700" s="101">
        <v>9.23</v>
      </c>
      <c r="D700" s="101">
        <v>12.97</v>
      </c>
      <c r="E700" s="42" t="s">
        <v>115</v>
      </c>
      <c r="F700" s="101" t="s">
        <v>54</v>
      </c>
      <c r="G700" s="92">
        <v>2</v>
      </c>
      <c r="H700" s="41"/>
      <c r="I700" s="90">
        <f t="shared" si="65"/>
        <v>0</v>
      </c>
      <c r="J700" s="20"/>
    </row>
    <row r="701" spans="2:10" x14ac:dyDescent="0.3">
      <c r="B701" s="19"/>
      <c r="C701" s="101">
        <v>9.24</v>
      </c>
      <c r="D701" s="101">
        <v>21.1</v>
      </c>
      <c r="E701" s="42" t="s">
        <v>116</v>
      </c>
      <c r="F701" s="101" t="s">
        <v>54</v>
      </c>
      <c r="G701" s="92">
        <v>4</v>
      </c>
      <c r="H701" s="41"/>
      <c r="I701" s="90">
        <f t="shared" si="65"/>
        <v>0</v>
      </c>
      <c r="J701" s="20"/>
    </row>
    <row r="702" spans="2:10" ht="31.2" x14ac:dyDescent="0.3">
      <c r="B702" s="19"/>
      <c r="C702" s="101">
        <v>9.25</v>
      </c>
      <c r="D702" s="101" t="s">
        <v>117</v>
      </c>
      <c r="E702" s="42" t="s">
        <v>118</v>
      </c>
      <c r="F702" s="101" t="s">
        <v>54</v>
      </c>
      <c r="G702" s="92">
        <v>1</v>
      </c>
      <c r="H702" s="41"/>
      <c r="I702" s="90">
        <f t="shared" si="65"/>
        <v>0</v>
      </c>
      <c r="J702" s="20"/>
    </row>
    <row r="703" spans="2:10" x14ac:dyDescent="0.3">
      <c r="B703" s="19"/>
      <c r="C703" s="101">
        <v>9.26</v>
      </c>
      <c r="D703" s="101">
        <v>21.3</v>
      </c>
      <c r="E703" s="42" t="s">
        <v>119</v>
      </c>
      <c r="F703" s="101" t="s">
        <v>54</v>
      </c>
      <c r="G703" s="92">
        <v>1</v>
      </c>
      <c r="H703" s="41"/>
      <c r="I703" s="90">
        <f t="shared" si="65"/>
        <v>0</v>
      </c>
      <c r="J703" s="20"/>
    </row>
    <row r="704" spans="2:10" ht="31.2" x14ac:dyDescent="0.3">
      <c r="B704" s="19"/>
      <c r="C704" s="101">
        <v>9.27</v>
      </c>
      <c r="D704" s="101" t="s">
        <v>120</v>
      </c>
      <c r="E704" s="42" t="s">
        <v>121</v>
      </c>
      <c r="F704" s="101" t="s">
        <v>76</v>
      </c>
      <c r="G704" s="92">
        <v>6</v>
      </c>
      <c r="H704" s="41"/>
      <c r="I704" s="90">
        <f t="shared" si="65"/>
        <v>0</v>
      </c>
      <c r="J704" s="20"/>
    </row>
    <row r="705" spans="2:10" ht="31.2" x14ac:dyDescent="0.3">
      <c r="B705" s="19"/>
      <c r="C705" s="101">
        <v>9.2799999999999994</v>
      </c>
      <c r="D705" s="101">
        <v>12.11</v>
      </c>
      <c r="E705" s="42" t="s">
        <v>123</v>
      </c>
      <c r="F705" s="101" t="s">
        <v>54</v>
      </c>
      <c r="G705" s="92">
        <v>12</v>
      </c>
      <c r="H705" s="41"/>
      <c r="I705" s="90">
        <f t="shared" si="65"/>
        <v>0</v>
      </c>
      <c r="J705" s="20"/>
    </row>
    <row r="706" spans="2:10" ht="46.8" x14ac:dyDescent="0.3">
      <c r="B706" s="19"/>
      <c r="C706" s="101">
        <v>9.2899999999999991</v>
      </c>
      <c r="D706" s="101">
        <v>12.88</v>
      </c>
      <c r="E706" s="42" t="s">
        <v>241</v>
      </c>
      <c r="F706" s="101" t="s">
        <v>54</v>
      </c>
      <c r="G706" s="148">
        <v>5</v>
      </c>
      <c r="H706" s="147"/>
      <c r="I706" s="149">
        <f t="shared" si="65"/>
        <v>0</v>
      </c>
      <c r="J706" s="20"/>
    </row>
    <row r="707" spans="2:10" ht="46.8" x14ac:dyDescent="0.3">
      <c r="B707" s="19"/>
      <c r="C707" s="101">
        <v>9.3000000000000007</v>
      </c>
      <c r="D707" s="101">
        <v>12.92</v>
      </c>
      <c r="E707" s="42" t="s">
        <v>124</v>
      </c>
      <c r="F707" s="101" t="s">
        <v>54</v>
      </c>
      <c r="G707" s="92">
        <v>15</v>
      </c>
      <c r="H707" s="41"/>
      <c r="I707" s="90">
        <f t="shared" si="65"/>
        <v>0</v>
      </c>
      <c r="J707" s="20"/>
    </row>
    <row r="708" spans="2:10" ht="78" x14ac:dyDescent="0.3">
      <c r="B708" s="19"/>
      <c r="C708" s="101">
        <v>9.31</v>
      </c>
      <c r="D708" s="101" t="s">
        <v>125</v>
      </c>
      <c r="E708" s="42" t="s">
        <v>126</v>
      </c>
      <c r="F708" s="101" t="s">
        <v>54</v>
      </c>
      <c r="G708" s="92">
        <v>8</v>
      </c>
      <c r="H708" s="41"/>
      <c r="I708" s="90">
        <f t="shared" si="65"/>
        <v>0</v>
      </c>
      <c r="J708" s="20"/>
    </row>
    <row r="709" spans="2:10" x14ac:dyDescent="0.3">
      <c r="B709" s="19"/>
      <c r="C709" s="101">
        <v>9.3199999999999896</v>
      </c>
      <c r="D709" s="101" t="s">
        <v>127</v>
      </c>
      <c r="E709" s="42" t="s">
        <v>128</v>
      </c>
      <c r="F709" s="101" t="s">
        <v>129</v>
      </c>
      <c r="G709" s="92">
        <v>40</v>
      </c>
      <c r="H709" s="41"/>
      <c r="I709" s="90">
        <f t="shared" si="65"/>
        <v>0</v>
      </c>
      <c r="J709" s="20"/>
    </row>
    <row r="710" spans="2:10" x14ac:dyDescent="0.3">
      <c r="B710" s="19"/>
      <c r="C710" s="101">
        <v>9.3299999999999894</v>
      </c>
      <c r="D710" s="101">
        <v>12.108000000000001</v>
      </c>
      <c r="E710" s="42" t="s">
        <v>130</v>
      </c>
      <c r="F710" s="101" t="s">
        <v>54</v>
      </c>
      <c r="G710" s="92">
        <v>1</v>
      </c>
      <c r="H710" s="41"/>
      <c r="I710" s="90">
        <f t="shared" si="65"/>
        <v>0</v>
      </c>
      <c r="J710" s="20"/>
    </row>
    <row r="711" spans="2:10" x14ac:dyDescent="0.3">
      <c r="B711" s="19"/>
      <c r="C711" s="101">
        <v>9.3399999999999892</v>
      </c>
      <c r="D711" s="101">
        <v>12.143999999999975</v>
      </c>
      <c r="E711" s="42" t="s">
        <v>103</v>
      </c>
      <c r="F711" s="101" t="s">
        <v>54</v>
      </c>
      <c r="G711" s="148">
        <v>2</v>
      </c>
      <c r="H711" s="147"/>
      <c r="I711" s="149">
        <f t="shared" si="65"/>
        <v>0</v>
      </c>
      <c r="J711" s="20"/>
    </row>
    <row r="712" spans="2:10" ht="31.2" x14ac:dyDescent="0.3">
      <c r="B712" s="19"/>
      <c r="C712" s="101">
        <v>9.3499999999999908</v>
      </c>
      <c r="D712" s="101">
        <v>12.86</v>
      </c>
      <c r="E712" s="42" t="s">
        <v>131</v>
      </c>
      <c r="F712" s="101" t="s">
        <v>54</v>
      </c>
      <c r="G712" s="92">
        <v>1</v>
      </c>
      <c r="H712" s="41"/>
      <c r="I712" s="90">
        <f t="shared" si="65"/>
        <v>0</v>
      </c>
      <c r="J712" s="20"/>
    </row>
    <row r="713" spans="2:10" ht="31.2" x14ac:dyDescent="0.3">
      <c r="B713" s="19"/>
      <c r="C713" s="101">
        <v>9.3599999999999905</v>
      </c>
      <c r="D713" s="101">
        <v>12.87</v>
      </c>
      <c r="E713" s="42" t="s">
        <v>132</v>
      </c>
      <c r="F713" s="101" t="s">
        <v>54</v>
      </c>
      <c r="G713" s="92">
        <v>1</v>
      </c>
      <c r="H713" s="41"/>
      <c r="I713" s="90">
        <f t="shared" si="65"/>
        <v>0</v>
      </c>
      <c r="J713" s="20"/>
    </row>
    <row r="714" spans="2:10" x14ac:dyDescent="0.3">
      <c r="B714" s="19"/>
      <c r="C714" s="101">
        <v>9.3699999999999903</v>
      </c>
      <c r="D714" s="62">
        <v>12.16</v>
      </c>
      <c r="E714" s="42" t="s">
        <v>133</v>
      </c>
      <c r="F714" s="101" t="s">
        <v>76</v>
      </c>
      <c r="G714" s="92">
        <v>85</v>
      </c>
      <c r="H714" s="41"/>
      <c r="I714" s="90">
        <f t="shared" si="65"/>
        <v>0</v>
      </c>
      <c r="J714" s="20"/>
    </row>
    <row r="715" spans="2:10" ht="31.2" x14ac:dyDescent="0.3">
      <c r="B715" s="19"/>
      <c r="C715" s="101">
        <v>9.3799999999999901</v>
      </c>
      <c r="D715" s="101">
        <v>12.45</v>
      </c>
      <c r="E715" s="42" t="s">
        <v>134</v>
      </c>
      <c r="F715" s="101" t="s">
        <v>76</v>
      </c>
      <c r="G715" s="92">
        <v>200</v>
      </c>
      <c r="H715" s="41"/>
      <c r="I715" s="90">
        <f t="shared" si="65"/>
        <v>0</v>
      </c>
      <c r="J715" s="20"/>
    </row>
    <row r="716" spans="2:10" ht="31.2" x14ac:dyDescent="0.3">
      <c r="B716" s="19"/>
      <c r="C716" s="101">
        <v>9.3899999999999899</v>
      </c>
      <c r="D716" s="101">
        <v>12.46</v>
      </c>
      <c r="E716" s="42" t="s">
        <v>135</v>
      </c>
      <c r="F716" s="101" t="s">
        <v>76</v>
      </c>
      <c r="G716" s="92">
        <v>30</v>
      </c>
      <c r="H716" s="41"/>
      <c r="I716" s="90">
        <f t="shared" si="65"/>
        <v>0</v>
      </c>
      <c r="J716" s="20"/>
    </row>
    <row r="717" spans="2:10" ht="31.2" x14ac:dyDescent="0.3">
      <c r="B717" s="19"/>
      <c r="C717" s="146">
        <v>9.3999999999999897</v>
      </c>
      <c r="D717" s="101" t="s">
        <v>136</v>
      </c>
      <c r="E717" s="42" t="s">
        <v>137</v>
      </c>
      <c r="F717" s="101" t="s">
        <v>54</v>
      </c>
      <c r="G717" s="92">
        <v>1</v>
      </c>
      <c r="H717" s="43"/>
      <c r="I717" s="90">
        <f t="shared" si="65"/>
        <v>0</v>
      </c>
      <c r="J717" s="20"/>
    </row>
    <row r="718" spans="2:10" ht="31.2" x14ac:dyDescent="0.3">
      <c r="B718" s="19"/>
      <c r="C718" s="101">
        <v>9.4099999999999895</v>
      </c>
      <c r="D718" s="101">
        <v>12.77</v>
      </c>
      <c r="E718" s="42" t="s">
        <v>138</v>
      </c>
      <c r="F718" s="101" t="s">
        <v>54</v>
      </c>
      <c r="G718" s="92">
        <v>1</v>
      </c>
      <c r="H718" s="43"/>
      <c r="I718" s="90">
        <f t="shared" si="65"/>
        <v>0</v>
      </c>
      <c r="J718" s="20"/>
    </row>
    <row r="719" spans="2:10" x14ac:dyDescent="0.3">
      <c r="B719" s="19"/>
      <c r="C719" s="101">
        <v>9.4199999999999893</v>
      </c>
      <c r="D719" s="101">
        <v>12.11</v>
      </c>
      <c r="E719" s="42" t="s">
        <v>139</v>
      </c>
      <c r="F719" s="101" t="s">
        <v>54</v>
      </c>
      <c r="G719" s="92">
        <v>1</v>
      </c>
      <c r="H719" s="41"/>
      <c r="I719" s="90">
        <f t="shared" si="65"/>
        <v>0</v>
      </c>
      <c r="J719" s="20"/>
    </row>
    <row r="720" spans="2:10" x14ac:dyDescent="0.3">
      <c r="B720" s="19"/>
      <c r="C720" s="101">
        <v>9.4299999999999908</v>
      </c>
      <c r="D720" s="101" t="s">
        <v>140</v>
      </c>
      <c r="E720" s="42" t="s">
        <v>141</v>
      </c>
      <c r="F720" s="101" t="s">
        <v>54</v>
      </c>
      <c r="G720" s="92">
        <v>1</v>
      </c>
      <c r="H720" s="41"/>
      <c r="I720" s="90">
        <f t="shared" si="65"/>
        <v>0</v>
      </c>
      <c r="J720" s="20"/>
    </row>
    <row r="721" spans="2:10" ht="46.8" x14ac:dyDescent="0.3">
      <c r="B721" s="19"/>
      <c r="C721" s="101">
        <v>9.4399999999999906</v>
      </c>
      <c r="D721" s="101" t="s">
        <v>142</v>
      </c>
      <c r="E721" s="42" t="s">
        <v>143</v>
      </c>
      <c r="F721" s="101" t="s">
        <v>129</v>
      </c>
      <c r="G721" s="92">
        <v>33</v>
      </c>
      <c r="H721" s="41"/>
      <c r="I721" s="90">
        <f t="shared" si="65"/>
        <v>0</v>
      </c>
      <c r="J721" s="20"/>
    </row>
    <row r="722" spans="2:10" x14ac:dyDescent="0.3">
      <c r="B722" s="19"/>
      <c r="C722" s="83">
        <v>10</v>
      </c>
      <c r="D722" s="63"/>
      <c r="E722" s="84" t="s">
        <v>144</v>
      </c>
      <c r="F722" s="83"/>
      <c r="G722" s="85" t="s">
        <v>209</v>
      </c>
      <c r="H722" s="86"/>
      <c r="I722" s="86"/>
      <c r="J722" s="20"/>
    </row>
    <row r="723" spans="2:10" ht="31.2" x14ac:dyDescent="0.3">
      <c r="B723" s="19"/>
      <c r="C723" s="150">
        <v>10.1</v>
      </c>
      <c r="D723" s="101">
        <v>20.16</v>
      </c>
      <c r="E723" s="42" t="s">
        <v>145</v>
      </c>
      <c r="F723" s="101" t="s">
        <v>54</v>
      </c>
      <c r="G723" s="92">
        <v>1</v>
      </c>
      <c r="H723" s="41"/>
      <c r="I723" s="90">
        <f t="shared" ref="I723:I772" si="66">+G723*H723</f>
        <v>0</v>
      </c>
      <c r="J723" s="20"/>
    </row>
    <row r="724" spans="2:10" ht="31.2" x14ac:dyDescent="0.3">
      <c r="B724" s="19"/>
      <c r="C724" s="150">
        <v>10.199999999999999</v>
      </c>
      <c r="D724" s="101" t="s">
        <v>146</v>
      </c>
      <c r="E724" s="42" t="s">
        <v>147</v>
      </c>
      <c r="F724" s="101" t="s">
        <v>54</v>
      </c>
      <c r="G724" s="92">
        <v>1</v>
      </c>
      <c r="H724" s="41"/>
      <c r="I724" s="90">
        <f t="shared" si="66"/>
        <v>0</v>
      </c>
      <c r="J724" s="20"/>
    </row>
    <row r="725" spans="2:10" x14ac:dyDescent="0.3">
      <c r="B725" s="19"/>
      <c r="C725" s="151">
        <v>10.3</v>
      </c>
      <c r="D725" s="62" t="s">
        <v>148</v>
      </c>
      <c r="E725" s="88" t="s">
        <v>149</v>
      </c>
      <c r="F725" s="87" t="s">
        <v>129</v>
      </c>
      <c r="G725" s="89">
        <v>5</v>
      </c>
      <c r="H725" s="90"/>
      <c r="I725" s="90">
        <f t="shared" si="66"/>
        <v>0</v>
      </c>
      <c r="J725" s="20"/>
    </row>
    <row r="726" spans="2:10" x14ac:dyDescent="0.3">
      <c r="B726" s="19"/>
      <c r="C726" s="151">
        <v>10.4</v>
      </c>
      <c r="D726" s="62" t="s">
        <v>150</v>
      </c>
      <c r="E726" s="88" t="s">
        <v>151</v>
      </c>
      <c r="F726" s="87" t="s">
        <v>54</v>
      </c>
      <c r="G726" s="89">
        <v>1</v>
      </c>
      <c r="H726" s="90"/>
      <c r="I726" s="90">
        <f t="shared" si="66"/>
        <v>0</v>
      </c>
      <c r="J726" s="20"/>
    </row>
    <row r="727" spans="2:10" ht="31.2" x14ac:dyDescent="0.3">
      <c r="B727" s="19"/>
      <c r="C727" s="151">
        <v>10.5</v>
      </c>
      <c r="D727" s="62" t="s">
        <v>152</v>
      </c>
      <c r="E727" s="88" t="s">
        <v>153</v>
      </c>
      <c r="F727" s="87" t="s">
        <v>54</v>
      </c>
      <c r="G727" s="89">
        <v>1</v>
      </c>
      <c r="H727" s="90"/>
      <c r="I727" s="90">
        <f t="shared" si="66"/>
        <v>0</v>
      </c>
      <c r="J727" s="20"/>
    </row>
    <row r="728" spans="2:10" x14ac:dyDescent="0.3">
      <c r="B728" s="19"/>
      <c r="C728" s="151">
        <v>10.6</v>
      </c>
      <c r="D728" s="62">
        <v>20.100000000000001</v>
      </c>
      <c r="E728" s="88" t="s">
        <v>154</v>
      </c>
      <c r="F728" s="87" t="s">
        <v>76</v>
      </c>
      <c r="G728" s="89">
        <v>15</v>
      </c>
      <c r="H728" s="90"/>
      <c r="I728" s="90">
        <f t="shared" si="66"/>
        <v>0</v>
      </c>
      <c r="J728" s="20"/>
    </row>
    <row r="729" spans="2:10" ht="31.2" x14ac:dyDescent="0.3">
      <c r="B729" s="19"/>
      <c r="C729" s="150">
        <v>10.7</v>
      </c>
      <c r="D729" s="62" t="s">
        <v>155</v>
      </c>
      <c r="E729" s="42" t="s">
        <v>156</v>
      </c>
      <c r="F729" s="101" t="s">
        <v>54</v>
      </c>
      <c r="G729" s="152">
        <v>2</v>
      </c>
      <c r="H729" s="149"/>
      <c r="I729" s="149">
        <f t="shared" si="66"/>
        <v>0</v>
      </c>
      <c r="J729" s="20"/>
    </row>
    <row r="730" spans="2:10" x14ac:dyDescent="0.3">
      <c r="B730" s="19"/>
      <c r="C730" s="151">
        <v>10.8</v>
      </c>
      <c r="D730" s="62">
        <v>20.11</v>
      </c>
      <c r="E730" s="88" t="s">
        <v>157</v>
      </c>
      <c r="F730" s="87" t="s">
        <v>54</v>
      </c>
      <c r="G730" s="89">
        <v>2</v>
      </c>
      <c r="H730" s="90"/>
      <c r="I730" s="90">
        <f t="shared" si="66"/>
        <v>0</v>
      </c>
      <c r="J730" s="20"/>
    </row>
    <row r="731" spans="2:10" x14ac:dyDescent="0.3">
      <c r="B731" s="19"/>
      <c r="C731" s="83">
        <v>11</v>
      </c>
      <c r="D731" s="63"/>
      <c r="E731" s="84" t="s">
        <v>158</v>
      </c>
      <c r="F731" s="83"/>
      <c r="G731" s="85" t="s">
        <v>209</v>
      </c>
      <c r="H731" s="86"/>
      <c r="I731" s="86"/>
      <c r="J731" s="20"/>
    </row>
    <row r="732" spans="2:10" x14ac:dyDescent="0.3">
      <c r="B732" s="19"/>
      <c r="C732" s="87">
        <v>11.1</v>
      </c>
      <c r="D732" s="62">
        <v>18.260000000000002</v>
      </c>
      <c r="E732" s="88" t="s">
        <v>159</v>
      </c>
      <c r="F732" s="87" t="s">
        <v>24</v>
      </c>
      <c r="G732" s="89">
        <v>111</v>
      </c>
      <c r="H732" s="90"/>
      <c r="I732" s="90">
        <f t="shared" ref="I732:I772" si="67">+G732*H732</f>
        <v>0</v>
      </c>
      <c r="J732" s="20"/>
    </row>
    <row r="733" spans="2:10" x14ac:dyDescent="0.3">
      <c r="B733" s="19"/>
      <c r="C733" s="87">
        <v>11.2</v>
      </c>
      <c r="D733" s="62">
        <v>18.23</v>
      </c>
      <c r="E733" s="88" t="s">
        <v>160</v>
      </c>
      <c r="F733" s="87" t="s">
        <v>24</v>
      </c>
      <c r="G733" s="89">
        <v>293</v>
      </c>
      <c r="H733" s="90"/>
      <c r="I733" s="90">
        <f t="shared" si="67"/>
        <v>0</v>
      </c>
      <c r="J733" s="20"/>
    </row>
    <row r="734" spans="2:10" x14ac:dyDescent="0.3">
      <c r="B734" s="19"/>
      <c r="C734" s="87">
        <v>11.3</v>
      </c>
      <c r="D734" s="62">
        <v>18.3</v>
      </c>
      <c r="E734" s="88" t="s">
        <v>161</v>
      </c>
      <c r="F734" s="87" t="s">
        <v>24</v>
      </c>
      <c r="G734" s="89">
        <v>293</v>
      </c>
      <c r="H734" s="90"/>
      <c r="I734" s="90">
        <f t="shared" si="67"/>
        <v>0</v>
      </c>
      <c r="J734" s="20"/>
    </row>
    <row r="735" spans="2:10" x14ac:dyDescent="0.3">
      <c r="B735" s="19"/>
      <c r="C735" s="83">
        <v>12</v>
      </c>
      <c r="D735" s="63"/>
      <c r="E735" s="84" t="s">
        <v>162</v>
      </c>
      <c r="F735" s="83"/>
      <c r="G735" s="85" t="s">
        <v>209</v>
      </c>
      <c r="H735" s="86"/>
      <c r="I735" s="86"/>
      <c r="J735" s="20"/>
    </row>
    <row r="736" spans="2:10" x14ac:dyDescent="0.3">
      <c r="B736" s="19"/>
      <c r="C736" s="87">
        <v>12.1</v>
      </c>
      <c r="D736" s="62">
        <v>13.1</v>
      </c>
      <c r="E736" s="88" t="s">
        <v>163</v>
      </c>
      <c r="F736" s="87" t="s">
        <v>24</v>
      </c>
      <c r="G736" s="89">
        <v>95.8</v>
      </c>
      <c r="H736" s="90"/>
      <c r="I736" s="90">
        <f t="shared" ref="I736:I772" si="68">+G736*H736</f>
        <v>0</v>
      </c>
      <c r="J736" s="20"/>
    </row>
    <row r="737" spans="2:10" x14ac:dyDescent="0.3">
      <c r="B737" s="19"/>
      <c r="C737" s="87">
        <v>12.2</v>
      </c>
      <c r="D737" s="62">
        <v>14.41</v>
      </c>
      <c r="E737" s="88" t="s">
        <v>164</v>
      </c>
      <c r="F737" s="87" t="s">
        <v>24</v>
      </c>
      <c r="G737" s="89">
        <v>45.6</v>
      </c>
      <c r="H737" s="90"/>
      <c r="I737" s="90">
        <f t="shared" si="68"/>
        <v>0</v>
      </c>
      <c r="J737" s="20"/>
    </row>
    <row r="738" spans="2:10" x14ac:dyDescent="0.3">
      <c r="B738" s="19"/>
      <c r="C738" s="87">
        <v>12.3</v>
      </c>
      <c r="D738" s="62">
        <v>14.27</v>
      </c>
      <c r="E738" s="88" t="s">
        <v>165</v>
      </c>
      <c r="F738" s="87" t="s">
        <v>76</v>
      </c>
      <c r="G738" s="89">
        <v>55</v>
      </c>
      <c r="H738" s="90"/>
      <c r="I738" s="90">
        <f t="shared" si="68"/>
        <v>0</v>
      </c>
      <c r="J738" s="20"/>
    </row>
    <row r="739" spans="2:10" ht="78" x14ac:dyDescent="0.3">
      <c r="B739" s="19"/>
      <c r="C739" s="87">
        <v>12.4</v>
      </c>
      <c r="D739" s="62" t="s">
        <v>166</v>
      </c>
      <c r="E739" s="88" t="s">
        <v>167</v>
      </c>
      <c r="F739" s="87" t="s">
        <v>54</v>
      </c>
      <c r="G739" s="89">
        <v>2</v>
      </c>
      <c r="H739" s="90"/>
      <c r="I739" s="90">
        <f t="shared" si="68"/>
        <v>0</v>
      </c>
      <c r="J739" s="20"/>
    </row>
    <row r="740" spans="2:10" ht="31.2" x14ac:dyDescent="0.3">
      <c r="B740" s="19"/>
      <c r="C740" s="87">
        <v>12.5</v>
      </c>
      <c r="D740" s="62">
        <v>14.6</v>
      </c>
      <c r="E740" s="88" t="s">
        <v>168</v>
      </c>
      <c r="F740" s="87" t="s">
        <v>24</v>
      </c>
      <c r="G740" s="89">
        <v>55</v>
      </c>
      <c r="H740" s="90"/>
      <c r="I740" s="90">
        <f t="shared" si="68"/>
        <v>0</v>
      </c>
      <c r="J740" s="20"/>
    </row>
    <row r="741" spans="2:10" x14ac:dyDescent="0.3">
      <c r="B741" s="19"/>
      <c r="C741" s="87">
        <v>12.6</v>
      </c>
      <c r="D741" s="62" t="s">
        <v>169</v>
      </c>
      <c r="E741" s="88" t="s">
        <v>170</v>
      </c>
      <c r="F741" s="87" t="s">
        <v>129</v>
      </c>
      <c r="G741" s="89">
        <v>35</v>
      </c>
      <c r="H741" s="90"/>
      <c r="I741" s="90">
        <f t="shared" si="68"/>
        <v>0</v>
      </c>
      <c r="J741" s="20"/>
    </row>
    <row r="742" spans="2:10" ht="46.8" x14ac:dyDescent="0.3">
      <c r="B742" s="19"/>
      <c r="C742" s="101">
        <v>12.7</v>
      </c>
      <c r="D742" s="101" t="s">
        <v>171</v>
      </c>
      <c r="E742" s="42" t="s">
        <v>172</v>
      </c>
      <c r="F742" s="101" t="s">
        <v>129</v>
      </c>
      <c r="G742" s="92">
        <v>35</v>
      </c>
      <c r="H742" s="41"/>
      <c r="I742" s="90">
        <f t="shared" si="68"/>
        <v>0</v>
      </c>
      <c r="J742" s="20"/>
    </row>
    <row r="743" spans="2:10" x14ac:dyDescent="0.3">
      <c r="B743" s="19"/>
      <c r="C743" s="101">
        <v>12.8</v>
      </c>
      <c r="D743" s="101">
        <v>14.1</v>
      </c>
      <c r="E743" s="42" t="s">
        <v>173</v>
      </c>
      <c r="F743" s="101" t="s">
        <v>24</v>
      </c>
      <c r="G743" s="92">
        <v>180</v>
      </c>
      <c r="H743" s="41"/>
      <c r="I743" s="90">
        <f t="shared" si="68"/>
        <v>0</v>
      </c>
      <c r="J743" s="20"/>
    </row>
    <row r="744" spans="2:10" x14ac:dyDescent="0.3">
      <c r="B744" s="19"/>
      <c r="C744" s="101">
        <v>12.9</v>
      </c>
      <c r="D744" s="101">
        <v>14.8</v>
      </c>
      <c r="E744" s="42" t="s">
        <v>174</v>
      </c>
      <c r="F744" s="101" t="s">
        <v>24</v>
      </c>
      <c r="G744" s="92">
        <v>35</v>
      </c>
      <c r="H744" s="41"/>
      <c r="I744" s="90">
        <f t="shared" si="68"/>
        <v>0</v>
      </c>
      <c r="J744" s="20"/>
    </row>
    <row r="745" spans="2:10" x14ac:dyDescent="0.3">
      <c r="B745" s="19"/>
      <c r="C745" s="146">
        <v>12.1</v>
      </c>
      <c r="D745" s="101">
        <v>13.2</v>
      </c>
      <c r="E745" s="42" t="s">
        <v>175</v>
      </c>
      <c r="F745" s="101" t="s">
        <v>24</v>
      </c>
      <c r="G745" s="92">
        <v>20.2</v>
      </c>
      <c r="H745" s="41"/>
      <c r="I745" s="90">
        <f t="shared" si="68"/>
        <v>0</v>
      </c>
      <c r="J745" s="20"/>
    </row>
    <row r="746" spans="2:10" x14ac:dyDescent="0.3">
      <c r="B746" s="19"/>
      <c r="C746" s="101">
        <v>12.11</v>
      </c>
      <c r="D746" s="101">
        <v>14.25</v>
      </c>
      <c r="E746" s="42" t="s">
        <v>176</v>
      </c>
      <c r="F746" s="101" t="s">
        <v>24</v>
      </c>
      <c r="G746" s="92">
        <v>25</v>
      </c>
      <c r="H746" s="41"/>
      <c r="I746" s="90">
        <f t="shared" si="68"/>
        <v>0</v>
      </c>
      <c r="J746" s="20"/>
    </row>
    <row r="747" spans="2:10" x14ac:dyDescent="0.3">
      <c r="B747" s="19"/>
      <c r="C747" s="101">
        <v>12.12</v>
      </c>
      <c r="D747" s="101">
        <v>14.42</v>
      </c>
      <c r="E747" s="42" t="s">
        <v>177</v>
      </c>
      <c r="F747" s="101" t="s">
        <v>76</v>
      </c>
      <c r="G747" s="92">
        <v>45.6</v>
      </c>
      <c r="H747" s="41"/>
      <c r="I747" s="90">
        <f t="shared" si="68"/>
        <v>0</v>
      </c>
      <c r="J747" s="20"/>
    </row>
    <row r="748" spans="2:10" ht="31.2" x14ac:dyDescent="0.3">
      <c r="B748" s="19"/>
      <c r="C748" s="101">
        <v>12.13</v>
      </c>
      <c r="D748" s="101" t="s">
        <v>178</v>
      </c>
      <c r="E748" s="42" t="s">
        <v>179</v>
      </c>
      <c r="F748" s="101" t="s">
        <v>129</v>
      </c>
      <c r="G748" s="92">
        <v>6.2</v>
      </c>
      <c r="H748" s="41"/>
      <c r="I748" s="90">
        <f t="shared" si="68"/>
        <v>0</v>
      </c>
      <c r="J748" s="20"/>
    </row>
    <row r="749" spans="2:10" x14ac:dyDescent="0.3">
      <c r="B749" s="19"/>
      <c r="C749" s="83">
        <v>13</v>
      </c>
      <c r="D749" s="63"/>
      <c r="E749" s="84" t="s">
        <v>180</v>
      </c>
      <c r="F749" s="83"/>
      <c r="G749" s="85" t="s">
        <v>209</v>
      </c>
      <c r="H749" s="86"/>
      <c r="I749" s="86"/>
      <c r="J749" s="20"/>
    </row>
    <row r="750" spans="2:10" x14ac:dyDescent="0.3">
      <c r="B750" s="19"/>
      <c r="C750" s="101">
        <v>13.1</v>
      </c>
      <c r="D750" s="101">
        <v>10.19</v>
      </c>
      <c r="E750" s="42" t="s">
        <v>181</v>
      </c>
      <c r="F750" s="101" t="s">
        <v>24</v>
      </c>
      <c r="G750" s="92">
        <v>35.08</v>
      </c>
      <c r="H750" s="41"/>
      <c r="I750" s="90">
        <f t="shared" ref="I750:I772" si="69">+G750*H750</f>
        <v>0</v>
      </c>
      <c r="J750" s="20"/>
    </row>
    <row r="751" spans="2:10" x14ac:dyDescent="0.3">
      <c r="B751" s="19"/>
      <c r="C751" s="101">
        <v>13.2</v>
      </c>
      <c r="D751" s="101">
        <v>10.4</v>
      </c>
      <c r="E751" s="42" t="s">
        <v>182</v>
      </c>
      <c r="F751" s="101" t="s">
        <v>54</v>
      </c>
      <c r="G751" s="92">
        <v>6</v>
      </c>
      <c r="H751" s="41"/>
      <c r="I751" s="90">
        <f t="shared" si="69"/>
        <v>0</v>
      </c>
      <c r="J751" s="20"/>
    </row>
    <row r="752" spans="2:10" x14ac:dyDescent="0.3">
      <c r="B752" s="19"/>
      <c r="C752" s="101">
        <v>13.3</v>
      </c>
      <c r="D752" s="101">
        <v>10.7</v>
      </c>
      <c r="E752" s="42" t="s">
        <v>183</v>
      </c>
      <c r="F752" s="101" t="s">
        <v>24</v>
      </c>
      <c r="G752" s="92">
        <v>6</v>
      </c>
      <c r="H752" s="41"/>
      <c r="I752" s="90">
        <f t="shared" si="69"/>
        <v>0</v>
      </c>
      <c r="J752" s="20"/>
    </row>
    <row r="753" spans="2:10" ht="31.2" x14ac:dyDescent="0.3">
      <c r="B753" s="19"/>
      <c r="C753" s="101">
        <v>13.4</v>
      </c>
      <c r="D753" s="101">
        <v>10.15</v>
      </c>
      <c r="E753" s="42" t="s">
        <v>184</v>
      </c>
      <c r="F753" s="101" t="s">
        <v>24</v>
      </c>
      <c r="G753" s="92">
        <v>20.349999999999998</v>
      </c>
      <c r="H753" s="41"/>
      <c r="I753" s="90">
        <f t="shared" si="69"/>
        <v>0</v>
      </c>
      <c r="J753" s="20"/>
    </row>
    <row r="754" spans="2:10" x14ac:dyDescent="0.3">
      <c r="B754" s="19"/>
      <c r="C754" s="83">
        <v>14</v>
      </c>
      <c r="D754" s="63"/>
      <c r="E754" s="84" t="s">
        <v>185</v>
      </c>
      <c r="F754" s="83"/>
      <c r="G754" s="85" t="s">
        <v>209</v>
      </c>
      <c r="H754" s="86"/>
      <c r="I754" s="86"/>
      <c r="J754" s="20"/>
    </row>
    <row r="755" spans="2:10" ht="93.6" x14ac:dyDescent="0.3">
      <c r="B755" s="19"/>
      <c r="C755" s="101">
        <v>14.1</v>
      </c>
      <c r="D755" s="101" t="s">
        <v>186</v>
      </c>
      <c r="E755" s="42" t="s">
        <v>187</v>
      </c>
      <c r="F755" s="101" t="s">
        <v>54</v>
      </c>
      <c r="G755" s="92">
        <v>2</v>
      </c>
      <c r="H755" s="41"/>
      <c r="I755" s="90">
        <f t="shared" ref="I755:I772" si="70">+G755*H755</f>
        <v>0</v>
      </c>
      <c r="J755" s="20"/>
    </row>
    <row r="756" spans="2:10" ht="62.4" x14ac:dyDescent="0.3">
      <c r="B756" s="19"/>
      <c r="C756" s="101">
        <v>14.2</v>
      </c>
      <c r="D756" s="101" t="s">
        <v>188</v>
      </c>
      <c r="E756" s="42" t="s">
        <v>189</v>
      </c>
      <c r="F756" s="101" t="s">
        <v>190</v>
      </c>
      <c r="G756" s="92">
        <v>2</v>
      </c>
      <c r="H756" s="41"/>
      <c r="I756" s="90">
        <f t="shared" si="70"/>
        <v>0</v>
      </c>
      <c r="J756" s="20"/>
    </row>
    <row r="757" spans="2:10" x14ac:dyDescent="0.3">
      <c r="B757" s="19"/>
      <c r="C757" s="83">
        <v>15</v>
      </c>
      <c r="D757" s="63"/>
      <c r="E757" s="84" t="s">
        <v>191</v>
      </c>
      <c r="F757" s="83"/>
      <c r="G757" s="85" t="s">
        <v>209</v>
      </c>
      <c r="H757" s="86"/>
      <c r="I757" s="86"/>
      <c r="J757" s="20"/>
    </row>
    <row r="758" spans="2:10" x14ac:dyDescent="0.3">
      <c r="B758" s="19"/>
      <c r="C758" s="101">
        <v>15.1</v>
      </c>
      <c r="D758" s="101">
        <v>7.46</v>
      </c>
      <c r="E758" s="42" t="s">
        <v>192</v>
      </c>
      <c r="F758" s="101" t="s">
        <v>24</v>
      </c>
      <c r="G758" s="92">
        <v>175</v>
      </c>
      <c r="H758" s="41"/>
      <c r="I758" s="90">
        <f t="shared" ref="I758:I772" si="71">+G758*H758</f>
        <v>0</v>
      </c>
      <c r="J758" s="20"/>
    </row>
    <row r="759" spans="2:10" x14ac:dyDescent="0.3">
      <c r="B759" s="19"/>
      <c r="C759" s="101">
        <v>15.2</v>
      </c>
      <c r="D759" s="101">
        <v>7.14</v>
      </c>
      <c r="E759" s="42" t="s">
        <v>193</v>
      </c>
      <c r="F759" s="101" t="s">
        <v>76</v>
      </c>
      <c r="G759" s="92">
        <v>60</v>
      </c>
      <c r="H759" s="41"/>
      <c r="I759" s="90">
        <f t="shared" si="71"/>
        <v>0</v>
      </c>
      <c r="J759" s="20"/>
    </row>
    <row r="760" spans="2:10" x14ac:dyDescent="0.3">
      <c r="B760" s="19"/>
      <c r="C760" s="101">
        <v>15.3</v>
      </c>
      <c r="D760" s="101">
        <v>7.18</v>
      </c>
      <c r="E760" s="42" t="s">
        <v>194</v>
      </c>
      <c r="F760" s="101" t="s">
        <v>76</v>
      </c>
      <c r="G760" s="92">
        <v>30</v>
      </c>
      <c r="H760" s="41"/>
      <c r="I760" s="90">
        <f t="shared" si="71"/>
        <v>0</v>
      </c>
      <c r="J760" s="20"/>
    </row>
    <row r="761" spans="2:10" x14ac:dyDescent="0.3">
      <c r="B761" s="19"/>
      <c r="C761" s="101">
        <v>15.4</v>
      </c>
      <c r="D761" s="101">
        <v>11.4</v>
      </c>
      <c r="E761" s="42" t="s">
        <v>195</v>
      </c>
      <c r="F761" s="101" t="s">
        <v>76</v>
      </c>
      <c r="G761" s="92">
        <v>28</v>
      </c>
      <c r="H761" s="41"/>
      <c r="I761" s="90">
        <f t="shared" si="71"/>
        <v>0</v>
      </c>
      <c r="J761" s="20"/>
    </row>
    <row r="762" spans="2:10" x14ac:dyDescent="0.3">
      <c r="B762" s="19"/>
      <c r="C762" s="83">
        <v>16</v>
      </c>
      <c r="D762" s="63"/>
      <c r="E762" s="84" t="s">
        <v>196</v>
      </c>
      <c r="F762" s="83"/>
      <c r="G762" s="85" t="s">
        <v>209</v>
      </c>
      <c r="H762" s="86"/>
      <c r="I762" s="86"/>
      <c r="J762" s="20"/>
    </row>
    <row r="763" spans="2:10" x14ac:dyDescent="0.3">
      <c r="B763" s="19"/>
      <c r="C763" s="101">
        <v>16.100000000000001</v>
      </c>
      <c r="D763" s="101">
        <v>15.5</v>
      </c>
      <c r="E763" s="42" t="s">
        <v>197</v>
      </c>
      <c r="F763" s="101" t="s">
        <v>24</v>
      </c>
      <c r="G763" s="92">
        <v>90</v>
      </c>
      <c r="H763" s="41"/>
      <c r="I763" s="90">
        <f t="shared" ref="I763:I772" si="72">+G763*H763</f>
        <v>0</v>
      </c>
      <c r="J763" s="20"/>
    </row>
    <row r="764" spans="2:10" ht="31.2" x14ac:dyDescent="0.3">
      <c r="B764" s="19"/>
      <c r="C764" s="101">
        <v>16.2</v>
      </c>
      <c r="D764" s="62" t="s">
        <v>198</v>
      </c>
      <c r="E764" s="42" t="s">
        <v>199</v>
      </c>
      <c r="F764" s="101" t="s">
        <v>24</v>
      </c>
      <c r="G764" s="92">
        <v>20</v>
      </c>
      <c r="H764" s="41"/>
      <c r="I764" s="90">
        <f t="shared" si="72"/>
        <v>0</v>
      </c>
      <c r="J764" s="20"/>
    </row>
    <row r="765" spans="2:10" x14ac:dyDescent="0.3">
      <c r="B765" s="19"/>
      <c r="C765" s="83">
        <v>17</v>
      </c>
      <c r="D765" s="63"/>
      <c r="E765" s="84" t="s">
        <v>200</v>
      </c>
      <c r="F765" s="83"/>
      <c r="G765" s="85" t="s">
        <v>209</v>
      </c>
      <c r="H765" s="86"/>
      <c r="I765" s="86"/>
      <c r="J765" s="20"/>
    </row>
    <row r="766" spans="2:10" x14ac:dyDescent="0.3">
      <c r="B766" s="19"/>
      <c r="C766" s="101">
        <v>17.100000000000001</v>
      </c>
      <c r="D766" s="101">
        <v>5.8</v>
      </c>
      <c r="E766" s="42" t="s">
        <v>201</v>
      </c>
      <c r="F766" s="101" t="s">
        <v>24</v>
      </c>
      <c r="G766" s="92">
        <v>12.2</v>
      </c>
      <c r="H766" s="41"/>
      <c r="I766" s="90">
        <f t="shared" ref="I766:I772" si="73">+G766*H766</f>
        <v>0</v>
      </c>
      <c r="J766" s="20"/>
    </row>
    <row r="767" spans="2:10" x14ac:dyDescent="0.3">
      <c r="B767" s="19"/>
      <c r="C767" s="83">
        <v>18</v>
      </c>
      <c r="D767" s="63"/>
      <c r="E767" s="84" t="s">
        <v>202</v>
      </c>
      <c r="F767" s="83"/>
      <c r="G767" s="85" t="s">
        <v>209</v>
      </c>
      <c r="H767" s="86"/>
      <c r="I767" s="86"/>
      <c r="J767" s="20"/>
    </row>
    <row r="768" spans="2:10" x14ac:dyDescent="0.3">
      <c r="B768" s="19"/>
      <c r="C768" s="101">
        <v>18.100000000000001</v>
      </c>
      <c r="D768" s="101">
        <v>5.7</v>
      </c>
      <c r="E768" s="42" t="s">
        <v>203</v>
      </c>
      <c r="F768" s="101" t="s">
        <v>24</v>
      </c>
      <c r="G768" s="92">
        <v>50</v>
      </c>
      <c r="H768" s="43"/>
      <c r="I768" s="90">
        <f t="shared" ref="I768:I772" si="74">+G768*H768</f>
        <v>0</v>
      </c>
      <c r="J768" s="20"/>
    </row>
    <row r="769" spans="2:10" ht="31.2" x14ac:dyDescent="0.3">
      <c r="B769" s="19"/>
      <c r="C769" s="101">
        <v>18.2</v>
      </c>
      <c r="D769" s="101">
        <v>10.1</v>
      </c>
      <c r="E769" s="42" t="s">
        <v>204</v>
      </c>
      <c r="F769" s="101" t="s">
        <v>54</v>
      </c>
      <c r="G769" s="92">
        <v>310</v>
      </c>
      <c r="H769" s="41"/>
      <c r="I769" s="90">
        <f t="shared" si="74"/>
        <v>0</v>
      </c>
      <c r="J769" s="20"/>
    </row>
    <row r="770" spans="2:10" x14ac:dyDescent="0.3">
      <c r="B770" s="19"/>
      <c r="C770" s="101">
        <v>18.3</v>
      </c>
      <c r="D770" s="101">
        <v>14.48</v>
      </c>
      <c r="E770" s="42" t="s">
        <v>205</v>
      </c>
      <c r="F770" s="101" t="s">
        <v>24</v>
      </c>
      <c r="G770" s="92">
        <v>30</v>
      </c>
      <c r="H770" s="41"/>
      <c r="I770" s="90">
        <f t="shared" si="74"/>
        <v>0</v>
      </c>
      <c r="J770" s="20"/>
    </row>
    <row r="771" spans="2:10" x14ac:dyDescent="0.3">
      <c r="B771" s="19"/>
      <c r="C771" s="101">
        <v>18.399999999999999</v>
      </c>
      <c r="D771" s="101">
        <v>671.1</v>
      </c>
      <c r="E771" s="42" t="s">
        <v>206</v>
      </c>
      <c r="F771" s="101" t="s">
        <v>30</v>
      </c>
      <c r="G771" s="92">
        <v>3</v>
      </c>
      <c r="H771" s="41"/>
      <c r="I771" s="90">
        <f t="shared" si="74"/>
        <v>0</v>
      </c>
      <c r="J771" s="20"/>
    </row>
    <row r="772" spans="2:10" x14ac:dyDescent="0.3">
      <c r="B772" s="19"/>
      <c r="C772" s="101">
        <v>18.5</v>
      </c>
      <c r="D772" s="101" t="s">
        <v>207</v>
      </c>
      <c r="E772" s="42" t="s">
        <v>208</v>
      </c>
      <c r="F772" s="101" t="s">
        <v>54</v>
      </c>
      <c r="G772" s="92">
        <v>1</v>
      </c>
      <c r="H772" s="41"/>
      <c r="I772" s="90">
        <f t="shared" si="74"/>
        <v>0</v>
      </c>
      <c r="J772" s="20"/>
    </row>
    <row r="773" spans="2:10" ht="30" customHeight="1" x14ac:dyDescent="0.3">
      <c r="B773" s="19"/>
      <c r="C773" s="108" t="s">
        <v>237</v>
      </c>
      <c r="D773" s="108"/>
      <c r="E773" s="108"/>
      <c r="F773" s="108"/>
      <c r="G773" s="108"/>
      <c r="H773" s="108"/>
      <c r="I773" s="93">
        <f>+SUM(I625:I772)</f>
        <v>0</v>
      </c>
      <c r="J773" s="20"/>
    </row>
    <row r="774" spans="2:10" ht="30" customHeight="1" x14ac:dyDescent="0.3">
      <c r="B774" s="19"/>
      <c r="C774" s="111" t="s">
        <v>238</v>
      </c>
      <c r="D774" s="111"/>
      <c r="E774" s="111"/>
      <c r="F774" s="111"/>
      <c r="G774" s="111"/>
      <c r="H774" s="111"/>
      <c r="I774" s="76">
        <v>14119310</v>
      </c>
      <c r="J774" s="20"/>
    </row>
    <row r="775" spans="2:10" ht="30" customHeight="1" x14ac:dyDescent="0.3">
      <c r="B775" s="19"/>
      <c r="C775" s="111" t="s">
        <v>239</v>
      </c>
      <c r="D775" s="111"/>
      <c r="E775" s="111"/>
      <c r="F775" s="111"/>
      <c r="G775" s="111"/>
      <c r="H775" s="111"/>
      <c r="I775" s="95">
        <v>2000000</v>
      </c>
      <c r="J775" s="20"/>
    </row>
    <row r="776" spans="2:10" ht="30" customHeight="1" x14ac:dyDescent="0.3">
      <c r="B776" s="19"/>
      <c r="C776" s="111" t="s">
        <v>240</v>
      </c>
      <c r="D776" s="111"/>
      <c r="E776" s="111"/>
      <c r="F776" s="111"/>
      <c r="G776" s="111"/>
      <c r="H776" s="111"/>
      <c r="I776" s="93">
        <f>+I773+I774+I775</f>
        <v>16119310</v>
      </c>
      <c r="J776" s="20"/>
    </row>
    <row r="777" spans="2:10" s="25" customFormat="1" ht="16.2" thickBot="1" x14ac:dyDescent="0.35">
      <c r="B777" s="26"/>
      <c r="C777" s="44"/>
      <c r="D777" s="44"/>
      <c r="E777" s="45"/>
      <c r="F777" s="64"/>
      <c r="G777" s="68"/>
      <c r="H777" s="44"/>
      <c r="I777" s="46"/>
      <c r="J777" s="27"/>
    </row>
    <row r="778" spans="2:10" s="25" customFormat="1" ht="30" customHeight="1" thickBot="1" x14ac:dyDescent="0.35">
      <c r="B778" s="26"/>
      <c r="C778" s="47"/>
      <c r="D778" s="47"/>
      <c r="E778" s="73" t="s">
        <v>8</v>
      </c>
      <c r="F778" s="74"/>
      <c r="G778" s="75"/>
      <c r="H778" s="78"/>
      <c r="I778" s="80">
        <f>+I776+I622+I468+I314+I160</f>
        <v>85326913</v>
      </c>
      <c r="J778" s="27"/>
    </row>
    <row r="779" spans="2:10" s="25" customFormat="1" ht="16.2" thickBot="1" x14ac:dyDescent="0.35">
      <c r="B779" s="26"/>
      <c r="C779" s="47"/>
      <c r="D779" s="48"/>
      <c r="E779" s="49"/>
      <c r="F779" s="48"/>
      <c r="G779" s="69"/>
      <c r="H779" s="50"/>
      <c r="I779" s="51"/>
      <c r="J779" s="27"/>
    </row>
    <row r="780" spans="2:10" s="25" customFormat="1" x14ac:dyDescent="0.3">
      <c r="B780" s="26"/>
      <c r="C780" s="52"/>
      <c r="D780" s="130"/>
      <c r="E780" s="130"/>
      <c r="F780" s="130"/>
      <c r="G780" s="130"/>
      <c r="H780" s="130"/>
      <c r="I780" s="131"/>
      <c r="J780" s="28"/>
    </row>
    <row r="781" spans="2:10" s="25" customFormat="1" ht="46.5" customHeight="1" x14ac:dyDescent="0.3">
      <c r="B781" s="26"/>
      <c r="C781" s="121" t="s">
        <v>210</v>
      </c>
      <c r="D781" s="122"/>
      <c r="E781" s="123"/>
      <c r="F781" s="126" t="s">
        <v>3</v>
      </c>
      <c r="G781" s="132"/>
      <c r="H781" s="127"/>
      <c r="I781" s="79" t="s">
        <v>9</v>
      </c>
      <c r="J781" s="29"/>
    </row>
    <row r="782" spans="2:10" s="25" customFormat="1" ht="49.2" customHeight="1" x14ac:dyDescent="0.3">
      <c r="B782" s="26"/>
      <c r="C782" s="121" t="s">
        <v>211</v>
      </c>
      <c r="D782" s="122"/>
      <c r="E782" s="123"/>
      <c r="F782" s="128" t="s">
        <v>10</v>
      </c>
      <c r="G782" s="129"/>
      <c r="H782" s="77" t="s">
        <v>11</v>
      </c>
      <c r="I782" s="82"/>
      <c r="J782" s="30"/>
    </row>
    <row r="783" spans="2:10" s="25" customFormat="1" ht="30" customHeight="1" x14ac:dyDescent="0.3">
      <c r="B783" s="26"/>
      <c r="C783" s="121" t="s">
        <v>212</v>
      </c>
      <c r="D783" s="122"/>
      <c r="E783" s="123"/>
      <c r="F783" s="124" t="s">
        <v>12</v>
      </c>
      <c r="G783" s="125"/>
      <c r="H783" s="77" t="s">
        <v>13</v>
      </c>
      <c r="I783" s="82"/>
      <c r="J783" s="29"/>
    </row>
    <row r="784" spans="2:10" s="25" customFormat="1" ht="101.4" customHeight="1" x14ac:dyDescent="0.3">
      <c r="B784" s="26"/>
      <c r="C784" s="121" t="s">
        <v>215</v>
      </c>
      <c r="D784" s="122"/>
      <c r="E784" s="123"/>
      <c r="F784" s="126" t="s">
        <v>14</v>
      </c>
      <c r="G784" s="127"/>
      <c r="H784" s="77" t="s">
        <v>15</v>
      </c>
      <c r="I784" s="82"/>
      <c r="J784" s="27"/>
    </row>
    <row r="785" spans="2:10" ht="198" customHeight="1" thickBot="1" x14ac:dyDescent="0.35">
      <c r="B785" s="19"/>
      <c r="C785" s="121" t="s">
        <v>213</v>
      </c>
      <c r="D785" s="122"/>
      <c r="E785" s="123"/>
      <c r="F785" s="128" t="s">
        <v>16</v>
      </c>
      <c r="G785" s="129"/>
      <c r="H785" s="77" t="s">
        <v>17</v>
      </c>
      <c r="I785" s="81">
        <f>+SUM(I782:I784)</f>
        <v>0</v>
      </c>
      <c r="J785" s="20"/>
    </row>
    <row r="786" spans="2:10" ht="47.25" customHeight="1" x14ac:dyDescent="0.3">
      <c r="B786" s="19"/>
      <c r="C786" s="56"/>
      <c r="D786" s="57"/>
      <c r="E786" s="58"/>
      <c r="F786" s="56"/>
      <c r="G786" s="70"/>
      <c r="H786" s="59"/>
      <c r="I786" s="59"/>
      <c r="J786" s="20"/>
    </row>
    <row r="787" spans="2:10" ht="47.25" customHeight="1" x14ac:dyDescent="0.3">
      <c r="B787" s="19"/>
      <c r="C787" s="57"/>
      <c r="D787" s="57"/>
      <c r="E787" s="60" t="s">
        <v>20</v>
      </c>
      <c r="F787" s="57"/>
      <c r="G787" s="71"/>
      <c r="H787" s="61"/>
      <c r="I787" s="61"/>
      <c r="J787" s="20"/>
    </row>
    <row r="788" spans="2:10" ht="16.2" customHeight="1" thickBot="1" x14ac:dyDescent="0.35">
      <c r="B788" s="31"/>
      <c r="C788" s="32"/>
      <c r="D788" s="33"/>
      <c r="E788" s="34"/>
      <c r="F788" s="33"/>
      <c r="G788" s="72"/>
      <c r="H788" s="35"/>
      <c r="I788" s="35"/>
      <c r="J788" s="36"/>
    </row>
    <row r="789" spans="2:10" ht="16.2" customHeight="1" thickTop="1" x14ac:dyDescent="0.3"/>
    <row r="791" spans="2:10" ht="15.6" customHeight="1" x14ac:dyDescent="0.3">
      <c r="F791" s="65"/>
    </row>
  </sheetData>
  <mergeCells count="45">
    <mergeCell ref="H7:H8"/>
    <mergeCell ref="I7:I8"/>
    <mergeCell ref="C785:E785"/>
    <mergeCell ref="F785:G785"/>
    <mergeCell ref="C7:C8"/>
    <mergeCell ref="E7:E8"/>
    <mergeCell ref="F7:F8"/>
    <mergeCell ref="G7:G8"/>
    <mergeCell ref="C782:E782"/>
    <mergeCell ref="F782:G782"/>
    <mergeCell ref="C783:E783"/>
    <mergeCell ref="F783:G783"/>
    <mergeCell ref="C784:E784"/>
    <mergeCell ref="F784:G784"/>
    <mergeCell ref="C774:H774"/>
    <mergeCell ref="C775:H775"/>
    <mergeCell ref="C776:H776"/>
    <mergeCell ref="D780:I780"/>
    <mergeCell ref="C781:E781"/>
    <mergeCell ref="F781:H781"/>
    <mergeCell ref="C315:I316"/>
    <mergeCell ref="C312:H312"/>
    <mergeCell ref="C313:H313"/>
    <mergeCell ref="C314:H314"/>
    <mergeCell ref="C157:H157"/>
    <mergeCell ref="C158:H158"/>
    <mergeCell ref="C159:H159"/>
    <mergeCell ref="C160:H160"/>
    <mergeCell ref="C161:I162"/>
    <mergeCell ref="C3:D3"/>
    <mergeCell ref="C5:I5"/>
    <mergeCell ref="C6:I6"/>
    <mergeCell ref="C773:H773"/>
    <mergeCell ref="C9:I10"/>
    <mergeCell ref="C620:H620"/>
    <mergeCell ref="C621:H621"/>
    <mergeCell ref="C622:H622"/>
    <mergeCell ref="C623:I624"/>
    <mergeCell ref="C619:H619"/>
    <mergeCell ref="C465:H465"/>
    <mergeCell ref="C466:H466"/>
    <mergeCell ref="C467:H467"/>
    <mergeCell ref="C468:H468"/>
    <mergeCell ref="C469:I470"/>
    <mergeCell ref="C311:H311"/>
  </mergeCells>
  <pageMargins left="0.11811023622047245" right="0.11811023622047245" top="0.15748031496062992" bottom="0.15748031496062992" header="0.31496062992125984" footer="0.31496062992125984"/>
  <pageSetup paperSize="9" scale="42"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PROPUESTA ECONOMICA(Proponente)</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Wendy Paola Martinez</cp:lastModifiedBy>
  <cp:revision/>
  <dcterms:created xsi:type="dcterms:W3CDTF">2006-06-27T16:47:25Z</dcterms:created>
  <dcterms:modified xsi:type="dcterms:W3CDTF">2026-07-01T02:40:04Z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