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03"/>
  <workbookPr defaultThemeVersion="166925"/>
  <mc:AlternateContent xmlns:mc="http://schemas.openxmlformats.org/markup-compatibility/2006">
    <mc:Choice Requires="x15">
      <x15ac:absPath xmlns:x15ac="http://schemas.microsoft.com/office/spreadsheetml/2010/11/ac" url="C:\Users\HP\Documents\1. PROCESOS EMAVI\14. HERRAMIENTAS AERONAUTICA\7. DOCUMENTOS DEFINITIVOS\"/>
    </mc:Choice>
  </mc:AlternateContent>
  <xr:revisionPtr revIDLastSave="0" documentId="13_ncr:1_{0ED0591D-D8C7-4D97-8384-677B7C58777A}" xr6:coauthVersionLast="47" xr6:coauthVersionMax="47" xr10:uidLastSave="{00000000-0000-0000-0000-000000000000}"/>
  <bookViews>
    <workbookView xWindow="-120" yWindow="-120" windowWidth="29040" windowHeight="15720" xr2:uid="{9900B300-61C6-4B9D-A856-B5D01A6D6C6B}"/>
  </bookViews>
  <sheets>
    <sheet name="Hoja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12" i="2" l="1"/>
  <c r="B312" i="2"/>
  <c r="K311" i="2"/>
  <c r="L311" i="2" s="1"/>
  <c r="K308" i="2"/>
  <c r="L308" i="2" s="1"/>
  <c r="K305" i="2"/>
  <c r="L305" i="2" s="1"/>
  <c r="K304" i="2"/>
  <c r="L304" i="2" s="1"/>
  <c r="K301" i="2"/>
  <c r="L301" i="2" s="1"/>
  <c r="K298" i="2"/>
  <c r="L298" i="2" s="1"/>
  <c r="K297" i="2"/>
  <c r="L297" i="2" s="1"/>
  <c r="K296" i="2"/>
  <c r="L296" i="2" s="1"/>
  <c r="K295" i="2"/>
  <c r="L295" i="2" s="1"/>
  <c r="K294" i="2"/>
  <c r="L294" i="2" s="1"/>
  <c r="K291" i="2"/>
  <c r="L291" i="2" s="1"/>
  <c r="K290" i="2"/>
  <c r="L290" i="2" s="1"/>
  <c r="K289" i="2"/>
  <c r="L289" i="2" s="1"/>
  <c r="K288" i="2"/>
  <c r="L288" i="2" s="1"/>
  <c r="K285" i="2"/>
  <c r="L285" i="2" s="1"/>
  <c r="K282" i="2"/>
  <c r="L282" i="2" s="1"/>
  <c r="K281" i="2"/>
  <c r="L281" i="2" s="1"/>
  <c r="K278" i="2"/>
  <c r="L278" i="2" s="1"/>
  <c r="K275" i="2"/>
  <c r="L275" i="2" s="1"/>
  <c r="K274" i="2"/>
  <c r="L274" i="2" s="1"/>
  <c r="K271" i="2"/>
  <c r="L271" i="2" s="1"/>
  <c r="K270" i="2"/>
  <c r="L270" i="2" s="1"/>
  <c r="K269" i="2"/>
  <c r="L269" i="2" s="1"/>
  <c r="K268" i="2"/>
  <c r="L268" i="2" s="1"/>
  <c r="K267" i="2"/>
  <c r="L267" i="2" s="1"/>
  <c r="K266" i="2"/>
  <c r="L266" i="2" s="1"/>
  <c r="K265" i="2"/>
  <c r="L265" i="2" s="1"/>
  <c r="K264" i="2"/>
  <c r="L264" i="2" s="1"/>
  <c r="K263" i="2"/>
  <c r="L263" i="2" s="1"/>
  <c r="K262" i="2"/>
  <c r="L262" i="2" s="1"/>
  <c r="K261" i="2"/>
  <c r="L261" i="2" s="1"/>
  <c r="K260" i="2"/>
  <c r="L260" i="2" s="1"/>
  <c r="K259" i="2"/>
  <c r="L259" i="2" s="1"/>
  <c r="K258" i="2"/>
  <c r="L258" i="2" s="1"/>
  <c r="K257" i="2"/>
  <c r="L257" i="2" s="1"/>
  <c r="K256" i="2"/>
  <c r="L256" i="2" s="1"/>
  <c r="K255" i="2"/>
  <c r="L255" i="2" s="1"/>
  <c r="K254" i="2"/>
  <c r="L254" i="2" s="1"/>
  <c r="K253" i="2"/>
  <c r="L253" i="2" s="1"/>
  <c r="K252" i="2"/>
  <c r="L252" i="2" s="1"/>
  <c r="K251" i="2"/>
  <c r="L251" i="2" s="1"/>
  <c r="K250" i="2"/>
  <c r="L250" i="2" s="1"/>
  <c r="K249" i="2"/>
  <c r="L249" i="2" s="1"/>
  <c r="K248" i="2"/>
  <c r="L248" i="2" s="1"/>
  <c r="K247" i="2"/>
  <c r="L247" i="2" s="1"/>
  <c r="K246" i="2"/>
  <c r="L246" i="2" s="1"/>
  <c r="K245" i="2"/>
  <c r="L245" i="2" s="1"/>
  <c r="K244" i="2"/>
  <c r="L244" i="2" s="1"/>
  <c r="K243" i="2"/>
  <c r="L243" i="2" s="1"/>
  <c r="K242" i="2"/>
  <c r="L242" i="2" s="1"/>
  <c r="K241" i="2"/>
  <c r="L241" i="2" s="1"/>
  <c r="K240" i="2"/>
  <c r="L240" i="2" s="1"/>
  <c r="K239" i="2"/>
  <c r="L239" i="2" s="1"/>
  <c r="K238" i="2"/>
  <c r="L238" i="2" s="1"/>
  <c r="K237" i="2"/>
  <c r="L237" i="2" s="1"/>
  <c r="K236" i="2"/>
  <c r="L236" i="2" s="1"/>
  <c r="K235" i="2"/>
  <c r="L235" i="2" s="1"/>
  <c r="K234" i="2"/>
  <c r="L234" i="2" s="1"/>
  <c r="K233" i="2"/>
  <c r="L233" i="2" s="1"/>
  <c r="K232" i="2"/>
  <c r="L232" i="2" s="1"/>
  <c r="K231" i="2"/>
  <c r="L231" i="2" s="1"/>
  <c r="K230" i="2"/>
  <c r="L230" i="2" s="1"/>
  <c r="K229" i="2"/>
  <c r="L229" i="2" s="1"/>
  <c r="K228" i="2"/>
  <c r="L228" i="2" s="1"/>
  <c r="K227" i="2"/>
  <c r="L227" i="2" s="1"/>
  <c r="K226" i="2"/>
  <c r="L226" i="2" s="1"/>
  <c r="K225" i="2"/>
  <c r="L225" i="2" s="1"/>
  <c r="K224" i="2"/>
  <c r="L224" i="2" s="1"/>
  <c r="K223" i="2"/>
  <c r="L223" i="2" s="1"/>
  <c r="K221" i="2"/>
  <c r="L221" i="2" s="1"/>
  <c r="K220" i="2"/>
  <c r="L220" i="2" s="1"/>
  <c r="K218" i="2"/>
  <c r="L218" i="2" s="1"/>
  <c r="K217" i="2"/>
  <c r="L217" i="2" s="1"/>
  <c r="K216" i="2"/>
  <c r="L216" i="2" s="1"/>
  <c r="K215" i="2"/>
  <c r="L215" i="2" s="1"/>
  <c r="K214" i="2"/>
  <c r="L214" i="2" s="1"/>
  <c r="K211" i="2"/>
  <c r="L211" i="2" s="1"/>
  <c r="K210" i="2"/>
  <c r="L210" i="2" s="1"/>
  <c r="K209" i="2"/>
  <c r="L209" i="2" s="1"/>
  <c r="K208" i="2"/>
  <c r="L208" i="2" s="1"/>
  <c r="K207" i="2"/>
  <c r="L207" i="2" s="1"/>
  <c r="K206" i="2"/>
  <c r="L206" i="2" s="1"/>
  <c r="K205" i="2"/>
  <c r="L205" i="2" s="1"/>
  <c r="K204" i="2"/>
  <c r="L204" i="2" s="1"/>
  <c r="K203" i="2"/>
  <c r="L203" i="2" s="1"/>
  <c r="K202" i="2"/>
  <c r="L202" i="2" s="1"/>
  <c r="K201" i="2"/>
  <c r="L201" i="2" s="1"/>
  <c r="K200" i="2"/>
  <c r="L200" i="2" s="1"/>
  <c r="K199" i="2"/>
  <c r="L199" i="2" s="1"/>
  <c r="K196" i="2"/>
  <c r="L196" i="2" s="1"/>
  <c r="K195" i="2"/>
  <c r="L195" i="2" s="1"/>
  <c r="K194" i="2"/>
  <c r="L194" i="2" s="1"/>
  <c r="K193" i="2"/>
  <c r="L193" i="2" s="1"/>
  <c r="K192" i="2"/>
  <c r="L192" i="2" s="1"/>
  <c r="K191" i="2"/>
  <c r="L191" i="2" s="1"/>
  <c r="K190" i="2"/>
  <c r="L190" i="2" s="1"/>
  <c r="K189" i="2"/>
  <c r="L189" i="2" s="1"/>
  <c r="K188" i="2"/>
  <c r="L188" i="2" s="1"/>
  <c r="K187" i="2"/>
  <c r="L187" i="2" s="1"/>
  <c r="K186" i="2"/>
  <c r="L186" i="2" s="1"/>
  <c r="K185" i="2"/>
  <c r="L185" i="2" s="1"/>
  <c r="K184" i="2"/>
  <c r="L184" i="2" s="1"/>
  <c r="K183" i="2"/>
  <c r="L183" i="2" s="1"/>
  <c r="K182" i="2"/>
  <c r="L182" i="2" s="1"/>
  <c r="K179" i="2"/>
  <c r="L179" i="2" s="1"/>
  <c r="K178" i="2"/>
  <c r="L178" i="2" s="1"/>
  <c r="K175" i="2"/>
  <c r="L175" i="2" s="1"/>
  <c r="K174" i="2"/>
  <c r="L174" i="2" s="1"/>
  <c r="K173" i="2"/>
  <c r="L173" i="2" s="1"/>
  <c r="K172" i="2"/>
  <c r="L172" i="2" s="1"/>
  <c r="K171" i="2"/>
  <c r="L171" i="2" s="1"/>
  <c r="K170" i="2"/>
  <c r="L170" i="2" s="1"/>
  <c r="K169" i="2"/>
  <c r="L169" i="2" s="1"/>
  <c r="K168" i="2"/>
  <c r="L168" i="2" s="1"/>
  <c r="K167" i="2"/>
  <c r="L167" i="2" s="1"/>
  <c r="K166" i="2"/>
  <c r="L166" i="2" s="1"/>
  <c r="K165" i="2"/>
  <c r="L165" i="2" s="1"/>
  <c r="K162" i="2"/>
  <c r="L162" i="2" s="1"/>
  <c r="K161" i="2"/>
  <c r="L161" i="2" s="1"/>
  <c r="K160" i="2"/>
  <c r="L160" i="2" s="1"/>
  <c r="K159" i="2"/>
  <c r="L159" i="2" s="1"/>
  <c r="K158" i="2"/>
  <c r="L158" i="2" s="1"/>
  <c r="K155" i="2"/>
  <c r="L155" i="2" s="1"/>
  <c r="K154" i="2"/>
  <c r="L154" i="2" s="1"/>
  <c r="K153" i="2"/>
  <c r="L153" i="2" s="1"/>
  <c r="K152" i="2"/>
  <c r="L152" i="2" s="1"/>
  <c r="K151" i="2"/>
  <c r="L151" i="2" s="1"/>
  <c r="K150" i="2"/>
  <c r="L150" i="2" s="1"/>
  <c r="K149" i="2"/>
  <c r="L149" i="2" s="1"/>
  <c r="K148" i="2"/>
  <c r="L148" i="2" s="1"/>
  <c r="K147" i="2"/>
  <c r="L147" i="2" s="1"/>
  <c r="K146" i="2"/>
  <c r="L146" i="2" s="1"/>
  <c r="K145" i="2"/>
  <c r="L145" i="2" s="1"/>
  <c r="K144" i="2"/>
  <c r="L144" i="2" s="1"/>
  <c r="K143" i="2"/>
  <c r="L143" i="2" s="1"/>
  <c r="K142" i="2"/>
  <c r="L142" i="2" s="1"/>
  <c r="K141" i="2"/>
  <c r="L141" i="2" s="1"/>
  <c r="K140" i="2"/>
  <c r="L140" i="2" s="1"/>
  <c r="K139" i="2"/>
  <c r="L139" i="2" s="1"/>
  <c r="K138" i="2"/>
  <c r="L138" i="2" s="1"/>
  <c r="K137" i="2"/>
  <c r="L137" i="2" s="1"/>
  <c r="K136" i="2"/>
  <c r="L136" i="2" s="1"/>
  <c r="K135" i="2"/>
  <c r="L135" i="2" s="1"/>
  <c r="K134" i="2"/>
  <c r="L134" i="2" s="1"/>
  <c r="K133" i="2"/>
  <c r="L133" i="2" s="1"/>
  <c r="K132" i="2"/>
  <c r="L132" i="2" s="1"/>
  <c r="K131" i="2"/>
  <c r="L131" i="2" s="1"/>
  <c r="K130" i="2"/>
  <c r="L130" i="2" s="1"/>
  <c r="K129" i="2"/>
  <c r="L129" i="2" s="1"/>
  <c r="K128" i="2"/>
  <c r="L128" i="2" s="1"/>
  <c r="K127" i="2"/>
  <c r="L127" i="2" s="1"/>
  <c r="K126" i="2"/>
  <c r="L126" i="2" s="1"/>
  <c r="K125" i="2"/>
  <c r="L125" i="2" s="1"/>
  <c r="K124" i="2"/>
  <c r="L124" i="2" s="1"/>
  <c r="K123" i="2"/>
  <c r="L123" i="2" s="1"/>
  <c r="K122" i="2"/>
  <c r="L122" i="2" s="1"/>
  <c r="K121" i="2"/>
  <c r="L121" i="2" s="1"/>
  <c r="K120" i="2"/>
  <c r="L120" i="2" s="1"/>
  <c r="K119" i="2"/>
  <c r="L119" i="2" s="1"/>
  <c r="K118" i="2"/>
  <c r="L118" i="2" s="1"/>
  <c r="K117" i="2"/>
  <c r="L117" i="2" s="1"/>
  <c r="K116" i="2"/>
  <c r="L116" i="2" s="1"/>
  <c r="K115" i="2"/>
  <c r="L115" i="2" s="1"/>
  <c r="K112" i="2"/>
  <c r="L112" i="2" s="1"/>
  <c r="K111" i="2"/>
  <c r="L111" i="2" s="1"/>
  <c r="K110" i="2"/>
  <c r="L110" i="2" s="1"/>
  <c r="K109" i="2"/>
  <c r="L109" i="2" s="1"/>
  <c r="K108" i="2"/>
  <c r="L108" i="2" s="1"/>
  <c r="K105" i="2"/>
  <c r="L105" i="2" s="1"/>
  <c r="K104" i="2"/>
  <c r="L104" i="2" s="1"/>
  <c r="K103" i="2"/>
  <c r="L103" i="2" s="1"/>
  <c r="K102" i="2"/>
  <c r="L102" i="2" s="1"/>
  <c r="K101" i="2"/>
  <c r="L101" i="2" s="1"/>
  <c r="K100" i="2"/>
  <c r="L100" i="2" s="1"/>
  <c r="K99" i="2"/>
  <c r="L99" i="2" s="1"/>
  <c r="K98" i="2"/>
  <c r="L98" i="2" s="1"/>
  <c r="K97" i="2"/>
  <c r="L97" i="2" s="1"/>
  <c r="K96" i="2"/>
  <c r="L96" i="2" s="1"/>
  <c r="K95" i="2"/>
  <c r="L95" i="2" s="1"/>
  <c r="K94" i="2"/>
  <c r="L94" i="2" s="1"/>
  <c r="K93" i="2"/>
  <c r="L93" i="2" s="1"/>
  <c r="K92" i="2"/>
  <c r="L92" i="2" s="1"/>
  <c r="K91" i="2"/>
  <c r="L91" i="2" s="1"/>
  <c r="K90" i="2"/>
  <c r="L90" i="2" s="1"/>
  <c r="K89" i="2"/>
  <c r="L89" i="2" s="1"/>
  <c r="K88" i="2"/>
  <c r="L88" i="2" s="1"/>
  <c r="K87" i="2"/>
  <c r="L87" i="2" s="1"/>
  <c r="K86" i="2"/>
  <c r="L86" i="2" s="1"/>
  <c r="K85" i="2"/>
  <c r="L85" i="2" s="1"/>
  <c r="K84" i="2"/>
  <c r="L84" i="2" s="1"/>
  <c r="K83" i="2"/>
  <c r="L83" i="2" s="1"/>
  <c r="K82" i="2"/>
  <c r="L82" i="2" s="1"/>
  <c r="K81" i="2"/>
  <c r="L81" i="2" s="1"/>
  <c r="K80" i="2"/>
  <c r="L80" i="2" s="1"/>
  <c r="K79" i="2"/>
  <c r="L79" i="2" s="1"/>
  <c r="K78" i="2"/>
  <c r="L78" i="2" s="1"/>
  <c r="K77" i="2"/>
  <c r="L77" i="2" s="1"/>
  <c r="K76" i="2"/>
  <c r="L76" i="2" s="1"/>
  <c r="K75" i="2"/>
  <c r="L75" i="2" s="1"/>
  <c r="K74" i="2"/>
  <c r="L74" i="2" s="1"/>
  <c r="K73" i="2"/>
  <c r="L73" i="2" s="1"/>
  <c r="K70" i="2"/>
  <c r="L70" i="2" s="1"/>
  <c r="K67" i="2"/>
  <c r="L67" i="2" s="1"/>
  <c r="K66" i="2"/>
  <c r="L66" i="2" s="1"/>
  <c r="K65" i="2"/>
  <c r="L65" i="2" s="1"/>
  <c r="K64" i="2"/>
  <c r="L64" i="2" s="1"/>
  <c r="K63" i="2"/>
  <c r="L63" i="2" s="1"/>
  <c r="K62" i="2"/>
  <c r="L62" i="2" s="1"/>
  <c r="K61" i="2"/>
  <c r="L61" i="2" s="1"/>
  <c r="K60" i="2"/>
  <c r="L60" i="2" s="1"/>
  <c r="K59" i="2"/>
  <c r="L59" i="2" s="1"/>
  <c r="K58" i="2"/>
  <c r="L58" i="2" s="1"/>
  <c r="K57" i="2"/>
  <c r="L57" i="2" s="1"/>
  <c r="K56" i="2"/>
  <c r="L56" i="2" s="1"/>
  <c r="K55" i="2"/>
  <c r="L55" i="2" s="1"/>
  <c r="K54" i="2"/>
  <c r="L54" i="2" s="1"/>
  <c r="K53" i="2"/>
  <c r="L53" i="2" s="1"/>
  <c r="K52" i="2"/>
  <c r="L52" i="2" s="1"/>
  <c r="K51" i="2"/>
  <c r="L51" i="2" s="1"/>
  <c r="K50" i="2"/>
  <c r="L50" i="2" s="1"/>
  <c r="K49" i="2"/>
  <c r="L49" i="2" s="1"/>
  <c r="K48" i="2"/>
  <c r="L48" i="2" s="1"/>
  <c r="K47" i="2"/>
  <c r="L47" i="2" s="1"/>
  <c r="K46" i="2"/>
  <c r="L46" i="2" s="1"/>
  <c r="K45" i="2"/>
  <c r="L45" i="2" s="1"/>
  <c r="K44" i="2"/>
  <c r="L44" i="2" s="1"/>
  <c r="K43" i="2"/>
  <c r="L43" i="2" s="1"/>
  <c r="K42" i="2"/>
  <c r="L42" i="2" s="1"/>
  <c r="K41" i="2"/>
  <c r="L41" i="2" s="1"/>
  <c r="K40" i="2"/>
  <c r="L40" i="2" s="1"/>
  <c r="K37" i="2"/>
  <c r="L37" i="2" s="1"/>
  <c r="K36" i="2"/>
  <c r="L36" i="2" s="1"/>
  <c r="K35" i="2"/>
  <c r="L35" i="2" s="1"/>
  <c r="K34" i="2"/>
  <c r="L34" i="2" s="1"/>
  <c r="K31" i="2"/>
  <c r="L31" i="2" s="1"/>
  <c r="K30" i="2"/>
  <c r="L30" i="2" s="1"/>
  <c r="K29" i="2"/>
  <c r="L29" i="2" s="1"/>
  <c r="K28" i="2"/>
  <c r="L28" i="2" s="1"/>
  <c r="K27" i="2"/>
  <c r="L27" i="2" s="1"/>
  <c r="K26" i="2"/>
  <c r="L26" i="2" s="1"/>
  <c r="K25" i="2"/>
  <c r="L25" i="2" s="1"/>
  <c r="K24" i="2"/>
  <c r="L24" i="2" s="1"/>
  <c r="K21" i="2"/>
  <c r="L21" i="2" s="1"/>
  <c r="K20" i="2"/>
  <c r="L20" i="2" s="1"/>
  <c r="K19" i="2"/>
  <c r="L19" i="2" s="1"/>
  <c r="K18" i="2"/>
  <c r="L18" i="2" s="1"/>
  <c r="K17" i="2"/>
  <c r="L17" i="2" s="1"/>
  <c r="K16" i="2"/>
  <c r="L16" i="2" s="1"/>
  <c r="K15" i="2"/>
  <c r="L15" i="2" s="1"/>
  <c r="K14" i="2"/>
  <c r="L14" i="2" s="1"/>
  <c r="K13" i="2"/>
  <c r="L13" i="2" s="1"/>
  <c r="K12" i="2"/>
  <c r="L12" i="2" s="1"/>
  <c r="K11" i="2"/>
  <c r="L11" i="2" s="1"/>
  <c r="K10" i="2"/>
  <c r="L10" i="2" s="1"/>
  <c r="L312" i="2" s="1"/>
</calcChain>
</file>

<file path=xl/sharedStrings.xml><?xml version="1.0" encoding="utf-8"?>
<sst xmlns="http://schemas.openxmlformats.org/spreadsheetml/2006/main" count="605" uniqueCount="377">
  <si>
    <t>ANEXO OFERTA ECONÓMICA</t>
  </si>
  <si>
    <r>
      <t>El suscrito</t>
    </r>
    <r>
      <rPr>
        <b/>
        <sz val="9"/>
        <color rgb="FFFF0000"/>
        <rFont val="Arial"/>
        <family val="2"/>
      </rPr>
      <t xml:space="preserve"> [NOMBRE DEL REPRESENTANTE LEGAL O DE LA PERSONA NATURAL PROPONENTE]</t>
    </r>
    <r>
      <rPr>
        <b/>
        <sz val="9"/>
        <color theme="1"/>
        <rFont val="Arial"/>
        <family val="2"/>
      </rPr>
      <t>, identificado como aparece al pie de mi firma,</t>
    </r>
    <r>
      <rPr>
        <b/>
        <sz val="9"/>
        <color rgb="FFFF0000"/>
        <rFont val="Arial"/>
        <family val="2"/>
      </rPr>
      <t xml:space="preserve"> [obrando en mi propio nombre o en mi calidad de representante legal de] [NOMBRE DEL PROPONENTE]</t>
    </r>
    <r>
      <rPr>
        <b/>
        <sz val="9"/>
        <color theme="1"/>
        <rFont val="Arial"/>
        <family val="2"/>
      </rPr>
      <t>, manifiesto que el valor total de la propuesta económica es por la suma de</t>
    </r>
    <r>
      <rPr>
        <b/>
        <sz val="9"/>
        <color rgb="FFFF0000"/>
        <rFont val="Arial"/>
        <family val="2"/>
      </rPr>
      <t xml:space="preserve"> [VALOR DE LA PROPUESTA EN LETRAS Y NÚMEROS]</t>
    </r>
    <r>
      <rPr>
        <b/>
        <sz val="9"/>
        <color theme="1"/>
        <rFont val="Arial"/>
        <family val="2"/>
      </rPr>
      <t>, Valor que incluye los costos directos e indirectos, bajo las características técnicas establecidas en el ANEXO TÉCNICO, así como todos los impuestos, gravámenes y retenciones a que haya lugar.</t>
    </r>
  </si>
  <si>
    <t>PRECIO DE REFERENCIA</t>
  </si>
  <si>
    <t>VALOR OFERTADO</t>
  </si>
  <si>
    <t>VALOR TOTAL POR RUBRO</t>
  </si>
  <si>
    <t>RUBROPRESUPUESTAL (A NIVEL SUBORDINAL)</t>
  </si>
  <si>
    <t>REC</t>
  </si>
  <si>
    <t>ITEM</t>
  </si>
  <si>
    <t>DESCRIPCION        (DE ACUERDO A LAS ESPECIFICACIONES TECNCIAS)</t>
  </si>
  <si>
    <t xml:space="preserve">UNIDAD DE MEDIDA </t>
  </si>
  <si>
    <t>CANTIDAD</t>
  </si>
  <si>
    <t>VALOR UNITARIO IVA INCLUIDO</t>
  </si>
  <si>
    <t>VALOR UNITARIO ANTES DE IVA</t>
  </si>
  <si>
    <t>VALOR IVA</t>
  </si>
  <si>
    <t xml:space="preserve">VALOR UNITARIO IVA INCLUIDO </t>
  </si>
  <si>
    <t>A-02-02-01-002-007</t>
  </si>
  <si>
    <t>ARTÍCULOS TEXTILES (EXCEPTO PRENDAS DE VESTIR)</t>
  </si>
  <si>
    <t>PRODUCTO</t>
  </si>
  <si>
    <t>Tela color naranja tipo tifón</t>
  </si>
  <si>
    <t>METRO</t>
  </si>
  <si>
    <t>Abrigo color rojo</t>
  </si>
  <si>
    <t>Lona color verde</t>
  </si>
  <si>
    <t>Lona color negro</t>
  </si>
  <si>
    <t>Reata nylon negra 1 1/4"</t>
  </si>
  <si>
    <t>Reata nylon negra 1 1/2"</t>
  </si>
  <si>
    <t>Reata nylon roja</t>
  </si>
  <si>
    <t>Sesgo negro delgado</t>
  </si>
  <si>
    <t>Limpiador industrial</t>
  </si>
  <si>
    <t>ROLLO 70 HOJAS</t>
  </si>
  <si>
    <t>Resorte elástico de coser 1 pulgada</t>
  </si>
  <si>
    <t>Resorte elástico de coser 1 cm</t>
  </si>
  <si>
    <t>Manila en polipropileno</t>
  </si>
  <si>
    <t>METROS</t>
  </si>
  <si>
    <t>A-02-02-01-002-008</t>
  </si>
  <si>
    <t>DOTACIÓN (PRENDAS DE VESTIR Y CALZADO)</t>
  </si>
  <si>
    <t>Cartucho contra vapores orgánicos y gases ácidos</t>
  </si>
  <si>
    <t>PAR</t>
  </si>
  <si>
    <t>Filtro contra material particulado</t>
  </si>
  <si>
    <t>Guantes plásticos de nitrilo</t>
  </si>
  <si>
    <t>CAJA 100 EAS</t>
  </si>
  <si>
    <t>Overol con capucha</t>
  </si>
  <si>
    <t>EA</t>
  </si>
  <si>
    <t>Máscara para vapores orgánicos</t>
  </si>
  <si>
    <t>Careta para pulir</t>
  </si>
  <si>
    <t>Guantes para soldador</t>
  </si>
  <si>
    <t>Respirador full face para vapores orgánicos</t>
  </si>
  <si>
    <t>A-02-02-01-003-002-01</t>
  </si>
  <si>
    <t>PASTA DE PAPEL, PAPEL Y CARTÓN</t>
  </si>
  <si>
    <t>Cinta de enmascarar 48 mm</t>
  </si>
  <si>
    <t>Cinta de enmascarar 24 mm</t>
  </si>
  <si>
    <t>Cartucho de etiquetadora 3/4"</t>
  </si>
  <si>
    <t>ROLLO</t>
  </si>
  <si>
    <t>Rollo de papel</t>
  </si>
  <si>
    <t>A-02-02-01-003-003-03</t>
  </si>
  <si>
    <t xml:space="preserve"> ACEITES DE PETRÓLEO O ACEITES OBTENIDOS DE MINERALES BITUMINOSOS (EXCEPTO LOS ACEITES CRUDOS); PREPARADOS N.C.P., QUE CONTENGAN POR LO MENOS EL 70% DE SU PESO EN ACEITES DE ESOS TIPOS Y CUYOS COMPONENTES BÁSICOS SEAN ESOS ACEITES</t>
  </si>
  <si>
    <t>Lubricante multipropósito</t>
  </si>
  <si>
    <t>Aceite aeronáutico tipo 1</t>
  </si>
  <si>
    <t>Disolvente tipo varsol</t>
  </si>
  <si>
    <t>CANECA 55 GLS</t>
  </si>
  <si>
    <t>Aceite de transmisión para cajas automáticas</t>
  </si>
  <si>
    <t>GALÓN</t>
  </si>
  <si>
    <t>Lubricante en caneca 55 galones</t>
  </si>
  <si>
    <t xml:space="preserve"> 55 GLS</t>
  </si>
  <si>
    <t>Aceite para motor diésel</t>
  </si>
  <si>
    <t>Lubricante en tarro 16 oz</t>
  </si>
  <si>
    <t>TARRO 16 OZ</t>
  </si>
  <si>
    <t>Aceite preservativo</t>
  </si>
  <si>
    <t>Fluido hidráulico ATF Dexron IID/III</t>
  </si>
  <si>
    <t>CUARTO</t>
  </si>
  <si>
    <t>Grasa aeronáutica tipo 55M</t>
  </si>
  <si>
    <t>Grasa aeronáutica tipo 5</t>
  </si>
  <si>
    <t>Grasa aeronáutica tipo 22</t>
  </si>
  <si>
    <t>Grasa aeronáutica GN 3058</t>
  </si>
  <si>
    <t>KG</t>
  </si>
  <si>
    <t>Aceite aeronáutico MIL-PRF-7870</t>
  </si>
  <si>
    <t>Aceite lubricante penetrante multipropósito</t>
  </si>
  <si>
    <t>Aceite protector tipo 1</t>
  </si>
  <si>
    <t>TARRO 19 OZ</t>
  </si>
  <si>
    <t>Aceite inhibidor de corrosión tipo 3</t>
  </si>
  <si>
    <t>TARRO 11 OZ</t>
  </si>
  <si>
    <t>Lubricante de trabajo pesado en spray</t>
  </si>
  <si>
    <t>Aceite aeronáutico tipo 300</t>
  </si>
  <si>
    <t>Grasa tipo 111</t>
  </si>
  <si>
    <t>TARRO 5,3 OZ</t>
  </si>
  <si>
    <t>Grasa aeronáutica tipo 28</t>
  </si>
  <si>
    <t>Thinner fino</t>
  </si>
  <si>
    <t>CANECA 55 GAL</t>
  </si>
  <si>
    <t>Thinner común</t>
  </si>
  <si>
    <t>Retardante de adhesión de hielo</t>
  </si>
  <si>
    <t>Aceite hidráulico H68</t>
  </si>
  <si>
    <t>BALDE POR 20 LITROS</t>
  </si>
  <si>
    <t>Grasa tipo chasis color roja</t>
  </si>
  <si>
    <t>CANECA 05 GALONES</t>
  </si>
  <si>
    <t>Lubricante seco a base de disulfuro de molibdeno</t>
  </si>
  <si>
    <t>TARRO POR 11 OZ</t>
  </si>
  <si>
    <t>Grasa aeronáutica tipo 27</t>
  </si>
  <si>
    <t>A-02-02-01-003-004-01</t>
  </si>
  <si>
    <t>QUÍMICOS ORGÁNICOS BÁSICOS</t>
  </si>
  <si>
    <t>Alcohol isopropílico</t>
  </si>
  <si>
    <t>A-02-02-01-003-005-01</t>
  </si>
  <si>
    <t>PINTURAS Y BARNICES Y PRODUCTOS RELACIONADOS; COLORES PARA LA PINTURA ARTÍSTICA; TINTAS</t>
  </si>
  <si>
    <t>Removedor de pintura para aeronaves</t>
  </si>
  <si>
    <t>Imprimante para compuestos</t>
  </si>
  <si>
    <t>Pintura aerosol anticorrosiva gris</t>
  </si>
  <si>
    <t>LATA 300 ML</t>
  </si>
  <si>
    <t>Pintura aerosol color rojo</t>
  </si>
  <si>
    <t>Pintura aerosol color aluminio</t>
  </si>
  <si>
    <t>Pintura aerosol color amarillo</t>
  </si>
  <si>
    <t>Pintura poliuretano gris federal estándar (kit endurecedor-ajustador)</t>
  </si>
  <si>
    <t>KIT</t>
  </si>
  <si>
    <t>Pintura poliuretano azul oscuro federal estándar (kit endurecedor-ajustador)</t>
  </si>
  <si>
    <t>Pintura poliuretano naranja federal estándar (kit endurecedor-ajustador)</t>
  </si>
  <si>
    <t>Spray zinc primer color verde</t>
  </si>
  <si>
    <t>Pintura aerosol color blanco</t>
  </si>
  <si>
    <t>Pintura aerosol color negro mate</t>
  </si>
  <si>
    <t>Pintura aerosol color negro brillante</t>
  </si>
  <si>
    <t>Pintura poliuretano amarillo federal estándar (kit endurecedor-ajustador)</t>
  </si>
  <si>
    <t>Pintura poliuretano rojo federal estándar (kit endurecedor-ajustador)</t>
  </si>
  <si>
    <t>Pintura poliuretano blanco federal estándar (kit endurecedor-ajustador)</t>
  </si>
  <si>
    <t>Pintura poliuretano negro brillante federal estándar (kit endurecedor-ajustador)</t>
  </si>
  <si>
    <t>Pintura poliuretano negro semi brillante federal estándar (kit endurecedor-ajustador)</t>
  </si>
  <si>
    <t>Pintura anticorrosiva color gris mate</t>
  </si>
  <si>
    <t>Recubrimiento anticorrosivo tipo ACF-50</t>
  </si>
  <si>
    <t>TARRO 72 OZ</t>
  </si>
  <si>
    <t>Esmalte anticorrosivo imprimante</t>
  </si>
  <si>
    <t>TARRO</t>
  </si>
  <si>
    <t>Microesferas de vidrio para compuestos</t>
  </si>
  <si>
    <t>Kilogramo</t>
  </si>
  <si>
    <t>Disolvente MEK (metil etil cetona)</t>
  </si>
  <si>
    <t>CANECA 5 GLS</t>
  </si>
  <si>
    <t>Imprimante en spray color verde</t>
  </si>
  <si>
    <t>TARRO 12 OZ</t>
  </si>
  <si>
    <t>Adhesivo tipo primer para superficies</t>
  </si>
  <si>
    <t>Imprimante para superficies de aluminio y magnesio</t>
  </si>
  <si>
    <t>Pintura para radomes</t>
  </si>
  <si>
    <t>Pintura alta temperatura</t>
  </si>
  <si>
    <t>Pintura poliuretano color gris</t>
  </si>
  <si>
    <t>GALON</t>
  </si>
  <si>
    <t>Pintura poliuretano color azul</t>
  </si>
  <si>
    <t>Pintura poliuretano color negro</t>
  </si>
  <si>
    <t>Preservante para botas deshieladoras</t>
  </si>
  <si>
    <t>Brillador para botas deshieladoras</t>
  </si>
  <si>
    <t>A-02-02-01-003-005-03</t>
  </si>
  <si>
    <t>JABÓN, PREPARADOS PARA LIMPIEZA, PERFUMES Y PREPARADOS DE TOCADOR</t>
  </si>
  <si>
    <t>Jabón líquido para manos</t>
  </si>
  <si>
    <t>Jabón líquido multiusos</t>
  </si>
  <si>
    <t>TARRO 500 ML</t>
  </si>
  <si>
    <t>Jabón líquido para ropa</t>
  </si>
  <si>
    <t>Shampoo para lavado de aeronaves</t>
  </si>
  <si>
    <t xml:space="preserve"> 55 GLS  </t>
  </si>
  <si>
    <t>Cera autobrillante</t>
  </si>
  <si>
    <t>A-02-02-01-003-005-04</t>
  </si>
  <si>
    <t>PRODUCTOS QUÍMICOS N.C.P.</t>
  </si>
  <si>
    <t>Pegante industrial en presentación estándar</t>
  </si>
  <si>
    <t>TARRO 4000 CC</t>
  </si>
  <si>
    <t>Pegante industrial en presentación botella</t>
  </si>
  <si>
    <t>TARRO 150 CC</t>
  </si>
  <si>
    <t>Pasta para soldar</t>
  </si>
  <si>
    <t>Fijador de roscas</t>
  </si>
  <si>
    <t>FRASCO 6MM</t>
  </si>
  <si>
    <t>Agente deshidratante</t>
  </si>
  <si>
    <t>CAJA 50 EAS</t>
  </si>
  <si>
    <t>Pasta pulidora blanca</t>
  </si>
  <si>
    <t>Limpiador de parabrisas aeronáutico</t>
  </si>
  <si>
    <t>Espuma limpiadora</t>
  </si>
  <si>
    <t>Sellador compuesto 870 B 1/2</t>
  </si>
  <si>
    <t>Sellador adhesivo de silicona blanco en pasta</t>
  </si>
  <si>
    <t>2,8 OZ</t>
  </si>
  <si>
    <t>Kit de reparación botas deshieladoras</t>
  </si>
  <si>
    <t>Adhesivo epóxico aeronáutico EA 9394</t>
  </si>
  <si>
    <t>Sellante tipo PR-1005-L</t>
  </si>
  <si>
    <t>Biocida para combustible de aviación</t>
  </si>
  <si>
    <t>Kit detector de contaminación microbiológica en combustible</t>
  </si>
  <si>
    <t>Sellador de poliuretano para juntas</t>
  </si>
  <si>
    <t>Sellante PR 1428 B 1/2 Type VIII</t>
  </si>
  <si>
    <t>Sellante PR 1440 A 1/2 Type I</t>
  </si>
  <si>
    <t>Sellante PR 1440 B 1/2</t>
  </si>
  <si>
    <t>Adhesivo de caucho de alto desempeño</t>
  </si>
  <si>
    <t>Adhesivo estructural epóxico EA 9309NA</t>
  </si>
  <si>
    <t>Resina epóxica de baja viscosidad</t>
  </si>
  <si>
    <t>Endurecedor epóxico de 30 minutos</t>
  </si>
  <si>
    <t>LATA X 2LB</t>
  </si>
  <si>
    <t>Compuesto anticorrosivo</t>
  </si>
  <si>
    <t>Silicona roja alta temperatura</t>
  </si>
  <si>
    <t>TARRO 70 ML</t>
  </si>
  <si>
    <t>Compuesto antiseize</t>
  </si>
  <si>
    <t>Adhesivo instantáneo transparente</t>
  </si>
  <si>
    <t>TARRO 200 GR</t>
  </si>
  <si>
    <t>Silicona alta temperatura</t>
  </si>
  <si>
    <t>Sellador de roscas</t>
  </si>
  <si>
    <t>Limpiador de contactos eléctricos</t>
  </si>
  <si>
    <t>Sellante para empaques y juntas</t>
  </si>
  <si>
    <t>TARRO 5 ML</t>
  </si>
  <si>
    <t>Inhibidor de corrosión</t>
  </si>
  <si>
    <t>TARRO 430 ML</t>
  </si>
  <si>
    <t>Indicador de torque</t>
  </si>
  <si>
    <t>DOCENA</t>
  </si>
  <si>
    <t>Líquido de frenos</t>
  </si>
  <si>
    <t>Cuarto</t>
  </si>
  <si>
    <t>Líquido refrigerante para radiadores</t>
  </si>
  <si>
    <t>Líquido agua y ácido para baterías</t>
  </si>
  <si>
    <t>Sellante de tanques de combustible baja densidad</t>
  </si>
  <si>
    <t>Sellante inhibidor de corrosión</t>
  </si>
  <si>
    <t>Compuesto sellador de bordes botas deshieladoras</t>
  </si>
  <si>
    <t>Adhesivo epóxico de curado rápido</t>
  </si>
  <si>
    <t>TARRO 14.5 OZ</t>
  </si>
  <si>
    <t>A-02-02-01-003-006-01</t>
  </si>
  <si>
    <t>LLANTAS DE CAUCHO Y NEUMÁTICOS (CÁMARAS DE AIRE)</t>
  </si>
  <si>
    <t>Llanta equipo Gator 6x4</t>
  </si>
  <si>
    <t>Llanta 155 rin 12C</t>
  </si>
  <si>
    <t>Llanta 27 x 10 x -12</t>
  </si>
  <si>
    <t>Llanta 8.25 - 15NHS</t>
  </si>
  <si>
    <t>Llanta equipo JP-30</t>
  </si>
  <si>
    <t>A-02-02-01-003-006-02</t>
  </si>
  <si>
    <t>OTROS PRODUCTOS DE CAUCHO</t>
  </si>
  <si>
    <t>Piso color negro</t>
  </si>
  <si>
    <t>Termoencogible color negro 1/16"</t>
  </si>
  <si>
    <t>Termoencogible color negro 3/16"</t>
  </si>
  <si>
    <t>Termoencogible color negro 3/8"</t>
  </si>
  <si>
    <t>Termoencogible color negro 1/4"</t>
  </si>
  <si>
    <t>Termoencogible color negro 3/4"</t>
  </si>
  <si>
    <t>Termoencogible color negro 1/2"</t>
  </si>
  <si>
    <t>Termoencogible color negro 1"</t>
  </si>
  <si>
    <t>Rodillo de caucho 2” x 2-1/2”</t>
  </si>
  <si>
    <t>Calzos de aviación</t>
  </si>
  <si>
    <t>Sellos para actuador hidráulico</t>
  </si>
  <si>
    <t>A-02-02-01-003-006-03</t>
  </si>
  <si>
    <t>SEMIMANUFACTURAS DE PLÁSTICO</t>
  </si>
  <si>
    <t>Vinipel industrial transparente en rollo</t>
  </si>
  <si>
    <t>Rollo plástico burbuja</t>
  </si>
  <si>
    <t>A-02-02-01-003-006-09</t>
  </si>
  <si>
    <t>OTROS PRODUCTOS PLÁSTICOS</t>
  </si>
  <si>
    <t>Conectores eléctricos tipo splices color rojo</t>
  </si>
  <si>
    <t>PAQUETE POR 50</t>
  </si>
  <si>
    <t>Conectores eléctricos tipo splices color azul</t>
  </si>
  <si>
    <t>Kit de prueba microbiológica para combustibles</t>
  </si>
  <si>
    <t>CAJA X 10 EAS</t>
  </si>
  <si>
    <t>Manguera para aire a presión 1/2 pulgada color rojo</t>
  </si>
  <si>
    <t>Amarras plásticas 7 pulgadas</t>
  </si>
  <si>
    <t>PAQUETE POR 100</t>
  </si>
  <si>
    <t>Amarras plásticas 14 pulgadas</t>
  </si>
  <si>
    <t>Amarras plásticas 5 pulgadas</t>
  </si>
  <si>
    <t>Amarras plásticas 4 pulgadas</t>
  </si>
  <si>
    <t>Cinta teflón 3/4 pulgada x 15 m</t>
  </si>
  <si>
    <t>Cinta adhesiva de polietileno y lona</t>
  </si>
  <si>
    <t>Cinta aislante</t>
  </si>
  <si>
    <t>PAQUETE X 10 ROLLOS</t>
  </si>
  <si>
    <t>Cinta de poliuretano para protección 2" x 36 yardas</t>
  </si>
  <si>
    <t>Cinta de embalaje</t>
  </si>
  <si>
    <t>ROLLO X 100 MTS</t>
  </si>
  <si>
    <t>Cinta de encauchetar</t>
  </si>
  <si>
    <t>Kit de reparación universal fastpatch</t>
  </si>
  <si>
    <t>A-02-02-01-003-007-09</t>
  </si>
  <si>
    <t>OTROS PRODUCTOS MINERALES NO METÁLICOS N.C.P.</t>
  </si>
  <si>
    <t>Rollo de pulido abrasivo 6"x30ft</t>
  </si>
  <si>
    <t>Lija adhesiva circular 6" grano 320</t>
  </si>
  <si>
    <t>CAJA X 50 EAS</t>
  </si>
  <si>
    <t>Lija adhesiva circular 6" grano 240</t>
  </si>
  <si>
    <t>Lija adhesiva circular 6" grano 220</t>
  </si>
  <si>
    <t>Lija adhesiva circular 6" grano 180</t>
  </si>
  <si>
    <t>Lija adhesiva circular 6" grano 120</t>
  </si>
  <si>
    <t>Lija adhesiva circular 6" grano 80</t>
  </si>
  <si>
    <t>Material abrasivo para limpieza de bujías</t>
  </si>
  <si>
    <t>Disco de corte 3" diámetro 25,000 RPM</t>
  </si>
  <si>
    <t>Discos para trozadora</t>
  </si>
  <si>
    <t>Disco de corte para pulidora grande</t>
  </si>
  <si>
    <t>Disco de corte para pulidora pequeña</t>
  </si>
  <si>
    <t>Disco multilija para desbaste</t>
  </si>
  <si>
    <t>A-02-02-01-003-008-09</t>
  </si>
  <si>
    <t>OTROS ARTÍCULOS MANUFACTURADOS N.C.P.</t>
  </si>
  <si>
    <t>Pincel de cerda redonda No. 6</t>
  </si>
  <si>
    <t>Mopeador para barrer hangar</t>
  </si>
  <si>
    <t>Brocha 5"</t>
  </si>
  <si>
    <t>Brocha 2"</t>
  </si>
  <si>
    <t>A-02-02-01-003-009</t>
  </si>
  <si>
    <t>DESPERDICIOS; DESECHOS Y RESIDUOS</t>
  </si>
  <si>
    <t>Trapos de limpieza y absorción</t>
  </si>
  <si>
    <t>A-02-02-01-004-002</t>
  </si>
  <si>
    <t>PRODUCTOS METÁLICOS ELABORADOS (EXCEPTO MAQUINARIA Y EQUIPO)</t>
  </si>
  <si>
    <t>Deslizadores color negro</t>
  </si>
  <si>
    <t>Cierre nylon (cremallera)</t>
  </si>
  <si>
    <t>Electrodo tungsteno punta verde</t>
  </si>
  <si>
    <t>Electrodo tungsteno punta roja 3/32"</t>
  </si>
  <si>
    <t>Soldadura inoxidable 3/32"</t>
  </si>
  <si>
    <t>KILOGRAMO</t>
  </si>
  <si>
    <t>Soldadura níquel 1/8"</t>
  </si>
  <si>
    <t>Soldadura inoxidable 3/8"</t>
  </si>
  <si>
    <t>Soldadura inoxidable 1/8"</t>
  </si>
  <si>
    <t>Soldadura 6011 1/8"</t>
  </si>
  <si>
    <t>Soldadura 6011 3/32"</t>
  </si>
  <si>
    <t>Soldadura 7018 1/8"</t>
  </si>
  <si>
    <t>Manguito cobre serie MS51844</t>
  </si>
  <si>
    <t>Clip acero inoxidable MS21256-2</t>
  </si>
  <si>
    <t>Ojaletes 5/16"</t>
  </si>
  <si>
    <t>Ojaletes 3/16"</t>
  </si>
  <si>
    <t>Ojaletes 3/8"</t>
  </si>
  <si>
    <t>Ojaletes 1/2"</t>
  </si>
  <si>
    <t>Abrazaderas acero inoxidable 2"</t>
  </si>
  <si>
    <t>Abrazaderas acero inoxidable 5"</t>
  </si>
  <si>
    <t>Abrazaderas acero inoxidable 3/8"</t>
  </si>
  <si>
    <t>Juego de acoples rápidos (kit macho y hembra)</t>
  </si>
  <si>
    <t>Abrazaderas acero inoxidable 1/2"</t>
  </si>
  <si>
    <t>Extractores de tornillos micro power kit 4 piezas</t>
  </si>
  <si>
    <t>Juego de machuelos 5/16"</t>
  </si>
  <si>
    <t>Juego de machuelos 3/8"</t>
  </si>
  <si>
    <t>Broca centro HSS #5</t>
  </si>
  <si>
    <t>Juego de machuelos 1/8"</t>
  </si>
  <si>
    <t>Juego de machuelos 3/16"</t>
  </si>
  <si>
    <t>Juego de machuelos 5/32"</t>
  </si>
  <si>
    <t>Juego de machuelos 1/4"</t>
  </si>
  <si>
    <t>Broca centro HSS #4</t>
  </si>
  <si>
    <t>Broca centro HSS #3</t>
  </si>
  <si>
    <t>Broca centro HSS #2</t>
  </si>
  <si>
    <t>Broca centro HSS #1</t>
  </si>
  <si>
    <t>Juego de brocas 1/16–1/2"</t>
  </si>
  <si>
    <t>Broca de cobalto 7/64</t>
  </si>
  <si>
    <t>CAJA X 12</t>
  </si>
  <si>
    <t>Broca de cobalto 5/32</t>
  </si>
  <si>
    <t>Broca de cobalto 1/8</t>
  </si>
  <si>
    <t>Broca de cobalto 3/32</t>
  </si>
  <si>
    <t>Broca de cobalto 1/16</t>
  </si>
  <si>
    <t>Abrazaderas acero inoxidable 1"</t>
  </si>
  <si>
    <t>Alambre lockwire calibre .32</t>
  </si>
  <si>
    <t>Puntas phillips Nº2</t>
  </si>
  <si>
    <t>Agujas para máquina de coser (paquete x10)</t>
  </si>
  <si>
    <t>PAQUETE X 10 EAS</t>
  </si>
  <si>
    <t>Terminales de ojo aislante nylon rojo AWG 22-16</t>
  </si>
  <si>
    <t>Terminales de ojo aislante nylon azul AWG 16-14</t>
  </si>
  <si>
    <t>Cepillo de rueda de latón con vástago</t>
  </si>
  <si>
    <t>Grapa de amarre acero inoxidable</t>
  </si>
  <si>
    <t>Rollo soldadura MIG sin gas</t>
  </si>
  <si>
    <t>A-02-02-01-004-003-02</t>
  </si>
  <si>
    <t>BOMBAS, COMPRESORES, MOTORES DE FUERZA HIDRÁULICA Y MOTORES DE POTENCIA NEUMÁTICA Y VÁLVULAS Y SUS PARTES Y PIEZAS</t>
  </si>
  <si>
    <t>Válvulas paracaídas</t>
  </si>
  <si>
    <t>Válvula reguladora de flujo bidireccional</t>
  </si>
  <si>
    <t xml:space="preserve">A-02-01-01-004-004-02 </t>
  </si>
  <si>
    <t>MÁQUINAS HERRAMIENTAS Y SUS PARTES, PIEZAS Y ACCESORIOS</t>
  </si>
  <si>
    <t>Pistola gravedad para pintar boquilla 1.6–1.7 mm</t>
  </si>
  <si>
    <t>A-02-02-01-004-004-02</t>
  </si>
  <si>
    <t>Pinza porta electrodo para soldador</t>
  </si>
  <si>
    <t>Pinza porta maza para soldador</t>
  </si>
  <si>
    <t>A-02-02-01-004-006-03</t>
  </si>
  <si>
    <t>HILOS Y CABLES AISLADOS; CABLE DE FIBRA ÓPTICA</t>
  </si>
  <si>
    <t>Línea eléctrica con recubrimiento</t>
  </si>
  <si>
    <t>A-02-02-01-004-006-04</t>
  </si>
  <si>
    <t>ACUMULADORES, PILAS Y BATERÍAS PRIMARIAS Y SUS PARTES Y PIEZAS</t>
  </si>
  <si>
    <t>Baterías alcalinas AAA</t>
  </si>
  <si>
    <t>Baterías alcalinas AA</t>
  </si>
  <si>
    <t>Batería equipo terrestre tipo 31H</t>
  </si>
  <si>
    <t>Batería equipo terrestre tipo 4D</t>
  </si>
  <si>
    <t>A-02-02-01-004-006-05</t>
  </si>
  <si>
    <t>LÁMPARAS ELÉCTRICAS DE INCANDESCENCIA O DESCARGA; LÁMPARAS DE ARCO, EQUIPO PARA ALUMBRADO ELÉCTRICO; SUS PARTES Y PIEZAS</t>
  </si>
  <si>
    <t>Bombillos LED 313</t>
  </si>
  <si>
    <t>Bombillos LED 327</t>
  </si>
  <si>
    <t>Lámpara incandescente RT-3.25 Min Bayo 28V</t>
  </si>
  <si>
    <t>Lámpara incandescente estándar</t>
  </si>
  <si>
    <t>CAJA X10</t>
  </si>
  <si>
    <t>Lámpara luz anticolisión</t>
  </si>
  <si>
    <t>A-02-02-01-004-006-02</t>
  </si>
  <si>
    <t>APARATOS DE CONTROL ELÉCTRICO Y DISTRIBUCIÓN DE ELECTRICIDAD Y SUS PARTES Y PIEZAS</t>
  </si>
  <si>
    <t>Kit de fusibles automotriz surtido (250 piezas)</t>
  </si>
  <si>
    <t>A-02-01-01-004-008-02</t>
  </si>
  <si>
    <t>INSTRUMENTOS Y APARATOS DE MEDICIÓN, VERIFICACIÓN, ANÁLISIS, DE NAVEGACIÓN Y PARA OTROS FINES (EXCEPTO INSTRUMENTOS ÓPTICOS); INSTRUMENTOS DE CONTROL DE PROCESOS INDUSTRIALES, SUS PARTES, PIEZAS Y ACCESORIOS</t>
  </si>
  <si>
    <t>Manómetro rango 6–160 PSI</t>
  </si>
  <si>
    <t>Equipo de prueba digital de temperatura para turbinas</t>
  </si>
  <si>
    <t>Escala de carga con panel solar</t>
  </si>
  <si>
    <t>A-02-01-01-004-004-02</t>
  </si>
  <si>
    <t>Extractor de tornillos universal</t>
  </si>
  <si>
    <t>TOTAL PRESUESTO</t>
  </si>
  <si>
    <t>VALOR TOTAL OFERTA ECONOMICA</t>
  </si>
  <si>
    <t xml:space="preserve"> (INCLUIR EL VALOR TOTAL OFERTADO EN PLATAFORMA SECOP II)</t>
  </si>
  <si>
    <r>
      <t xml:space="preserve">1.	Se requerirá el anexo de oferta económica, debidamente diligenciado con el detalle de los precios unitaris incluido IVA, de cada uno de los ítems contemplados, </t>
    </r>
    <r>
      <rPr>
        <b/>
        <u/>
        <sz val="9"/>
        <color rgb="FF000000"/>
        <rFont val="Arial Narrow"/>
        <family val="2"/>
      </rPr>
      <t>los cuales no deberán sobrepasar el precio unitario de referencia incluido IVA</t>
    </r>
    <r>
      <rPr>
        <sz val="9"/>
        <color rgb="FF000000"/>
        <rFont val="Arial Narrow"/>
        <family val="2"/>
      </rPr>
      <t>, indicado en el numeral 6.2 de los estudios y documentos previos, so pena de incurrir en causal de rechazo.
2.	El valor total ofertado en el Anexo de oferta económica solicitado por la FAC, deberá coincidir con el valor total de la oferta relacionado por los Proveedores en la Plataforma SECOP II (incluso después de efectuar la corrección aritmética de la oferta por parte del Comité económico evaluador); ya que, al momento de generar el evento de subasta electrónica, la plataforma automáticamente tomará como valor de referencia el menor valor indicado por los proponentes en la lista de precios.
3.	En caso que el valor total presentado en el anexo de oferta económica o el que arroje la corrección aritmética, presente diferencias respecto al valor indicado por el Proponente en la Plataforma SECOP II, se incurrirá en causal de rechazo, puesto que la plataforma electrónica escoge automáticamente el menor valor para configurarlo como base al inicio del evento de subasta y al no ser iguales los valores del mismo oferente, estos no pueden ser modificados.
4.	El contrato se adjudicará por el valor total del presupuesto oficial.
5.	Una vez la FAC obtenga los resultados del evento de subasta, solicitará al proponente con el mejor lance efectuado a través de la sección de “Mensajes” del expediente del proceso, la actualización de los precios unitarios de los bienes y servicios a contratar del anexo de oferta económica, de acuerdo con el descuento aplicado durante la subasta electrónica.
6.	Se recomienda a los interesados leer cuidadosamente las causales de rechazo e instrucciones para diligenciar el anexo de oferta económica conforme a las reglas establecidas, con el fin que el valor ofertado en el anexo de oferta económica coincida con el valor diligenciado en la Plataforma SECOP II.
Precio: La oferta adjudicataria será aquella que, en el procedimiento de Subasta Inversa, ofrezca el menor valor, sin que ello, posterior al análisis del comité asesor evaluador, refleje un precio artificialmente bajo.
El procedimiento se desarrollará de acuerdo con lo establecido en la plataforma del SECOP II, módulo de subasta inversa electrónica, implementado por Colombia Compra Eficiente.</t>
    </r>
  </si>
  <si>
    <t xml:space="preserve">NOMBRE Y FIRMA REPRESENTANTE LEGAL </t>
  </si>
  <si>
    <t>C.C</t>
  </si>
  <si>
    <t>Dirección</t>
  </si>
  <si>
    <t>Teléfono</t>
  </si>
  <si>
    <t>email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</si>
</sst>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quot;$&quot;\ * #,##0.00_-;_-&quot;$&quot;\ * &quot;-&quot;??_-;_-@_-"/>
  </numFmts>
  <fonts count="16">
    <font>
      <sz val="11"/>
      <color theme="1"/>
      <name val="Calibri"/>
      <family val="2"/>
      <scheme val="minor"/>
    </font>
    <font>
      <sz val="11"/>
      <color theme="1"/>
      <name val="Calibri"/>
      <family val="2"/>
      <scheme val="minor"/>
    </font>
    <font>
      <b/>
      <sz val="11"/>
      <color theme="1"/>
      <name val="Calibri"/>
      <family val="2"/>
      <scheme val="minor"/>
    </font>
    <font>
      <b/>
      <sz val="9"/>
      <color rgb="FF000000"/>
      <name val="Arial Narrow"/>
      <family val="2"/>
    </font>
    <font>
      <b/>
      <sz val="8"/>
      <color rgb="FF000000"/>
      <name val="Arial Narrow"/>
      <family val="2"/>
    </font>
    <font>
      <b/>
      <sz val="8"/>
      <color theme="1"/>
      <name val="Arial Narrow"/>
      <family val="2"/>
    </font>
    <font>
      <sz val="10"/>
      <color theme="1"/>
      <name val="Arial"/>
      <family val="2"/>
    </font>
    <font>
      <b/>
      <sz val="9"/>
      <color theme="1"/>
      <name val="Arial"/>
      <family val="2"/>
    </font>
    <font>
      <sz val="8"/>
      <color theme="1"/>
      <name val="Arial Narrow"/>
      <family val="2"/>
    </font>
    <font>
      <sz val="9"/>
      <color theme="1"/>
      <name val="Arial Narrow"/>
      <family val="2"/>
    </font>
    <font>
      <sz val="8"/>
      <color rgb="FF000000"/>
      <name val="Arial Narrow"/>
      <family val="2"/>
    </font>
    <font>
      <sz val="9"/>
      <color rgb="FF000000"/>
      <name val="Arial Narrow"/>
      <family val="2"/>
    </font>
    <font>
      <b/>
      <sz val="9"/>
      <color rgb="FFFF0000"/>
      <name val="Arial"/>
      <family val="2"/>
    </font>
    <font>
      <b/>
      <sz val="10"/>
      <color theme="3" tint="-0.249977111117893"/>
      <name val="Calibri"/>
      <family val="2"/>
      <scheme val="minor"/>
    </font>
    <font>
      <b/>
      <u/>
      <sz val="9"/>
      <color rgb="FF000000"/>
      <name val="Arial Narrow"/>
      <family val="2"/>
    </font>
    <font>
      <b/>
      <sz val="14"/>
      <color theme="1"/>
      <name val="Calibri"/>
      <family val="2"/>
      <scheme val="minor"/>
    </font>
  </fonts>
  <fills count="10">
    <fill>
      <patternFill patternType="none"/>
    </fill>
    <fill>
      <patternFill patternType="gray125"/>
    </fill>
    <fill>
      <patternFill patternType="solid">
        <fgColor rgb="FF8EA9DB"/>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0" fontId="6" fillId="0" borderId="0"/>
  </cellStyleXfs>
  <cellXfs count="68">
    <xf numFmtId="0" fontId="0" fillId="0" borderId="0" xfId="0"/>
    <xf numFmtId="0" fontId="0" fillId="0" borderId="0" xfId="0" applyAlignment="1">
      <alignment horizontal="center" vertical="center"/>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8" fillId="0" borderId="1" xfId="0" applyFont="1" applyBorder="1" applyAlignment="1">
      <alignment horizontal="center" vertical="center" wrapText="1"/>
    </xf>
    <xf numFmtId="0" fontId="8" fillId="4" borderId="1" xfId="0" applyFont="1" applyFill="1" applyBorder="1" applyAlignment="1">
      <alignment horizontal="center" vertical="center" wrapText="1"/>
    </xf>
    <xf numFmtId="0" fontId="5" fillId="4" borderId="1" xfId="0" applyFont="1" applyFill="1" applyBorder="1" applyAlignment="1">
      <alignment vertical="center" wrapText="1"/>
    </xf>
    <xf numFmtId="0" fontId="4" fillId="0" borderId="1" xfId="0" applyFont="1" applyBorder="1" applyAlignment="1">
      <alignment vertical="center" wrapText="1"/>
    </xf>
    <xf numFmtId="0" fontId="10" fillId="0" borderId="1" xfId="0" applyFont="1" applyBorder="1" applyAlignment="1">
      <alignment vertical="center" wrapText="1"/>
    </xf>
    <xf numFmtId="0" fontId="11" fillId="0" borderId="1" xfId="0" applyFont="1" applyBorder="1" applyAlignment="1">
      <alignment horizontal="center" vertical="center"/>
    </xf>
    <xf numFmtId="0" fontId="5" fillId="4" borderId="1" xfId="0" applyFont="1" applyFill="1" applyBorder="1" applyAlignment="1">
      <alignment horizontal="center" vertical="center" wrapText="1"/>
    </xf>
    <xf numFmtId="0" fontId="0" fillId="5" borderId="0" xfId="0" applyFill="1"/>
    <xf numFmtId="0" fontId="8" fillId="3" borderId="1" xfId="0" applyFont="1" applyFill="1" applyBorder="1" applyAlignment="1">
      <alignment horizontal="center" vertical="center" wrapText="1"/>
    </xf>
    <xf numFmtId="0" fontId="13" fillId="5" borderId="0" xfId="0" applyFont="1" applyFill="1" applyProtection="1">
      <protection locked="0"/>
    </xf>
    <xf numFmtId="0" fontId="0" fillId="0" borderId="0" xfId="0" applyAlignment="1">
      <alignment horizontal="center"/>
    </xf>
    <xf numFmtId="43" fontId="5" fillId="4" borderId="1" xfId="1" applyFont="1" applyFill="1" applyBorder="1" applyAlignment="1">
      <alignment vertical="center" wrapText="1"/>
    </xf>
    <xf numFmtId="0" fontId="4" fillId="0" borderId="1" xfId="0" applyFont="1" applyBorder="1" applyAlignment="1">
      <alignment horizontal="center" vertical="center" wrapText="1"/>
    </xf>
    <xf numFmtId="43" fontId="4" fillId="0" borderId="1" xfId="1" applyFont="1" applyBorder="1" applyAlignment="1">
      <alignment vertical="center" wrapText="1"/>
    </xf>
    <xf numFmtId="0" fontId="10" fillId="0" borderId="1" xfId="0" applyFont="1" applyBorder="1" applyAlignment="1">
      <alignment horizontal="center" vertical="center" wrapText="1"/>
    </xf>
    <xf numFmtId="43" fontId="10" fillId="0" borderId="1" xfId="1" applyFont="1" applyBorder="1" applyAlignment="1">
      <alignment vertical="center" wrapText="1"/>
    </xf>
    <xf numFmtId="43" fontId="5" fillId="4" borderId="1" xfId="1" applyFont="1" applyFill="1" applyBorder="1" applyAlignment="1">
      <alignment horizontal="center" vertical="center" wrapText="1"/>
    </xf>
    <xf numFmtId="43" fontId="4" fillId="2"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4" fillId="5" borderId="1" xfId="0" applyFont="1" applyFill="1" applyBorder="1" applyAlignment="1">
      <alignment vertical="center" wrapText="1"/>
    </xf>
    <xf numFmtId="0" fontId="4" fillId="5" borderId="1" xfId="0" applyFont="1" applyFill="1" applyBorder="1" applyAlignment="1">
      <alignment horizontal="center" vertical="center" wrapText="1"/>
    </xf>
    <xf numFmtId="43" fontId="4" fillId="5" borderId="1" xfId="1" applyFont="1" applyFill="1" applyBorder="1" applyAlignment="1">
      <alignment vertical="center" wrapText="1"/>
    </xf>
    <xf numFmtId="0" fontId="10" fillId="5" borderId="1" xfId="0" applyFont="1" applyFill="1" applyBorder="1" applyAlignment="1">
      <alignment vertical="center" wrapText="1"/>
    </xf>
    <xf numFmtId="0" fontId="10" fillId="5" borderId="1" xfId="0" applyFont="1" applyFill="1" applyBorder="1" applyAlignment="1">
      <alignment horizontal="center" vertical="center" wrapText="1"/>
    </xf>
    <xf numFmtId="43" fontId="10" fillId="5" borderId="1" xfId="1" applyFont="1" applyFill="1" applyBorder="1" applyAlignment="1">
      <alignment vertical="center" wrapText="1"/>
    </xf>
    <xf numFmtId="0" fontId="8" fillId="5" borderId="1" xfId="0" applyFont="1" applyFill="1" applyBorder="1" applyAlignment="1">
      <alignment horizontal="center"/>
    </xf>
    <xf numFmtId="0" fontId="5" fillId="4"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xf>
    <xf numFmtId="43" fontId="2" fillId="7" borderId="1" xfId="1" applyFont="1" applyFill="1" applyBorder="1"/>
    <xf numFmtId="43" fontId="2" fillId="4" borderId="1" xfId="1" applyFont="1" applyFill="1" applyBorder="1" applyAlignment="1">
      <alignment horizontal="center" vertical="center" wrapText="1"/>
    </xf>
    <xf numFmtId="0" fontId="2" fillId="6" borderId="1" xfId="0" applyFont="1" applyFill="1" applyBorder="1"/>
    <xf numFmtId="4" fontId="2" fillId="6" borderId="1" xfId="0" applyNumberFormat="1" applyFont="1" applyFill="1" applyBorder="1"/>
    <xf numFmtId="0" fontId="2" fillId="8" borderId="0" xfId="0" applyFont="1" applyFill="1"/>
    <xf numFmtId="0" fontId="15" fillId="9" borderId="1" xfId="0" applyFont="1" applyFill="1" applyBorder="1" applyAlignment="1">
      <alignment horizontal="center" vertical="center" wrapText="1"/>
    </xf>
    <xf numFmtId="43" fontId="2" fillId="4" borderId="3" xfId="1" applyFont="1" applyFill="1" applyBorder="1" applyAlignment="1">
      <alignment horizontal="center" vertical="center" wrapText="1"/>
    </xf>
    <xf numFmtId="43" fontId="2" fillId="4" borderId="12" xfId="1" applyFont="1" applyFill="1" applyBorder="1" applyAlignment="1">
      <alignment horizontal="center" vertical="center" wrapText="1"/>
    </xf>
    <xf numFmtId="43" fontId="2" fillId="4" borderId="13" xfId="1" applyFont="1" applyFill="1" applyBorder="1" applyAlignment="1">
      <alignment horizontal="center" vertical="center" wrapText="1"/>
    </xf>
    <xf numFmtId="0" fontId="7" fillId="0" borderId="0" xfId="0" applyFont="1" applyAlignment="1" applyProtection="1">
      <alignment horizontal="center" vertical="center" wrapText="1"/>
      <protection locked="0"/>
    </xf>
    <xf numFmtId="0" fontId="2" fillId="7" borderId="3" xfId="0" applyFont="1" applyFill="1" applyBorder="1" applyAlignment="1">
      <alignment horizontal="center"/>
    </xf>
    <xf numFmtId="0" fontId="2" fillId="7" borderId="12" xfId="0" applyFont="1" applyFill="1" applyBorder="1" applyAlignment="1">
      <alignment horizontal="center"/>
    </xf>
    <xf numFmtId="0" fontId="2" fillId="7" borderId="13" xfId="0" applyFont="1" applyFill="1" applyBorder="1" applyAlignment="1">
      <alignment horizontal="center"/>
    </xf>
    <xf numFmtId="4" fontId="8" fillId="0" borderId="1" xfId="0" applyNumberFormat="1"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4" fontId="5" fillId="0" borderId="2" xfId="0" applyNumberFormat="1" applyFont="1" applyBorder="1" applyAlignment="1">
      <alignment horizontal="center" vertical="center" wrapText="1"/>
    </xf>
    <xf numFmtId="0" fontId="5"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4" fontId="8" fillId="4"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textRotation="90" wrapText="1"/>
    </xf>
    <xf numFmtId="0" fontId="8" fillId="0" borderId="1" xfId="0" applyFont="1" applyBorder="1" applyAlignment="1">
      <alignment horizontal="center" vertical="center" textRotation="90"/>
    </xf>
    <xf numFmtId="0" fontId="11" fillId="0" borderId="4" xfId="0" applyFont="1" applyBorder="1" applyAlignment="1">
      <alignment horizontal="left" vertical="center" wrapText="1"/>
    </xf>
    <xf numFmtId="0" fontId="9" fillId="0" borderId="5" xfId="0" applyFont="1" applyBorder="1" applyAlignment="1">
      <alignment horizontal="left" vertical="center"/>
    </xf>
    <xf numFmtId="0" fontId="9" fillId="0" borderId="6" xfId="0" applyFont="1" applyBorder="1" applyAlignment="1">
      <alignment horizontal="left" vertical="center"/>
    </xf>
    <xf numFmtId="0" fontId="9" fillId="0" borderId="7" xfId="0" applyFont="1" applyBorder="1" applyAlignment="1">
      <alignment horizontal="left" vertical="center"/>
    </xf>
    <xf numFmtId="0" fontId="9" fillId="0" borderId="0" xfId="0" applyFont="1" applyAlignment="1">
      <alignment horizontal="left" vertical="center"/>
    </xf>
    <xf numFmtId="0" fontId="9" fillId="0" borderId="8" xfId="0" applyFont="1" applyBorder="1" applyAlignment="1">
      <alignment horizontal="left" vertical="center"/>
    </xf>
    <xf numFmtId="0" fontId="9" fillId="0" borderId="9" xfId="0" applyFont="1" applyBorder="1" applyAlignment="1">
      <alignment horizontal="left" vertical="center"/>
    </xf>
    <xf numFmtId="0" fontId="9" fillId="0" borderId="10" xfId="0" applyFont="1" applyBorder="1" applyAlignment="1">
      <alignment horizontal="left" vertical="center"/>
    </xf>
    <xf numFmtId="0" fontId="9" fillId="0" borderId="11" xfId="0" applyFont="1" applyBorder="1" applyAlignment="1">
      <alignment horizontal="left" vertical="center"/>
    </xf>
  </cellXfs>
  <cellStyles count="5">
    <cellStyle name="Millares" xfId="1" builtinId="3"/>
    <cellStyle name="Millares 2" xfId="2" xr:uid="{6AF79932-5578-4CD4-9F02-BAC13425D74C}"/>
    <cellStyle name="Moneda 2" xfId="3" xr:uid="{A7AA5B8A-CC1C-457A-9380-C57A0A26FF8B}"/>
    <cellStyle name="Normal" xfId="0" builtinId="0"/>
    <cellStyle name="Normal 2 2" xfId="4" xr:uid="{DF3C06E0-7242-4999-A110-E87FE70ADD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D3A4D-BA55-4840-8A3B-6CDCBAA12B07}">
  <dimension ref="A1:M329"/>
  <sheetViews>
    <sheetView tabSelected="1" workbookViewId="0">
      <selection activeCell="F4" sqref="F4"/>
    </sheetView>
  </sheetViews>
  <sheetFormatPr defaultColWidth="11.42578125" defaultRowHeight="15"/>
  <cols>
    <col min="1" max="1" width="13.140625" customWidth="1"/>
    <col min="2" max="2" width="14.140625" customWidth="1"/>
    <col min="4" max="4" width="6.7109375" customWidth="1"/>
    <col min="5" max="5" width="11.42578125" style="16"/>
    <col min="6" max="6" width="50.42578125" customWidth="1"/>
    <col min="9" max="12" width="18" customWidth="1"/>
    <col min="13" max="13" width="43.85546875" customWidth="1"/>
  </cols>
  <sheetData>
    <row r="1" spans="2:12" ht="57.75" customHeight="1"/>
    <row r="2" spans="2:12" ht="15.75" customHeight="1">
      <c r="B2" s="41" t="s">
        <v>0</v>
      </c>
      <c r="C2" s="41"/>
      <c r="D2" s="41"/>
      <c r="E2" s="41"/>
      <c r="F2" s="41"/>
      <c r="G2" s="41"/>
      <c r="H2" s="41"/>
      <c r="I2" s="41"/>
      <c r="J2" s="41"/>
      <c r="K2" s="41"/>
      <c r="L2" s="41"/>
    </row>
    <row r="3" spans="2:12" ht="98.25" customHeight="1">
      <c r="B3" s="45" t="s">
        <v>1</v>
      </c>
      <c r="C3" s="45"/>
      <c r="D3" s="45"/>
      <c r="E3" s="45"/>
      <c r="F3" s="45"/>
      <c r="G3" s="45"/>
      <c r="H3" s="45"/>
      <c r="I3" s="45"/>
      <c r="J3" s="45"/>
      <c r="K3" s="45"/>
      <c r="L3" s="45"/>
    </row>
    <row r="6" spans="2:12" ht="26.25" customHeight="1">
      <c r="G6" s="16"/>
      <c r="H6" s="16"/>
      <c r="I6" s="37" t="s">
        <v>2</v>
      </c>
      <c r="J6" s="42" t="s">
        <v>3</v>
      </c>
      <c r="K6" s="43"/>
      <c r="L6" s="44"/>
    </row>
    <row r="7" spans="2:12" ht="45.75" customHeight="1">
      <c r="B7" s="4" t="s">
        <v>4</v>
      </c>
      <c r="C7" s="2" t="s">
        <v>5</v>
      </c>
      <c r="D7" s="3" t="s">
        <v>6</v>
      </c>
      <c r="E7" s="3" t="s">
        <v>7</v>
      </c>
      <c r="F7" s="5" t="s">
        <v>8</v>
      </c>
      <c r="G7" s="4" t="s">
        <v>9</v>
      </c>
      <c r="H7" s="4" t="s">
        <v>10</v>
      </c>
      <c r="I7" s="23" t="s">
        <v>11</v>
      </c>
      <c r="J7" s="23" t="s">
        <v>12</v>
      </c>
      <c r="K7" s="23" t="s">
        <v>13</v>
      </c>
      <c r="L7" s="23" t="s">
        <v>14</v>
      </c>
    </row>
    <row r="8" spans="2:12" ht="25.5" customHeight="1">
      <c r="B8" s="49">
        <v>7428477.3700000001</v>
      </c>
      <c r="C8" s="58" t="s">
        <v>15</v>
      </c>
      <c r="D8" s="51">
        <v>10</v>
      </c>
      <c r="E8" s="7"/>
      <c r="F8" s="8" t="s">
        <v>16</v>
      </c>
      <c r="G8" s="12"/>
      <c r="H8" s="12"/>
      <c r="I8" s="17"/>
      <c r="J8" s="17"/>
      <c r="K8" s="17"/>
      <c r="L8" s="17"/>
    </row>
    <row r="9" spans="2:12" ht="17.25" customHeight="1">
      <c r="B9" s="49"/>
      <c r="C9" s="58"/>
      <c r="D9" s="51"/>
      <c r="E9" s="6"/>
      <c r="F9" s="9" t="s">
        <v>17</v>
      </c>
      <c r="G9" s="18"/>
      <c r="H9" s="18"/>
      <c r="I9" s="19"/>
      <c r="J9" s="19"/>
      <c r="K9" s="19"/>
      <c r="L9" s="19"/>
    </row>
    <row r="10" spans="2:12" ht="12" customHeight="1">
      <c r="B10" s="49"/>
      <c r="C10" s="58"/>
      <c r="D10" s="51"/>
      <c r="E10" s="6">
        <v>1</v>
      </c>
      <c r="F10" s="10" t="s">
        <v>18</v>
      </c>
      <c r="G10" s="20" t="s">
        <v>19</v>
      </c>
      <c r="H10" s="20">
        <v>1</v>
      </c>
      <c r="I10" s="21">
        <v>12773</v>
      </c>
      <c r="J10" s="21"/>
      <c r="K10" s="21">
        <f>ROUND(J10*19%,2)</f>
        <v>0</v>
      </c>
      <c r="L10" s="21">
        <f>ROUND(J10+K10,0)</f>
        <v>0</v>
      </c>
    </row>
    <row r="11" spans="2:12" ht="12" customHeight="1">
      <c r="B11" s="49"/>
      <c r="C11" s="58"/>
      <c r="D11" s="51"/>
      <c r="E11" s="6">
        <v>2</v>
      </c>
      <c r="F11" s="10" t="s">
        <v>20</v>
      </c>
      <c r="G11" s="20" t="s">
        <v>19</v>
      </c>
      <c r="H11" s="20">
        <v>1</v>
      </c>
      <c r="I11" s="21">
        <v>14877</v>
      </c>
      <c r="J11" s="21"/>
      <c r="K11" s="21">
        <f t="shared" ref="K11:K21" si="0">ROUND(J11*19%,2)</f>
        <v>0</v>
      </c>
      <c r="L11" s="21">
        <f t="shared" ref="L11:L21" si="1">ROUND(J11+K11,0)</f>
        <v>0</v>
      </c>
    </row>
    <row r="12" spans="2:12" ht="12" customHeight="1">
      <c r="B12" s="49"/>
      <c r="C12" s="58"/>
      <c r="D12" s="51"/>
      <c r="E12" s="6">
        <v>3</v>
      </c>
      <c r="F12" s="10" t="s">
        <v>21</v>
      </c>
      <c r="G12" s="20" t="s">
        <v>19</v>
      </c>
      <c r="H12" s="20">
        <v>1</v>
      </c>
      <c r="I12" s="21">
        <v>105363</v>
      </c>
      <c r="J12" s="21"/>
      <c r="K12" s="21">
        <f t="shared" si="0"/>
        <v>0</v>
      </c>
      <c r="L12" s="21">
        <f t="shared" si="1"/>
        <v>0</v>
      </c>
    </row>
    <row r="13" spans="2:12" ht="12" customHeight="1">
      <c r="B13" s="49"/>
      <c r="C13" s="58"/>
      <c r="D13" s="51"/>
      <c r="E13" s="6">
        <v>4</v>
      </c>
      <c r="F13" s="10" t="s">
        <v>22</v>
      </c>
      <c r="G13" s="20" t="s">
        <v>19</v>
      </c>
      <c r="H13" s="20">
        <v>1</v>
      </c>
      <c r="I13" s="21">
        <v>118224</v>
      </c>
      <c r="J13" s="21"/>
      <c r="K13" s="21">
        <f t="shared" si="0"/>
        <v>0</v>
      </c>
      <c r="L13" s="21">
        <f t="shared" si="1"/>
        <v>0</v>
      </c>
    </row>
    <row r="14" spans="2:12" ht="12" customHeight="1">
      <c r="B14" s="49"/>
      <c r="C14" s="58"/>
      <c r="D14" s="51"/>
      <c r="E14" s="6">
        <v>5</v>
      </c>
      <c r="F14" s="10" t="s">
        <v>23</v>
      </c>
      <c r="G14" s="20" t="s">
        <v>19</v>
      </c>
      <c r="H14" s="20">
        <v>1</v>
      </c>
      <c r="I14" s="21">
        <v>7185</v>
      </c>
      <c r="J14" s="21"/>
      <c r="K14" s="21">
        <f t="shared" si="0"/>
        <v>0</v>
      </c>
      <c r="L14" s="21">
        <f t="shared" si="1"/>
        <v>0</v>
      </c>
    </row>
    <row r="15" spans="2:12" ht="12" customHeight="1">
      <c r="B15" s="49"/>
      <c r="C15" s="58"/>
      <c r="D15" s="51"/>
      <c r="E15" s="6">
        <v>6</v>
      </c>
      <c r="F15" s="10" t="s">
        <v>24</v>
      </c>
      <c r="G15" s="20" t="s">
        <v>19</v>
      </c>
      <c r="H15" s="20">
        <v>1</v>
      </c>
      <c r="I15" s="21">
        <v>6619</v>
      </c>
      <c r="J15" s="21"/>
      <c r="K15" s="21">
        <f t="shared" si="0"/>
        <v>0</v>
      </c>
      <c r="L15" s="21">
        <f t="shared" si="1"/>
        <v>0</v>
      </c>
    </row>
    <row r="16" spans="2:12" ht="12" customHeight="1">
      <c r="B16" s="49"/>
      <c r="C16" s="58"/>
      <c r="D16" s="51"/>
      <c r="E16" s="6">
        <v>7</v>
      </c>
      <c r="F16" s="10" t="s">
        <v>25</v>
      </c>
      <c r="G16" s="20" t="s">
        <v>19</v>
      </c>
      <c r="H16" s="20">
        <v>1</v>
      </c>
      <c r="I16" s="21">
        <v>6879</v>
      </c>
      <c r="J16" s="21"/>
      <c r="K16" s="21">
        <f t="shared" si="0"/>
        <v>0</v>
      </c>
      <c r="L16" s="21">
        <f t="shared" si="1"/>
        <v>0</v>
      </c>
    </row>
    <row r="17" spans="2:12" ht="12" customHeight="1">
      <c r="B17" s="49"/>
      <c r="C17" s="58"/>
      <c r="D17" s="51"/>
      <c r="E17" s="6">
        <v>8</v>
      </c>
      <c r="F17" s="10" t="s">
        <v>26</v>
      </c>
      <c r="G17" s="20" t="s">
        <v>19</v>
      </c>
      <c r="H17" s="20">
        <v>1</v>
      </c>
      <c r="I17" s="21">
        <v>2342</v>
      </c>
      <c r="J17" s="21"/>
      <c r="K17" s="21">
        <f t="shared" si="0"/>
        <v>0</v>
      </c>
      <c r="L17" s="21">
        <f t="shared" si="1"/>
        <v>0</v>
      </c>
    </row>
    <row r="18" spans="2:12" ht="12" customHeight="1">
      <c r="B18" s="49"/>
      <c r="C18" s="58"/>
      <c r="D18" s="51"/>
      <c r="E18" s="6">
        <v>9</v>
      </c>
      <c r="F18" s="10" t="s">
        <v>27</v>
      </c>
      <c r="G18" s="20" t="s">
        <v>28</v>
      </c>
      <c r="H18" s="20">
        <v>1</v>
      </c>
      <c r="I18" s="21">
        <v>91186</v>
      </c>
      <c r="J18" s="21"/>
      <c r="K18" s="21">
        <f t="shared" si="0"/>
        <v>0</v>
      </c>
      <c r="L18" s="21">
        <f t="shared" si="1"/>
        <v>0</v>
      </c>
    </row>
    <row r="19" spans="2:12" ht="12" customHeight="1">
      <c r="B19" s="49"/>
      <c r="C19" s="58"/>
      <c r="D19" s="51"/>
      <c r="E19" s="6">
        <v>10</v>
      </c>
      <c r="F19" s="10" t="s">
        <v>29</v>
      </c>
      <c r="G19" s="20" t="s">
        <v>19</v>
      </c>
      <c r="H19" s="20">
        <v>1</v>
      </c>
      <c r="I19" s="21">
        <v>7234</v>
      </c>
      <c r="J19" s="21"/>
      <c r="K19" s="21">
        <f t="shared" si="0"/>
        <v>0</v>
      </c>
      <c r="L19" s="21">
        <f t="shared" si="1"/>
        <v>0</v>
      </c>
    </row>
    <row r="20" spans="2:12" ht="12" customHeight="1">
      <c r="B20" s="49"/>
      <c r="C20" s="58"/>
      <c r="D20" s="51"/>
      <c r="E20" s="6">
        <v>11</v>
      </c>
      <c r="F20" s="10" t="s">
        <v>30</v>
      </c>
      <c r="G20" s="20" t="s">
        <v>19</v>
      </c>
      <c r="H20" s="20">
        <v>1</v>
      </c>
      <c r="I20" s="21">
        <v>7255</v>
      </c>
      <c r="J20" s="21"/>
      <c r="K20" s="21">
        <f t="shared" si="0"/>
        <v>0</v>
      </c>
      <c r="L20" s="21">
        <f t="shared" si="1"/>
        <v>0</v>
      </c>
    </row>
    <row r="21" spans="2:12" ht="12" customHeight="1">
      <c r="B21" s="49"/>
      <c r="C21" s="58"/>
      <c r="D21" s="51"/>
      <c r="E21" s="6">
        <v>12</v>
      </c>
      <c r="F21" s="10" t="s">
        <v>31</v>
      </c>
      <c r="G21" s="20" t="s">
        <v>32</v>
      </c>
      <c r="H21" s="20">
        <v>1</v>
      </c>
      <c r="I21" s="21">
        <v>14429</v>
      </c>
      <c r="J21" s="21"/>
      <c r="K21" s="21">
        <f t="shared" si="0"/>
        <v>0</v>
      </c>
      <c r="L21" s="21">
        <f t="shared" si="1"/>
        <v>0</v>
      </c>
    </row>
    <row r="22" spans="2:12" ht="11.25" customHeight="1">
      <c r="B22" s="49">
        <v>5350596.22</v>
      </c>
      <c r="C22" s="50" t="s">
        <v>33</v>
      </c>
      <c r="D22" s="51">
        <v>10</v>
      </c>
      <c r="E22" s="7"/>
      <c r="F22" s="8" t="s">
        <v>34</v>
      </c>
      <c r="G22" s="12"/>
      <c r="H22" s="12"/>
      <c r="I22" s="17"/>
      <c r="J22" s="17"/>
      <c r="K22" s="17"/>
      <c r="L22" s="17"/>
    </row>
    <row r="23" spans="2:12" ht="11.25" customHeight="1">
      <c r="B23" s="49"/>
      <c r="C23" s="50"/>
      <c r="D23" s="51"/>
      <c r="E23" s="6"/>
      <c r="F23" s="9" t="s">
        <v>17</v>
      </c>
      <c r="G23" s="18"/>
      <c r="H23" s="18"/>
      <c r="I23" s="19"/>
      <c r="J23" s="19"/>
      <c r="K23" s="19"/>
      <c r="L23" s="19"/>
    </row>
    <row r="24" spans="2:12" ht="11.25" customHeight="1">
      <c r="B24" s="49"/>
      <c r="C24" s="50"/>
      <c r="D24" s="51"/>
      <c r="E24" s="6">
        <v>13</v>
      </c>
      <c r="F24" s="10" t="s">
        <v>35</v>
      </c>
      <c r="G24" s="20" t="s">
        <v>36</v>
      </c>
      <c r="H24" s="20">
        <v>1</v>
      </c>
      <c r="I24" s="21">
        <v>118345</v>
      </c>
      <c r="J24" s="21"/>
      <c r="K24" s="21">
        <f t="shared" ref="K24:K31" si="2">ROUND(J24*19%,2)</f>
        <v>0</v>
      </c>
      <c r="L24" s="21">
        <f t="shared" ref="L24:L31" si="3">ROUND(J24+K24,0)</f>
        <v>0</v>
      </c>
    </row>
    <row r="25" spans="2:12" ht="11.25" customHeight="1">
      <c r="B25" s="49"/>
      <c r="C25" s="50"/>
      <c r="D25" s="51"/>
      <c r="E25" s="6">
        <v>14</v>
      </c>
      <c r="F25" s="10" t="s">
        <v>37</v>
      </c>
      <c r="G25" s="20" t="s">
        <v>36</v>
      </c>
      <c r="H25" s="20">
        <v>1</v>
      </c>
      <c r="I25" s="21">
        <v>82461</v>
      </c>
      <c r="J25" s="21"/>
      <c r="K25" s="21">
        <f t="shared" si="2"/>
        <v>0</v>
      </c>
      <c r="L25" s="21">
        <f t="shared" si="3"/>
        <v>0</v>
      </c>
    </row>
    <row r="26" spans="2:12" ht="11.25" customHeight="1">
      <c r="B26" s="49"/>
      <c r="C26" s="50"/>
      <c r="D26" s="51"/>
      <c r="E26" s="6">
        <v>15</v>
      </c>
      <c r="F26" s="10" t="s">
        <v>38</v>
      </c>
      <c r="G26" s="20" t="s">
        <v>39</v>
      </c>
      <c r="H26" s="20">
        <v>1</v>
      </c>
      <c r="I26" s="21">
        <v>75118</v>
      </c>
      <c r="J26" s="21"/>
      <c r="K26" s="21">
        <f t="shared" si="2"/>
        <v>0</v>
      </c>
      <c r="L26" s="21">
        <f t="shared" si="3"/>
        <v>0</v>
      </c>
    </row>
    <row r="27" spans="2:12" ht="11.25" customHeight="1">
      <c r="B27" s="49"/>
      <c r="C27" s="50"/>
      <c r="D27" s="51"/>
      <c r="E27" s="6">
        <v>16</v>
      </c>
      <c r="F27" s="10" t="s">
        <v>40</v>
      </c>
      <c r="G27" s="20" t="s">
        <v>41</v>
      </c>
      <c r="H27" s="20">
        <v>1</v>
      </c>
      <c r="I27" s="21">
        <v>85230</v>
      </c>
      <c r="J27" s="21"/>
      <c r="K27" s="21">
        <f t="shared" si="2"/>
        <v>0</v>
      </c>
      <c r="L27" s="21">
        <f t="shared" si="3"/>
        <v>0</v>
      </c>
    </row>
    <row r="28" spans="2:12" ht="11.25" customHeight="1">
      <c r="B28" s="49"/>
      <c r="C28" s="50"/>
      <c r="D28" s="51"/>
      <c r="E28" s="6">
        <v>17</v>
      </c>
      <c r="F28" s="10" t="s">
        <v>42</v>
      </c>
      <c r="G28" s="20" t="s">
        <v>41</v>
      </c>
      <c r="H28" s="20">
        <v>1</v>
      </c>
      <c r="I28" s="21">
        <v>228504</v>
      </c>
      <c r="J28" s="21"/>
      <c r="K28" s="21">
        <f t="shared" si="2"/>
        <v>0</v>
      </c>
      <c r="L28" s="21">
        <f t="shared" si="3"/>
        <v>0</v>
      </c>
    </row>
    <row r="29" spans="2:12" ht="11.25" customHeight="1">
      <c r="B29" s="49"/>
      <c r="C29" s="50"/>
      <c r="D29" s="51"/>
      <c r="E29" s="6">
        <v>18</v>
      </c>
      <c r="F29" s="10" t="s">
        <v>43</v>
      </c>
      <c r="G29" s="20" t="s">
        <v>41</v>
      </c>
      <c r="H29" s="20">
        <v>1</v>
      </c>
      <c r="I29" s="21">
        <v>80642</v>
      </c>
      <c r="J29" s="21"/>
      <c r="K29" s="21">
        <f t="shared" si="2"/>
        <v>0</v>
      </c>
      <c r="L29" s="21">
        <f t="shared" si="3"/>
        <v>0</v>
      </c>
    </row>
    <row r="30" spans="2:12" ht="11.25" customHeight="1">
      <c r="B30" s="49"/>
      <c r="C30" s="50"/>
      <c r="D30" s="51"/>
      <c r="E30" s="6">
        <v>19</v>
      </c>
      <c r="F30" s="10" t="s">
        <v>44</v>
      </c>
      <c r="G30" s="20" t="s">
        <v>41</v>
      </c>
      <c r="H30" s="20">
        <v>1</v>
      </c>
      <c r="I30" s="21">
        <v>47866</v>
      </c>
      <c r="J30" s="21"/>
      <c r="K30" s="21">
        <f t="shared" si="2"/>
        <v>0</v>
      </c>
      <c r="L30" s="21">
        <f t="shared" si="3"/>
        <v>0</v>
      </c>
    </row>
    <row r="31" spans="2:12" ht="11.25" customHeight="1">
      <c r="B31" s="49"/>
      <c r="C31" s="50"/>
      <c r="D31" s="51"/>
      <c r="E31" s="6">
        <v>20</v>
      </c>
      <c r="F31" s="10" t="s">
        <v>45</v>
      </c>
      <c r="G31" s="20" t="s">
        <v>41</v>
      </c>
      <c r="H31" s="20">
        <v>1</v>
      </c>
      <c r="I31" s="21">
        <v>975205</v>
      </c>
      <c r="J31" s="21"/>
      <c r="K31" s="21">
        <f t="shared" si="2"/>
        <v>0</v>
      </c>
      <c r="L31" s="21">
        <f t="shared" si="3"/>
        <v>0</v>
      </c>
    </row>
    <row r="32" spans="2:12" ht="12.75" customHeight="1">
      <c r="B32" s="49">
        <v>3742928.51</v>
      </c>
      <c r="C32" s="50" t="s">
        <v>46</v>
      </c>
      <c r="D32" s="51">
        <v>10</v>
      </c>
      <c r="E32" s="7"/>
      <c r="F32" s="8" t="s">
        <v>47</v>
      </c>
      <c r="G32" s="12"/>
      <c r="H32" s="12"/>
      <c r="I32" s="17"/>
      <c r="J32" s="17"/>
      <c r="K32" s="17"/>
      <c r="L32" s="17"/>
    </row>
    <row r="33" spans="2:12" ht="12.75" customHeight="1">
      <c r="B33" s="49"/>
      <c r="C33" s="50"/>
      <c r="D33" s="51"/>
      <c r="E33" s="6"/>
      <c r="F33" s="9" t="s">
        <v>17</v>
      </c>
      <c r="G33" s="18"/>
      <c r="H33" s="20">
        <v>1</v>
      </c>
      <c r="I33" s="19"/>
      <c r="J33" s="19"/>
      <c r="K33" s="19"/>
      <c r="L33" s="19"/>
    </row>
    <row r="34" spans="2:12" ht="12.75" customHeight="1">
      <c r="B34" s="49"/>
      <c r="C34" s="50"/>
      <c r="D34" s="51"/>
      <c r="E34" s="6">
        <v>21</v>
      </c>
      <c r="F34" s="10" t="s">
        <v>48</v>
      </c>
      <c r="G34" s="20" t="s">
        <v>41</v>
      </c>
      <c r="H34" s="20">
        <v>1</v>
      </c>
      <c r="I34" s="21">
        <v>56811</v>
      </c>
      <c r="J34" s="21"/>
      <c r="K34" s="21">
        <f t="shared" ref="K34:K37" si="4">ROUND(J34*19%,2)</f>
        <v>0</v>
      </c>
      <c r="L34" s="21">
        <f t="shared" ref="L34:L37" si="5">ROUND(J34+K34,0)</f>
        <v>0</v>
      </c>
    </row>
    <row r="35" spans="2:12" ht="12.75" customHeight="1">
      <c r="B35" s="49"/>
      <c r="C35" s="50"/>
      <c r="D35" s="51"/>
      <c r="E35" s="6">
        <v>22</v>
      </c>
      <c r="F35" s="10" t="s">
        <v>49</v>
      </c>
      <c r="G35" s="20" t="s">
        <v>41</v>
      </c>
      <c r="H35" s="20">
        <v>1</v>
      </c>
      <c r="I35" s="21">
        <v>35713</v>
      </c>
      <c r="J35" s="21"/>
      <c r="K35" s="21">
        <f t="shared" si="4"/>
        <v>0</v>
      </c>
      <c r="L35" s="21">
        <f t="shared" si="5"/>
        <v>0</v>
      </c>
    </row>
    <row r="36" spans="2:12" ht="12.75" customHeight="1">
      <c r="B36" s="49"/>
      <c r="C36" s="50"/>
      <c r="D36" s="51"/>
      <c r="E36" s="6">
        <v>23</v>
      </c>
      <c r="F36" s="10" t="s">
        <v>50</v>
      </c>
      <c r="G36" s="20" t="s">
        <v>51</v>
      </c>
      <c r="H36" s="20">
        <v>1</v>
      </c>
      <c r="I36" s="21">
        <v>337129</v>
      </c>
      <c r="J36" s="21"/>
      <c r="K36" s="21">
        <f t="shared" si="4"/>
        <v>0</v>
      </c>
      <c r="L36" s="21">
        <f t="shared" si="5"/>
        <v>0</v>
      </c>
    </row>
    <row r="37" spans="2:12" ht="12.75" customHeight="1">
      <c r="B37" s="49"/>
      <c r="C37" s="50"/>
      <c r="D37" s="51"/>
      <c r="E37" s="6">
        <v>24</v>
      </c>
      <c r="F37" s="10" t="s">
        <v>52</v>
      </c>
      <c r="G37" s="20" t="s">
        <v>51</v>
      </c>
      <c r="H37" s="20">
        <v>1</v>
      </c>
      <c r="I37" s="21">
        <v>222828</v>
      </c>
      <c r="J37" s="21"/>
      <c r="K37" s="21">
        <f t="shared" si="4"/>
        <v>0</v>
      </c>
      <c r="L37" s="21">
        <f t="shared" si="5"/>
        <v>0</v>
      </c>
    </row>
    <row r="38" spans="2:12" ht="12.75" customHeight="1">
      <c r="B38" s="49">
        <v>25460899.129999999</v>
      </c>
      <c r="C38" s="50" t="s">
        <v>53</v>
      </c>
      <c r="D38" s="51">
        <v>10</v>
      </c>
      <c r="E38" s="7"/>
      <c r="F38" s="8" t="s">
        <v>54</v>
      </c>
      <c r="G38" s="12"/>
      <c r="H38" s="12"/>
      <c r="I38" s="17"/>
      <c r="J38" s="17"/>
      <c r="K38" s="17"/>
      <c r="L38" s="17"/>
    </row>
    <row r="39" spans="2:12" ht="12.75" customHeight="1">
      <c r="B39" s="49"/>
      <c r="C39" s="50"/>
      <c r="D39" s="51"/>
      <c r="E39" s="6"/>
      <c r="F39" s="9" t="s">
        <v>17</v>
      </c>
      <c r="G39" s="18"/>
      <c r="H39" s="18"/>
      <c r="I39" s="19"/>
      <c r="J39" s="19"/>
      <c r="K39" s="19"/>
      <c r="L39" s="19"/>
    </row>
    <row r="40" spans="2:12" ht="12.75" customHeight="1">
      <c r="B40" s="49"/>
      <c r="C40" s="50"/>
      <c r="D40" s="51"/>
      <c r="E40" s="6">
        <v>25</v>
      </c>
      <c r="F40" s="10" t="s">
        <v>55</v>
      </c>
      <c r="G40" s="20" t="s">
        <v>41</v>
      </c>
      <c r="H40" s="20">
        <v>1</v>
      </c>
      <c r="I40" s="21">
        <v>72350</v>
      </c>
      <c r="J40" s="21"/>
      <c r="K40" s="21">
        <f t="shared" ref="K40:K67" si="6">ROUND(J40*19%,2)</f>
        <v>0</v>
      </c>
      <c r="L40" s="21">
        <f t="shared" ref="L40:L67" si="7">ROUND(J40+K40,0)</f>
        <v>0</v>
      </c>
    </row>
    <row r="41" spans="2:12" ht="12.75" customHeight="1">
      <c r="B41" s="49"/>
      <c r="C41" s="50"/>
      <c r="D41" s="51"/>
      <c r="E41" s="6">
        <v>26</v>
      </c>
      <c r="F41" s="10" t="s">
        <v>56</v>
      </c>
      <c r="G41" s="20" t="s">
        <v>41</v>
      </c>
      <c r="H41" s="20">
        <v>1</v>
      </c>
      <c r="I41" s="21">
        <v>293470</v>
      </c>
      <c r="J41" s="21"/>
      <c r="K41" s="21">
        <f t="shared" si="6"/>
        <v>0</v>
      </c>
      <c r="L41" s="21">
        <f t="shared" si="7"/>
        <v>0</v>
      </c>
    </row>
    <row r="42" spans="2:12" ht="12.75" customHeight="1">
      <c r="B42" s="49"/>
      <c r="C42" s="50"/>
      <c r="D42" s="51"/>
      <c r="E42" s="6">
        <v>27</v>
      </c>
      <c r="F42" s="10" t="s">
        <v>57</v>
      </c>
      <c r="G42" s="20" t="s">
        <v>58</v>
      </c>
      <c r="H42" s="20">
        <v>1</v>
      </c>
      <c r="I42" s="21">
        <v>2079991</v>
      </c>
      <c r="J42" s="21"/>
      <c r="K42" s="21">
        <f t="shared" si="6"/>
        <v>0</v>
      </c>
      <c r="L42" s="21">
        <f t="shared" si="7"/>
        <v>0</v>
      </c>
    </row>
    <row r="43" spans="2:12" ht="12.75" customHeight="1">
      <c r="B43" s="49"/>
      <c r="C43" s="50"/>
      <c r="D43" s="51"/>
      <c r="E43" s="6">
        <v>28</v>
      </c>
      <c r="F43" s="10" t="s">
        <v>59</v>
      </c>
      <c r="G43" s="20" t="s">
        <v>60</v>
      </c>
      <c r="H43" s="20">
        <v>1</v>
      </c>
      <c r="I43" s="21">
        <v>190573</v>
      </c>
      <c r="J43" s="21"/>
      <c r="K43" s="21">
        <f t="shared" si="6"/>
        <v>0</v>
      </c>
      <c r="L43" s="21">
        <f t="shared" si="7"/>
        <v>0</v>
      </c>
    </row>
    <row r="44" spans="2:12" ht="12.75" customHeight="1">
      <c r="B44" s="49"/>
      <c r="C44" s="50"/>
      <c r="D44" s="51"/>
      <c r="E44" s="6">
        <v>29</v>
      </c>
      <c r="F44" s="10" t="s">
        <v>61</v>
      </c>
      <c r="G44" s="20" t="s">
        <v>62</v>
      </c>
      <c r="H44" s="20">
        <v>1</v>
      </c>
      <c r="I44" s="21">
        <v>11982917</v>
      </c>
      <c r="J44" s="21"/>
      <c r="K44" s="21">
        <f t="shared" si="6"/>
        <v>0</v>
      </c>
      <c r="L44" s="21">
        <f t="shared" si="7"/>
        <v>0</v>
      </c>
    </row>
    <row r="45" spans="2:12" ht="12.75" customHeight="1">
      <c r="B45" s="49"/>
      <c r="C45" s="50"/>
      <c r="D45" s="51"/>
      <c r="E45" s="6">
        <v>30</v>
      </c>
      <c r="F45" s="10" t="s">
        <v>63</v>
      </c>
      <c r="G45" s="20" t="s">
        <v>62</v>
      </c>
      <c r="H45" s="20">
        <v>1</v>
      </c>
      <c r="I45" s="21">
        <v>6275311</v>
      </c>
      <c r="J45" s="21"/>
      <c r="K45" s="21">
        <f t="shared" si="6"/>
        <v>0</v>
      </c>
      <c r="L45" s="21">
        <f t="shared" si="7"/>
        <v>0</v>
      </c>
    </row>
    <row r="46" spans="2:12" ht="12.75" customHeight="1">
      <c r="B46" s="49"/>
      <c r="C46" s="50"/>
      <c r="D46" s="51"/>
      <c r="E46" s="6">
        <v>31</v>
      </c>
      <c r="F46" s="10" t="s">
        <v>64</v>
      </c>
      <c r="G46" s="20" t="s">
        <v>65</v>
      </c>
      <c r="H46" s="20">
        <v>1</v>
      </c>
      <c r="I46" s="21">
        <v>67631</v>
      </c>
      <c r="J46" s="21"/>
      <c r="K46" s="21">
        <f t="shared" si="6"/>
        <v>0</v>
      </c>
      <c r="L46" s="21">
        <f t="shared" si="7"/>
        <v>0</v>
      </c>
    </row>
    <row r="47" spans="2:12" ht="12.75" customHeight="1">
      <c r="B47" s="49"/>
      <c r="C47" s="50"/>
      <c r="D47" s="51"/>
      <c r="E47" s="6">
        <v>32</v>
      </c>
      <c r="F47" s="10" t="s">
        <v>66</v>
      </c>
      <c r="G47" s="20" t="s">
        <v>41</v>
      </c>
      <c r="H47" s="20">
        <v>1</v>
      </c>
      <c r="I47" s="21">
        <v>539608</v>
      </c>
      <c r="J47" s="21"/>
      <c r="K47" s="21">
        <f t="shared" si="6"/>
        <v>0</v>
      </c>
      <c r="L47" s="21">
        <f t="shared" si="7"/>
        <v>0</v>
      </c>
    </row>
    <row r="48" spans="2:12" ht="12.75" customHeight="1">
      <c r="B48" s="49"/>
      <c r="C48" s="50"/>
      <c r="D48" s="51"/>
      <c r="E48" s="6">
        <v>33</v>
      </c>
      <c r="F48" s="10" t="s">
        <v>67</v>
      </c>
      <c r="G48" s="20" t="s">
        <v>68</v>
      </c>
      <c r="H48" s="20">
        <v>1</v>
      </c>
      <c r="I48" s="21">
        <v>105360</v>
      </c>
      <c r="J48" s="21"/>
      <c r="K48" s="21">
        <f t="shared" si="6"/>
        <v>0</v>
      </c>
      <c r="L48" s="21">
        <f t="shared" si="7"/>
        <v>0</v>
      </c>
    </row>
    <row r="49" spans="2:12" ht="12.75" customHeight="1">
      <c r="B49" s="49"/>
      <c r="C49" s="50"/>
      <c r="D49" s="51"/>
      <c r="E49" s="6">
        <v>34</v>
      </c>
      <c r="F49" s="10" t="s">
        <v>69</v>
      </c>
      <c r="G49" s="20" t="s">
        <v>41</v>
      </c>
      <c r="H49" s="20">
        <v>1</v>
      </c>
      <c r="I49" s="21">
        <v>547295</v>
      </c>
      <c r="J49" s="21"/>
      <c r="K49" s="21">
        <f t="shared" si="6"/>
        <v>0</v>
      </c>
      <c r="L49" s="21">
        <f t="shared" si="7"/>
        <v>0</v>
      </c>
    </row>
    <row r="50" spans="2:12" ht="12.75" customHeight="1">
      <c r="B50" s="49"/>
      <c r="C50" s="50"/>
      <c r="D50" s="51"/>
      <c r="E50" s="6">
        <v>35</v>
      </c>
      <c r="F50" s="10" t="s">
        <v>70</v>
      </c>
      <c r="G50" s="20" t="s">
        <v>41</v>
      </c>
      <c r="H50" s="20">
        <v>1</v>
      </c>
      <c r="I50" s="21">
        <v>199630</v>
      </c>
      <c r="J50" s="21"/>
      <c r="K50" s="21">
        <f t="shared" si="6"/>
        <v>0</v>
      </c>
      <c r="L50" s="21">
        <f t="shared" si="7"/>
        <v>0</v>
      </c>
    </row>
    <row r="51" spans="2:12" ht="12.75" customHeight="1">
      <c r="B51" s="49"/>
      <c r="C51" s="50"/>
      <c r="D51" s="51"/>
      <c r="E51" s="6">
        <v>36</v>
      </c>
      <c r="F51" s="10" t="s">
        <v>71</v>
      </c>
      <c r="G51" s="20" t="s">
        <v>41</v>
      </c>
      <c r="H51" s="20">
        <v>1</v>
      </c>
      <c r="I51" s="21">
        <v>1015601</v>
      </c>
      <c r="J51" s="21"/>
      <c r="K51" s="21">
        <f t="shared" si="6"/>
        <v>0</v>
      </c>
      <c r="L51" s="21">
        <f t="shared" si="7"/>
        <v>0</v>
      </c>
    </row>
    <row r="52" spans="2:12" ht="12.75" customHeight="1">
      <c r="B52" s="49"/>
      <c r="C52" s="50"/>
      <c r="D52" s="51"/>
      <c r="E52" s="6">
        <v>37</v>
      </c>
      <c r="F52" s="10" t="s">
        <v>72</v>
      </c>
      <c r="G52" s="20" t="s">
        <v>73</v>
      </c>
      <c r="H52" s="20">
        <v>1</v>
      </c>
      <c r="I52" s="21">
        <v>1402969</v>
      </c>
      <c r="J52" s="21"/>
      <c r="K52" s="21">
        <f t="shared" si="6"/>
        <v>0</v>
      </c>
      <c r="L52" s="21">
        <f t="shared" si="7"/>
        <v>0</v>
      </c>
    </row>
    <row r="53" spans="2:12" ht="12.75" customHeight="1">
      <c r="B53" s="49"/>
      <c r="C53" s="50"/>
      <c r="D53" s="51"/>
      <c r="E53" s="6">
        <v>38</v>
      </c>
      <c r="F53" s="10" t="s">
        <v>74</v>
      </c>
      <c r="G53" s="20" t="s">
        <v>41</v>
      </c>
      <c r="H53" s="20">
        <v>1</v>
      </c>
      <c r="I53" s="21">
        <v>1644615</v>
      </c>
      <c r="J53" s="21"/>
      <c r="K53" s="21">
        <f t="shared" si="6"/>
        <v>0</v>
      </c>
      <c r="L53" s="21">
        <f t="shared" si="7"/>
        <v>0</v>
      </c>
    </row>
    <row r="54" spans="2:12" ht="12.75" customHeight="1">
      <c r="B54" s="49"/>
      <c r="C54" s="50"/>
      <c r="D54" s="51"/>
      <c r="E54" s="6">
        <v>39</v>
      </c>
      <c r="F54" s="10" t="s">
        <v>75</v>
      </c>
      <c r="G54" s="20" t="s">
        <v>60</v>
      </c>
      <c r="H54" s="20">
        <v>1</v>
      </c>
      <c r="I54" s="21">
        <v>164276</v>
      </c>
      <c r="J54" s="21"/>
      <c r="K54" s="21">
        <f t="shared" si="6"/>
        <v>0</v>
      </c>
      <c r="L54" s="21">
        <f t="shared" si="7"/>
        <v>0</v>
      </c>
    </row>
    <row r="55" spans="2:12" ht="12.75" customHeight="1">
      <c r="B55" s="49"/>
      <c r="C55" s="50"/>
      <c r="D55" s="51"/>
      <c r="E55" s="6">
        <v>40</v>
      </c>
      <c r="F55" s="10" t="s">
        <v>76</v>
      </c>
      <c r="G55" s="20" t="s">
        <v>77</v>
      </c>
      <c r="H55" s="20">
        <v>1</v>
      </c>
      <c r="I55" s="21">
        <v>175143</v>
      </c>
      <c r="J55" s="21"/>
      <c r="K55" s="21">
        <f t="shared" si="6"/>
        <v>0</v>
      </c>
      <c r="L55" s="21">
        <f t="shared" si="7"/>
        <v>0</v>
      </c>
    </row>
    <row r="56" spans="2:12" ht="12.75" customHeight="1">
      <c r="B56" s="49"/>
      <c r="C56" s="50"/>
      <c r="D56" s="51"/>
      <c r="E56" s="6">
        <v>41</v>
      </c>
      <c r="F56" s="10" t="s">
        <v>78</v>
      </c>
      <c r="G56" s="20" t="s">
        <v>79</v>
      </c>
      <c r="H56" s="20">
        <v>1</v>
      </c>
      <c r="I56" s="21">
        <v>264544</v>
      </c>
      <c r="J56" s="21"/>
      <c r="K56" s="21">
        <f t="shared" si="6"/>
        <v>0</v>
      </c>
      <c r="L56" s="21">
        <f t="shared" si="7"/>
        <v>0</v>
      </c>
    </row>
    <row r="57" spans="2:12" ht="12.75" customHeight="1">
      <c r="B57" s="49"/>
      <c r="C57" s="50"/>
      <c r="D57" s="51"/>
      <c r="E57" s="6">
        <v>42</v>
      </c>
      <c r="F57" s="10" t="s">
        <v>80</v>
      </c>
      <c r="G57" s="20" t="s">
        <v>79</v>
      </c>
      <c r="H57" s="20">
        <v>1</v>
      </c>
      <c r="I57" s="21">
        <v>190944</v>
      </c>
      <c r="J57" s="21"/>
      <c r="K57" s="21">
        <f t="shared" si="6"/>
        <v>0</v>
      </c>
      <c r="L57" s="21">
        <f t="shared" si="7"/>
        <v>0</v>
      </c>
    </row>
    <row r="58" spans="2:12" ht="12.75" customHeight="1">
      <c r="B58" s="49"/>
      <c r="C58" s="50"/>
      <c r="D58" s="51"/>
      <c r="E58" s="6">
        <v>43</v>
      </c>
      <c r="F58" s="10" t="s">
        <v>81</v>
      </c>
      <c r="G58" s="20" t="s">
        <v>68</v>
      </c>
      <c r="H58" s="20">
        <v>1</v>
      </c>
      <c r="I58" s="21">
        <v>271108</v>
      </c>
      <c r="J58" s="21"/>
      <c r="K58" s="21">
        <f t="shared" si="6"/>
        <v>0</v>
      </c>
      <c r="L58" s="21">
        <f t="shared" si="7"/>
        <v>0</v>
      </c>
    </row>
    <row r="59" spans="2:12" ht="12.75" customHeight="1">
      <c r="B59" s="49"/>
      <c r="C59" s="50"/>
      <c r="D59" s="51"/>
      <c r="E59" s="6">
        <v>44</v>
      </c>
      <c r="F59" s="10" t="s">
        <v>82</v>
      </c>
      <c r="G59" s="20" t="s">
        <v>83</v>
      </c>
      <c r="H59" s="20">
        <v>1</v>
      </c>
      <c r="I59" s="21">
        <v>260483</v>
      </c>
      <c r="J59" s="21"/>
      <c r="K59" s="21">
        <f t="shared" si="6"/>
        <v>0</v>
      </c>
      <c r="L59" s="21">
        <f t="shared" si="7"/>
        <v>0</v>
      </c>
    </row>
    <row r="60" spans="2:12" ht="12.75" customHeight="1">
      <c r="B60" s="49"/>
      <c r="C60" s="50"/>
      <c r="D60" s="51"/>
      <c r="E60" s="6">
        <v>45</v>
      </c>
      <c r="F60" s="10" t="s">
        <v>84</v>
      </c>
      <c r="G60" s="20" t="s">
        <v>41</v>
      </c>
      <c r="H60" s="20">
        <v>1</v>
      </c>
      <c r="I60" s="21">
        <v>927278</v>
      </c>
      <c r="J60" s="21"/>
      <c r="K60" s="21">
        <f t="shared" si="6"/>
        <v>0</v>
      </c>
      <c r="L60" s="21">
        <f t="shared" si="7"/>
        <v>0</v>
      </c>
    </row>
    <row r="61" spans="2:12" ht="12.75" customHeight="1">
      <c r="B61" s="49"/>
      <c r="C61" s="50"/>
      <c r="D61" s="51"/>
      <c r="E61" s="6">
        <v>46</v>
      </c>
      <c r="F61" s="10" t="s">
        <v>85</v>
      </c>
      <c r="G61" s="20" t="s">
        <v>86</v>
      </c>
      <c r="H61" s="20">
        <v>1</v>
      </c>
      <c r="I61" s="21">
        <v>2192575</v>
      </c>
      <c r="J61" s="21"/>
      <c r="K61" s="21">
        <f t="shared" si="6"/>
        <v>0</v>
      </c>
      <c r="L61" s="21">
        <f t="shared" si="7"/>
        <v>0</v>
      </c>
    </row>
    <row r="62" spans="2:12" ht="12.75" customHeight="1">
      <c r="B62" s="49"/>
      <c r="C62" s="50"/>
      <c r="D62" s="51"/>
      <c r="E62" s="6">
        <v>47</v>
      </c>
      <c r="F62" s="10" t="s">
        <v>87</v>
      </c>
      <c r="G62" s="20" t="s">
        <v>86</v>
      </c>
      <c r="H62" s="20">
        <v>1</v>
      </c>
      <c r="I62" s="21">
        <v>2192575</v>
      </c>
      <c r="J62" s="21"/>
      <c r="K62" s="21">
        <f t="shared" si="6"/>
        <v>0</v>
      </c>
      <c r="L62" s="21">
        <f t="shared" si="7"/>
        <v>0</v>
      </c>
    </row>
    <row r="63" spans="2:12" ht="12.75" customHeight="1">
      <c r="B63" s="49"/>
      <c r="C63" s="50"/>
      <c r="D63" s="51"/>
      <c r="E63" s="6">
        <v>48</v>
      </c>
      <c r="F63" s="10" t="s">
        <v>88</v>
      </c>
      <c r="G63" s="20" t="s">
        <v>68</v>
      </c>
      <c r="H63" s="20">
        <v>1</v>
      </c>
      <c r="I63" s="21">
        <v>4996810</v>
      </c>
      <c r="J63" s="21"/>
      <c r="K63" s="21">
        <f t="shared" si="6"/>
        <v>0</v>
      </c>
      <c r="L63" s="21">
        <f t="shared" si="7"/>
        <v>0</v>
      </c>
    </row>
    <row r="64" spans="2:12" ht="12.75" customHeight="1">
      <c r="B64" s="49"/>
      <c r="C64" s="50"/>
      <c r="D64" s="51"/>
      <c r="E64" s="6">
        <v>49</v>
      </c>
      <c r="F64" s="10" t="s">
        <v>89</v>
      </c>
      <c r="G64" s="20" t="s">
        <v>90</v>
      </c>
      <c r="H64" s="20">
        <v>1</v>
      </c>
      <c r="I64" s="21">
        <v>945991</v>
      </c>
      <c r="J64" s="21"/>
      <c r="K64" s="21">
        <f t="shared" si="6"/>
        <v>0</v>
      </c>
      <c r="L64" s="21">
        <f t="shared" si="7"/>
        <v>0</v>
      </c>
    </row>
    <row r="65" spans="2:12" ht="12.75" customHeight="1">
      <c r="B65" s="49"/>
      <c r="C65" s="50"/>
      <c r="D65" s="51"/>
      <c r="E65" s="6">
        <v>50</v>
      </c>
      <c r="F65" s="10" t="s">
        <v>91</v>
      </c>
      <c r="G65" s="20" t="s">
        <v>92</v>
      </c>
      <c r="H65" s="20">
        <v>1</v>
      </c>
      <c r="I65" s="21">
        <v>634211</v>
      </c>
      <c r="J65" s="21"/>
      <c r="K65" s="21">
        <f t="shared" si="6"/>
        <v>0</v>
      </c>
      <c r="L65" s="21">
        <f t="shared" si="7"/>
        <v>0</v>
      </c>
    </row>
    <row r="66" spans="2:12" ht="12.75" customHeight="1">
      <c r="B66" s="49"/>
      <c r="C66" s="50"/>
      <c r="D66" s="51"/>
      <c r="E66" s="6">
        <v>51</v>
      </c>
      <c r="F66" s="10" t="s">
        <v>93</v>
      </c>
      <c r="G66" s="20" t="s">
        <v>94</v>
      </c>
      <c r="H66" s="20">
        <v>1</v>
      </c>
      <c r="I66" s="21">
        <v>359856</v>
      </c>
      <c r="J66" s="21"/>
      <c r="K66" s="21">
        <f t="shared" si="6"/>
        <v>0</v>
      </c>
      <c r="L66" s="21">
        <f t="shared" si="7"/>
        <v>0</v>
      </c>
    </row>
    <row r="67" spans="2:12" ht="12.75" customHeight="1">
      <c r="B67" s="49"/>
      <c r="C67" s="50"/>
      <c r="D67" s="51"/>
      <c r="E67" s="6">
        <v>52</v>
      </c>
      <c r="F67" s="10" t="s">
        <v>95</v>
      </c>
      <c r="G67" s="20" t="s">
        <v>41</v>
      </c>
      <c r="H67" s="20">
        <v>1</v>
      </c>
      <c r="I67" s="21">
        <v>303093</v>
      </c>
      <c r="J67" s="21"/>
      <c r="K67" s="21">
        <f t="shared" si="6"/>
        <v>0</v>
      </c>
      <c r="L67" s="21">
        <f t="shared" si="7"/>
        <v>0</v>
      </c>
    </row>
    <row r="68" spans="2:12" ht="25.5" customHeight="1">
      <c r="B68" s="56">
        <v>7000000</v>
      </c>
      <c r="C68" s="57" t="s">
        <v>96</v>
      </c>
      <c r="D68" s="51">
        <v>10</v>
      </c>
      <c r="E68" s="6"/>
      <c r="F68" s="8" t="s">
        <v>97</v>
      </c>
      <c r="G68" s="12"/>
      <c r="H68" s="12"/>
      <c r="I68" s="17"/>
      <c r="J68" s="17"/>
      <c r="K68" s="17"/>
      <c r="L68" s="17"/>
    </row>
    <row r="69" spans="2:12" ht="25.5" customHeight="1">
      <c r="B69" s="56"/>
      <c r="C69" s="57"/>
      <c r="D69" s="51"/>
      <c r="E69" s="6"/>
      <c r="F69" s="9" t="s">
        <v>17</v>
      </c>
      <c r="G69" s="18"/>
      <c r="H69" s="18"/>
      <c r="I69" s="19"/>
      <c r="J69" s="19"/>
      <c r="K69" s="19"/>
      <c r="L69" s="19"/>
    </row>
    <row r="70" spans="2:12" ht="25.5" customHeight="1">
      <c r="B70" s="56"/>
      <c r="C70" s="57"/>
      <c r="D70" s="51"/>
      <c r="E70" s="6">
        <v>53</v>
      </c>
      <c r="F70" s="10" t="s">
        <v>98</v>
      </c>
      <c r="G70" s="20" t="s">
        <v>58</v>
      </c>
      <c r="H70" s="20">
        <v>1</v>
      </c>
      <c r="I70" s="21">
        <v>5408422</v>
      </c>
      <c r="J70" s="21"/>
      <c r="K70" s="21">
        <f>ROUND(J70*19%,2)</f>
        <v>0</v>
      </c>
      <c r="L70" s="21">
        <f>ROUND(J70+K70,0)</f>
        <v>0</v>
      </c>
    </row>
    <row r="71" spans="2:12" ht="25.5" customHeight="1">
      <c r="B71" s="49">
        <v>41477245.289999999</v>
      </c>
      <c r="C71" s="50" t="s">
        <v>99</v>
      </c>
      <c r="D71" s="51">
        <v>10</v>
      </c>
      <c r="E71" s="7"/>
      <c r="F71" s="8" t="s">
        <v>100</v>
      </c>
      <c r="G71" s="12"/>
      <c r="H71" s="12"/>
      <c r="I71" s="17"/>
      <c r="J71" s="17"/>
      <c r="K71" s="17"/>
      <c r="L71" s="17"/>
    </row>
    <row r="72" spans="2:12" ht="13.5" customHeight="1">
      <c r="B72" s="49"/>
      <c r="C72" s="50"/>
      <c r="D72" s="51"/>
      <c r="E72" s="24"/>
      <c r="F72" s="25" t="s">
        <v>17</v>
      </c>
      <c r="G72" s="26"/>
      <c r="H72" s="26"/>
      <c r="I72" s="27"/>
      <c r="J72" s="27"/>
      <c r="K72" s="27"/>
      <c r="L72" s="27"/>
    </row>
    <row r="73" spans="2:12" ht="11.25" customHeight="1">
      <c r="B73" s="49"/>
      <c r="C73" s="50"/>
      <c r="D73" s="51"/>
      <c r="E73" s="24">
        <v>54</v>
      </c>
      <c r="F73" s="28" t="s">
        <v>101</v>
      </c>
      <c r="G73" s="29" t="s">
        <v>60</v>
      </c>
      <c r="H73" s="29">
        <v>1</v>
      </c>
      <c r="I73" s="30">
        <v>735994</v>
      </c>
      <c r="J73" s="30"/>
      <c r="K73" s="30">
        <f t="shared" ref="K73:K105" si="8">ROUND(J73*19%,2)</f>
        <v>0</v>
      </c>
      <c r="L73" s="30">
        <f t="shared" ref="L73:L105" si="9">ROUND(J73+K73,0)</f>
        <v>0</v>
      </c>
    </row>
    <row r="74" spans="2:12" ht="25.5" customHeight="1">
      <c r="B74" s="49"/>
      <c r="C74" s="50"/>
      <c r="D74" s="51"/>
      <c r="E74" s="24">
        <v>55</v>
      </c>
      <c r="F74" s="28" t="s">
        <v>102</v>
      </c>
      <c r="G74" s="29" t="s">
        <v>60</v>
      </c>
      <c r="H74" s="29">
        <v>1</v>
      </c>
      <c r="I74" s="30">
        <v>6974304</v>
      </c>
      <c r="J74" s="30"/>
      <c r="K74" s="30">
        <f t="shared" si="8"/>
        <v>0</v>
      </c>
      <c r="L74" s="30">
        <f t="shared" si="9"/>
        <v>0</v>
      </c>
    </row>
    <row r="75" spans="2:12" ht="14.25" customHeight="1">
      <c r="B75" s="49"/>
      <c r="C75" s="50"/>
      <c r="D75" s="51"/>
      <c r="E75" s="24">
        <v>56</v>
      </c>
      <c r="F75" s="28" t="s">
        <v>103</v>
      </c>
      <c r="G75" s="29" t="s">
        <v>104</v>
      </c>
      <c r="H75" s="29">
        <v>1</v>
      </c>
      <c r="I75" s="30">
        <v>34386</v>
      </c>
      <c r="J75" s="30"/>
      <c r="K75" s="30">
        <f t="shared" si="8"/>
        <v>0</v>
      </c>
      <c r="L75" s="30">
        <f t="shared" si="9"/>
        <v>0</v>
      </c>
    </row>
    <row r="76" spans="2:12" ht="18" customHeight="1">
      <c r="B76" s="49"/>
      <c r="C76" s="50"/>
      <c r="D76" s="51"/>
      <c r="E76" s="24">
        <v>57</v>
      </c>
      <c r="F76" s="28" t="s">
        <v>105</v>
      </c>
      <c r="G76" s="29" t="s">
        <v>104</v>
      </c>
      <c r="H76" s="29">
        <v>1</v>
      </c>
      <c r="I76" s="30">
        <v>33731</v>
      </c>
      <c r="J76" s="30"/>
      <c r="K76" s="30">
        <f t="shared" si="8"/>
        <v>0</v>
      </c>
      <c r="L76" s="30">
        <f t="shared" si="9"/>
        <v>0</v>
      </c>
    </row>
    <row r="77" spans="2:12" ht="18" customHeight="1">
      <c r="B77" s="49"/>
      <c r="C77" s="50"/>
      <c r="D77" s="51"/>
      <c r="E77" s="24">
        <v>58</v>
      </c>
      <c r="F77" s="28" t="s">
        <v>106</v>
      </c>
      <c r="G77" s="29" t="s">
        <v>104</v>
      </c>
      <c r="H77" s="29">
        <v>1</v>
      </c>
      <c r="I77" s="30">
        <v>36349</v>
      </c>
      <c r="J77" s="30"/>
      <c r="K77" s="30">
        <f t="shared" si="8"/>
        <v>0</v>
      </c>
      <c r="L77" s="30">
        <f t="shared" si="9"/>
        <v>0</v>
      </c>
    </row>
    <row r="78" spans="2:12" ht="13.5" customHeight="1">
      <c r="B78" s="49"/>
      <c r="C78" s="50"/>
      <c r="D78" s="51"/>
      <c r="E78" s="24">
        <v>59</v>
      </c>
      <c r="F78" s="28" t="s">
        <v>107</v>
      </c>
      <c r="G78" s="29" t="s">
        <v>104</v>
      </c>
      <c r="H78" s="29">
        <v>1</v>
      </c>
      <c r="I78" s="30">
        <v>34975</v>
      </c>
      <c r="J78" s="30"/>
      <c r="K78" s="30">
        <f t="shared" si="8"/>
        <v>0</v>
      </c>
      <c r="L78" s="30">
        <f t="shared" si="9"/>
        <v>0</v>
      </c>
    </row>
    <row r="79" spans="2:12" s="13" customFormat="1" ht="21" customHeight="1">
      <c r="B79" s="49"/>
      <c r="C79" s="50"/>
      <c r="D79" s="51"/>
      <c r="E79" s="24">
        <v>60</v>
      </c>
      <c r="F79" s="28" t="s">
        <v>108</v>
      </c>
      <c r="G79" s="29" t="s">
        <v>109</v>
      </c>
      <c r="H79" s="29">
        <v>1</v>
      </c>
      <c r="I79" s="30">
        <v>5247828</v>
      </c>
      <c r="J79" s="30"/>
      <c r="K79" s="30">
        <f t="shared" si="8"/>
        <v>0</v>
      </c>
      <c r="L79" s="30">
        <f t="shared" si="9"/>
        <v>0</v>
      </c>
    </row>
    <row r="80" spans="2:12" ht="21.75" customHeight="1">
      <c r="B80" s="49"/>
      <c r="C80" s="50"/>
      <c r="D80" s="51"/>
      <c r="E80" s="24">
        <v>61</v>
      </c>
      <c r="F80" s="28" t="s">
        <v>110</v>
      </c>
      <c r="G80" s="29" t="s">
        <v>109</v>
      </c>
      <c r="H80" s="29">
        <v>1</v>
      </c>
      <c r="I80" s="30">
        <v>5247828</v>
      </c>
      <c r="J80" s="30"/>
      <c r="K80" s="30">
        <f t="shared" si="8"/>
        <v>0</v>
      </c>
      <c r="L80" s="30">
        <f t="shared" si="9"/>
        <v>0</v>
      </c>
    </row>
    <row r="81" spans="2:12" ht="18" customHeight="1">
      <c r="B81" s="49"/>
      <c r="C81" s="50"/>
      <c r="D81" s="51"/>
      <c r="E81" s="24">
        <v>62</v>
      </c>
      <c r="F81" s="28" t="s">
        <v>111</v>
      </c>
      <c r="G81" s="29" t="s">
        <v>109</v>
      </c>
      <c r="H81" s="29">
        <v>1</v>
      </c>
      <c r="I81" s="30">
        <v>5866628</v>
      </c>
      <c r="J81" s="30"/>
      <c r="K81" s="30">
        <f t="shared" si="8"/>
        <v>0</v>
      </c>
      <c r="L81" s="30">
        <f t="shared" si="9"/>
        <v>0</v>
      </c>
    </row>
    <row r="82" spans="2:12" ht="15.75" customHeight="1">
      <c r="B82" s="49"/>
      <c r="C82" s="50"/>
      <c r="D82" s="51"/>
      <c r="E82" s="24">
        <v>63</v>
      </c>
      <c r="F82" s="28" t="s">
        <v>112</v>
      </c>
      <c r="G82" s="29" t="s">
        <v>79</v>
      </c>
      <c r="H82" s="29">
        <v>1</v>
      </c>
      <c r="I82" s="30">
        <v>232762</v>
      </c>
      <c r="J82" s="30"/>
      <c r="K82" s="30">
        <f t="shared" si="8"/>
        <v>0</v>
      </c>
      <c r="L82" s="30">
        <f t="shared" si="9"/>
        <v>0</v>
      </c>
    </row>
    <row r="83" spans="2:12" ht="24" customHeight="1">
      <c r="B83" s="49"/>
      <c r="C83" s="50"/>
      <c r="D83" s="51"/>
      <c r="E83" s="24">
        <v>64</v>
      </c>
      <c r="F83" s="28" t="s">
        <v>113</v>
      </c>
      <c r="G83" s="29" t="s">
        <v>104</v>
      </c>
      <c r="H83" s="29">
        <v>1</v>
      </c>
      <c r="I83" s="30">
        <v>30822</v>
      </c>
      <c r="J83" s="30"/>
      <c r="K83" s="30">
        <f t="shared" si="8"/>
        <v>0</v>
      </c>
      <c r="L83" s="30">
        <f t="shared" si="9"/>
        <v>0</v>
      </c>
    </row>
    <row r="84" spans="2:12" ht="25.5" customHeight="1">
      <c r="B84" s="49"/>
      <c r="C84" s="50"/>
      <c r="D84" s="51"/>
      <c r="E84" s="24">
        <v>65</v>
      </c>
      <c r="F84" s="28" t="s">
        <v>114</v>
      </c>
      <c r="G84" s="29" t="s">
        <v>104</v>
      </c>
      <c r="H84" s="29">
        <v>1</v>
      </c>
      <c r="I84" s="30">
        <v>34850</v>
      </c>
      <c r="J84" s="30"/>
      <c r="K84" s="30">
        <f t="shared" si="8"/>
        <v>0</v>
      </c>
      <c r="L84" s="30">
        <f t="shared" si="9"/>
        <v>0</v>
      </c>
    </row>
    <row r="85" spans="2:12" ht="22.5" customHeight="1">
      <c r="B85" s="49"/>
      <c r="C85" s="50"/>
      <c r="D85" s="51"/>
      <c r="E85" s="24">
        <v>66</v>
      </c>
      <c r="F85" s="28" t="s">
        <v>115</v>
      </c>
      <c r="G85" s="29" t="s">
        <v>104</v>
      </c>
      <c r="H85" s="29">
        <v>1</v>
      </c>
      <c r="I85" s="30">
        <v>31176</v>
      </c>
      <c r="J85" s="30"/>
      <c r="K85" s="30">
        <f t="shared" si="8"/>
        <v>0</v>
      </c>
      <c r="L85" s="30">
        <f t="shared" si="9"/>
        <v>0</v>
      </c>
    </row>
    <row r="86" spans="2:12" ht="19.5" customHeight="1">
      <c r="B86" s="49"/>
      <c r="C86" s="50"/>
      <c r="D86" s="51"/>
      <c r="E86" s="24">
        <v>67</v>
      </c>
      <c r="F86" s="28" t="s">
        <v>116</v>
      </c>
      <c r="G86" s="29" t="s">
        <v>109</v>
      </c>
      <c r="H86" s="29">
        <v>1</v>
      </c>
      <c r="I86" s="30">
        <v>5866628</v>
      </c>
      <c r="J86" s="30"/>
      <c r="K86" s="30">
        <f t="shared" si="8"/>
        <v>0</v>
      </c>
      <c r="L86" s="30">
        <f t="shared" si="9"/>
        <v>0</v>
      </c>
    </row>
    <row r="87" spans="2:12" ht="16.5" customHeight="1">
      <c r="B87" s="49"/>
      <c r="C87" s="50"/>
      <c r="D87" s="51"/>
      <c r="E87" s="24">
        <v>68</v>
      </c>
      <c r="F87" s="28" t="s">
        <v>117</v>
      </c>
      <c r="G87" s="29" t="s">
        <v>109</v>
      </c>
      <c r="H87" s="29">
        <v>1</v>
      </c>
      <c r="I87" s="30">
        <v>5866628</v>
      </c>
      <c r="J87" s="30"/>
      <c r="K87" s="30">
        <f t="shared" si="8"/>
        <v>0</v>
      </c>
      <c r="L87" s="30">
        <f t="shared" si="9"/>
        <v>0</v>
      </c>
    </row>
    <row r="88" spans="2:12" ht="25.5" customHeight="1">
      <c r="B88" s="49"/>
      <c r="C88" s="50"/>
      <c r="D88" s="51"/>
      <c r="E88" s="24">
        <v>69</v>
      </c>
      <c r="F88" s="28" t="s">
        <v>118</v>
      </c>
      <c r="G88" s="29" t="s">
        <v>109</v>
      </c>
      <c r="H88" s="29">
        <v>1</v>
      </c>
      <c r="I88" s="30">
        <v>5247828</v>
      </c>
      <c r="J88" s="30"/>
      <c r="K88" s="30">
        <f t="shared" si="8"/>
        <v>0</v>
      </c>
      <c r="L88" s="30">
        <f t="shared" si="9"/>
        <v>0</v>
      </c>
    </row>
    <row r="89" spans="2:12" ht="24" customHeight="1">
      <c r="B89" s="49"/>
      <c r="C89" s="50"/>
      <c r="D89" s="51"/>
      <c r="E89" s="24">
        <v>70</v>
      </c>
      <c r="F89" s="28" t="s">
        <v>119</v>
      </c>
      <c r="G89" s="29" t="s">
        <v>109</v>
      </c>
      <c r="H89" s="29">
        <v>1</v>
      </c>
      <c r="I89" s="30">
        <v>5247828</v>
      </c>
      <c r="J89" s="30"/>
      <c r="K89" s="30">
        <f t="shared" si="8"/>
        <v>0</v>
      </c>
      <c r="L89" s="30">
        <f t="shared" si="9"/>
        <v>0</v>
      </c>
    </row>
    <row r="90" spans="2:12" ht="18" customHeight="1">
      <c r="B90" s="49"/>
      <c r="C90" s="50"/>
      <c r="D90" s="51"/>
      <c r="E90" s="24">
        <v>71</v>
      </c>
      <c r="F90" s="28" t="s">
        <v>120</v>
      </c>
      <c r="G90" s="29" t="s">
        <v>109</v>
      </c>
      <c r="H90" s="29">
        <v>1</v>
      </c>
      <c r="I90" s="30">
        <v>4312229</v>
      </c>
      <c r="J90" s="30"/>
      <c r="K90" s="30">
        <f t="shared" si="8"/>
        <v>0</v>
      </c>
      <c r="L90" s="30">
        <f t="shared" si="9"/>
        <v>0</v>
      </c>
    </row>
    <row r="91" spans="2:12" ht="18" customHeight="1">
      <c r="B91" s="49"/>
      <c r="C91" s="50"/>
      <c r="D91" s="51"/>
      <c r="E91" s="24">
        <v>72</v>
      </c>
      <c r="F91" s="28" t="s">
        <v>121</v>
      </c>
      <c r="G91" s="29" t="s">
        <v>60</v>
      </c>
      <c r="H91" s="29">
        <v>1</v>
      </c>
      <c r="I91" s="30">
        <v>1329019</v>
      </c>
      <c r="J91" s="30"/>
      <c r="K91" s="30">
        <f t="shared" si="8"/>
        <v>0</v>
      </c>
      <c r="L91" s="30">
        <f t="shared" si="9"/>
        <v>0</v>
      </c>
    </row>
    <row r="92" spans="2:12" ht="23.25" customHeight="1">
      <c r="B92" s="49"/>
      <c r="C92" s="50"/>
      <c r="D92" s="51"/>
      <c r="E92" s="24">
        <v>73</v>
      </c>
      <c r="F92" s="28" t="s">
        <v>122</v>
      </c>
      <c r="G92" s="29" t="s">
        <v>123</v>
      </c>
      <c r="H92" s="29">
        <v>1</v>
      </c>
      <c r="I92" s="30">
        <v>941885</v>
      </c>
      <c r="J92" s="30"/>
      <c r="K92" s="30">
        <f t="shared" si="8"/>
        <v>0</v>
      </c>
      <c r="L92" s="30">
        <f t="shared" si="9"/>
        <v>0</v>
      </c>
    </row>
    <row r="93" spans="2:12" ht="21.75" customHeight="1">
      <c r="B93" s="49"/>
      <c r="C93" s="50"/>
      <c r="D93" s="51"/>
      <c r="E93" s="24">
        <v>74</v>
      </c>
      <c r="F93" s="28" t="s">
        <v>124</v>
      </c>
      <c r="G93" s="29" t="s">
        <v>125</v>
      </c>
      <c r="H93" s="29">
        <v>1</v>
      </c>
      <c r="I93" s="30">
        <v>1314361</v>
      </c>
      <c r="J93" s="30"/>
      <c r="K93" s="30">
        <f t="shared" si="8"/>
        <v>0</v>
      </c>
      <c r="L93" s="30">
        <f t="shared" si="9"/>
        <v>0</v>
      </c>
    </row>
    <row r="94" spans="2:12" ht="18" customHeight="1">
      <c r="B94" s="49"/>
      <c r="C94" s="50"/>
      <c r="D94" s="51"/>
      <c r="E94" s="24">
        <v>75</v>
      </c>
      <c r="F94" s="28" t="s">
        <v>126</v>
      </c>
      <c r="G94" s="29" t="s">
        <v>127</v>
      </c>
      <c r="H94" s="29">
        <v>1</v>
      </c>
      <c r="I94" s="30">
        <v>358272</v>
      </c>
      <c r="J94" s="30"/>
      <c r="K94" s="30">
        <f t="shared" si="8"/>
        <v>0</v>
      </c>
      <c r="L94" s="30">
        <f t="shared" si="9"/>
        <v>0</v>
      </c>
    </row>
    <row r="95" spans="2:12" ht="15" customHeight="1">
      <c r="B95" s="49"/>
      <c r="C95" s="50"/>
      <c r="D95" s="51"/>
      <c r="E95" s="24">
        <v>76</v>
      </c>
      <c r="F95" s="28" t="s">
        <v>128</v>
      </c>
      <c r="G95" s="29" t="s">
        <v>129</v>
      </c>
      <c r="H95" s="29">
        <v>1</v>
      </c>
      <c r="I95" s="30">
        <v>533715</v>
      </c>
      <c r="J95" s="30"/>
      <c r="K95" s="30">
        <f t="shared" si="8"/>
        <v>0</v>
      </c>
      <c r="L95" s="30">
        <f t="shared" si="9"/>
        <v>0</v>
      </c>
    </row>
    <row r="96" spans="2:12" ht="18" customHeight="1">
      <c r="B96" s="49"/>
      <c r="C96" s="50"/>
      <c r="D96" s="51"/>
      <c r="E96" s="24">
        <v>77</v>
      </c>
      <c r="F96" s="28" t="s">
        <v>130</v>
      </c>
      <c r="G96" s="29" t="s">
        <v>131</v>
      </c>
      <c r="H96" s="29">
        <v>1</v>
      </c>
      <c r="I96" s="30">
        <v>117810</v>
      </c>
      <c r="J96" s="30"/>
      <c r="K96" s="30">
        <f t="shared" si="8"/>
        <v>0</v>
      </c>
      <c r="L96" s="30">
        <f t="shared" si="9"/>
        <v>0</v>
      </c>
    </row>
    <row r="97" spans="2:12" ht="16.5" customHeight="1">
      <c r="B97" s="49"/>
      <c r="C97" s="50"/>
      <c r="D97" s="51"/>
      <c r="E97" s="24">
        <v>78</v>
      </c>
      <c r="F97" s="28" t="s">
        <v>132</v>
      </c>
      <c r="G97" s="29" t="s">
        <v>41</v>
      </c>
      <c r="H97" s="29">
        <v>1</v>
      </c>
      <c r="I97" s="30">
        <v>367472</v>
      </c>
      <c r="J97" s="30"/>
      <c r="K97" s="30">
        <f t="shared" si="8"/>
        <v>0</v>
      </c>
      <c r="L97" s="30">
        <f t="shared" si="9"/>
        <v>0</v>
      </c>
    </row>
    <row r="98" spans="2:12" ht="16.5" customHeight="1">
      <c r="B98" s="49"/>
      <c r="C98" s="50"/>
      <c r="D98" s="51"/>
      <c r="E98" s="24">
        <v>79</v>
      </c>
      <c r="F98" s="28" t="s">
        <v>133</v>
      </c>
      <c r="G98" s="29" t="s">
        <v>109</v>
      </c>
      <c r="H98" s="29">
        <v>1</v>
      </c>
      <c r="I98" s="30">
        <v>3065440</v>
      </c>
      <c r="J98" s="30"/>
      <c r="K98" s="30">
        <f t="shared" si="8"/>
        <v>0</v>
      </c>
      <c r="L98" s="30">
        <f t="shared" si="9"/>
        <v>0</v>
      </c>
    </row>
    <row r="99" spans="2:12" ht="12" customHeight="1">
      <c r="B99" s="49"/>
      <c r="C99" s="50"/>
      <c r="D99" s="51"/>
      <c r="E99" s="24">
        <v>80</v>
      </c>
      <c r="F99" s="28" t="s">
        <v>134</v>
      </c>
      <c r="G99" s="29" t="s">
        <v>109</v>
      </c>
      <c r="H99" s="29">
        <v>1</v>
      </c>
      <c r="I99" s="30">
        <v>3107209</v>
      </c>
      <c r="J99" s="30"/>
      <c r="K99" s="30">
        <f t="shared" si="8"/>
        <v>0</v>
      </c>
      <c r="L99" s="30">
        <f t="shared" si="9"/>
        <v>0</v>
      </c>
    </row>
    <row r="100" spans="2:12" ht="14.25" customHeight="1">
      <c r="B100" s="49"/>
      <c r="C100" s="50"/>
      <c r="D100" s="51"/>
      <c r="E100" s="24">
        <v>81</v>
      </c>
      <c r="F100" s="28" t="s">
        <v>135</v>
      </c>
      <c r="G100" s="29" t="s">
        <v>41</v>
      </c>
      <c r="H100" s="29">
        <v>1</v>
      </c>
      <c r="I100" s="30">
        <v>3551674</v>
      </c>
      <c r="J100" s="30"/>
      <c r="K100" s="30">
        <f t="shared" si="8"/>
        <v>0</v>
      </c>
      <c r="L100" s="30">
        <f t="shared" si="9"/>
        <v>0</v>
      </c>
    </row>
    <row r="101" spans="2:12" ht="14.25" customHeight="1">
      <c r="B101" s="49"/>
      <c r="C101" s="50"/>
      <c r="D101" s="51"/>
      <c r="E101" s="24">
        <v>82</v>
      </c>
      <c r="F101" s="28" t="s">
        <v>136</v>
      </c>
      <c r="G101" s="29" t="s">
        <v>137</v>
      </c>
      <c r="H101" s="29">
        <v>1</v>
      </c>
      <c r="I101" s="30">
        <v>2962208</v>
      </c>
      <c r="J101" s="30"/>
      <c r="K101" s="30">
        <f t="shared" si="8"/>
        <v>0</v>
      </c>
      <c r="L101" s="30">
        <f t="shared" si="9"/>
        <v>0</v>
      </c>
    </row>
    <row r="102" spans="2:12" ht="14.25" customHeight="1">
      <c r="B102" s="49"/>
      <c r="C102" s="50"/>
      <c r="D102" s="51"/>
      <c r="E102" s="24">
        <v>83</v>
      </c>
      <c r="F102" s="28" t="s">
        <v>138</v>
      </c>
      <c r="G102" s="29" t="s">
        <v>137</v>
      </c>
      <c r="H102" s="29">
        <v>1</v>
      </c>
      <c r="I102" s="30">
        <v>2962208</v>
      </c>
      <c r="J102" s="30"/>
      <c r="K102" s="30">
        <f t="shared" si="8"/>
        <v>0</v>
      </c>
      <c r="L102" s="30">
        <f t="shared" si="9"/>
        <v>0</v>
      </c>
    </row>
    <row r="103" spans="2:12" ht="14.25" customHeight="1">
      <c r="B103" s="49"/>
      <c r="C103" s="50"/>
      <c r="D103" s="51"/>
      <c r="E103" s="24">
        <v>84</v>
      </c>
      <c r="F103" s="28" t="s">
        <v>139</v>
      </c>
      <c r="G103" s="29" t="s">
        <v>137</v>
      </c>
      <c r="H103" s="29">
        <v>1</v>
      </c>
      <c r="I103" s="30">
        <v>2962208</v>
      </c>
      <c r="J103" s="30"/>
      <c r="K103" s="30">
        <f t="shared" si="8"/>
        <v>0</v>
      </c>
      <c r="L103" s="30">
        <f t="shared" si="9"/>
        <v>0</v>
      </c>
    </row>
    <row r="104" spans="2:12" ht="14.25" customHeight="1">
      <c r="B104" s="49"/>
      <c r="C104" s="50"/>
      <c r="D104" s="51"/>
      <c r="E104" s="24">
        <v>85</v>
      </c>
      <c r="F104" s="28" t="s">
        <v>140</v>
      </c>
      <c r="G104" s="29" t="s">
        <v>68</v>
      </c>
      <c r="H104" s="29">
        <v>1</v>
      </c>
      <c r="I104" s="30">
        <v>3439933</v>
      </c>
      <c r="J104" s="30"/>
      <c r="K104" s="30">
        <f t="shared" si="8"/>
        <v>0</v>
      </c>
      <c r="L104" s="30">
        <f t="shared" si="9"/>
        <v>0</v>
      </c>
    </row>
    <row r="105" spans="2:12" ht="14.25" customHeight="1">
      <c r="B105" s="49"/>
      <c r="C105" s="50"/>
      <c r="D105" s="51"/>
      <c r="E105" s="24">
        <v>86</v>
      </c>
      <c r="F105" s="28" t="s">
        <v>141</v>
      </c>
      <c r="G105" s="29" t="s">
        <v>125</v>
      </c>
      <c r="H105" s="29">
        <v>1</v>
      </c>
      <c r="I105" s="30">
        <v>1202614</v>
      </c>
      <c r="J105" s="30"/>
      <c r="K105" s="30">
        <f t="shared" si="8"/>
        <v>0</v>
      </c>
      <c r="L105" s="30">
        <f t="shared" si="9"/>
        <v>0</v>
      </c>
    </row>
    <row r="106" spans="2:12" ht="25.5" customHeight="1">
      <c r="B106" s="49">
        <v>10450973.609999999</v>
      </c>
      <c r="C106" s="50" t="s">
        <v>142</v>
      </c>
      <c r="D106" s="51">
        <v>10</v>
      </c>
      <c r="E106" s="12"/>
      <c r="F106" s="8" t="s">
        <v>143</v>
      </c>
      <c r="G106" s="12"/>
      <c r="H106" s="12"/>
      <c r="I106" s="17"/>
      <c r="J106" s="17"/>
      <c r="K106" s="17"/>
      <c r="L106" s="17"/>
    </row>
    <row r="107" spans="2:12" ht="25.5" customHeight="1">
      <c r="B107" s="49"/>
      <c r="C107" s="50"/>
      <c r="D107" s="51"/>
      <c r="E107" s="6"/>
      <c r="F107" s="9" t="s">
        <v>17</v>
      </c>
      <c r="G107" s="18"/>
      <c r="H107" s="20">
        <v>1</v>
      </c>
      <c r="I107" s="19"/>
      <c r="J107" s="19"/>
      <c r="K107" s="19"/>
      <c r="L107" s="19"/>
    </row>
    <row r="108" spans="2:12" ht="17.25" customHeight="1">
      <c r="B108" s="49"/>
      <c r="C108" s="50"/>
      <c r="D108" s="51"/>
      <c r="E108" s="6">
        <v>87</v>
      </c>
      <c r="F108" s="10" t="s">
        <v>144</v>
      </c>
      <c r="G108" s="20" t="s">
        <v>60</v>
      </c>
      <c r="H108" s="20">
        <v>1</v>
      </c>
      <c r="I108" s="21">
        <v>216948</v>
      </c>
      <c r="J108" s="21"/>
      <c r="K108" s="21">
        <f t="shared" ref="K108:K112" si="10">ROUND(J108*19%,2)</f>
        <v>0</v>
      </c>
      <c r="L108" s="21">
        <f t="shared" ref="L108:L112" si="11">ROUND(J108+K108,0)</f>
        <v>0</v>
      </c>
    </row>
    <row r="109" spans="2:12" ht="17.25" customHeight="1">
      <c r="B109" s="49"/>
      <c r="C109" s="50"/>
      <c r="D109" s="51"/>
      <c r="E109" s="6">
        <v>88</v>
      </c>
      <c r="F109" s="10" t="s">
        <v>145</v>
      </c>
      <c r="G109" s="20" t="s">
        <v>146</v>
      </c>
      <c r="H109" s="20">
        <v>1</v>
      </c>
      <c r="I109" s="21">
        <v>35130</v>
      </c>
      <c r="J109" s="21"/>
      <c r="K109" s="21">
        <f t="shared" si="10"/>
        <v>0</v>
      </c>
      <c r="L109" s="21">
        <f t="shared" si="11"/>
        <v>0</v>
      </c>
    </row>
    <row r="110" spans="2:12" ht="17.25" customHeight="1">
      <c r="B110" s="49"/>
      <c r="C110" s="50"/>
      <c r="D110" s="51"/>
      <c r="E110" s="6">
        <v>89</v>
      </c>
      <c r="F110" s="10" t="s">
        <v>147</v>
      </c>
      <c r="G110" s="20" t="s">
        <v>60</v>
      </c>
      <c r="H110" s="20">
        <v>1</v>
      </c>
      <c r="I110" s="21">
        <v>87623</v>
      </c>
      <c r="J110" s="21"/>
      <c r="K110" s="21">
        <f t="shared" si="10"/>
        <v>0</v>
      </c>
      <c r="L110" s="21">
        <f t="shared" si="11"/>
        <v>0</v>
      </c>
    </row>
    <row r="111" spans="2:12" ht="17.25" customHeight="1">
      <c r="B111" s="49"/>
      <c r="C111" s="50"/>
      <c r="D111" s="51"/>
      <c r="E111" s="6">
        <v>90</v>
      </c>
      <c r="F111" s="10" t="s">
        <v>148</v>
      </c>
      <c r="G111" s="20" t="s">
        <v>149</v>
      </c>
      <c r="H111" s="20">
        <v>1</v>
      </c>
      <c r="I111" s="21">
        <v>5201012</v>
      </c>
      <c r="J111" s="21"/>
      <c r="K111" s="21">
        <f t="shared" si="10"/>
        <v>0</v>
      </c>
      <c r="L111" s="21">
        <f t="shared" si="11"/>
        <v>0</v>
      </c>
    </row>
    <row r="112" spans="2:12" ht="17.25" customHeight="1">
      <c r="B112" s="49"/>
      <c r="C112" s="50"/>
      <c r="D112" s="51"/>
      <c r="E112" s="6">
        <v>91</v>
      </c>
      <c r="F112" s="10" t="s">
        <v>150</v>
      </c>
      <c r="G112" s="20" t="s">
        <v>41</v>
      </c>
      <c r="H112" s="20">
        <v>1</v>
      </c>
      <c r="I112" s="21">
        <v>115157</v>
      </c>
      <c r="J112" s="21"/>
      <c r="K112" s="21">
        <f t="shared" si="10"/>
        <v>0</v>
      </c>
      <c r="L112" s="21">
        <f t="shared" si="11"/>
        <v>0</v>
      </c>
    </row>
    <row r="113" spans="2:12" ht="25.5" customHeight="1">
      <c r="B113" s="49">
        <v>42099300.840000004</v>
      </c>
      <c r="C113" s="50" t="s">
        <v>151</v>
      </c>
      <c r="D113" s="51">
        <v>10</v>
      </c>
      <c r="E113" s="12"/>
      <c r="F113" s="8" t="s">
        <v>152</v>
      </c>
      <c r="G113" s="12"/>
      <c r="H113" s="12"/>
      <c r="I113" s="17"/>
      <c r="J113" s="17"/>
      <c r="K113" s="17"/>
      <c r="L113" s="17"/>
    </row>
    <row r="114" spans="2:12" ht="25.5" customHeight="1">
      <c r="B114" s="49"/>
      <c r="C114" s="50"/>
      <c r="D114" s="51"/>
      <c r="E114" s="6"/>
      <c r="F114" s="9" t="s">
        <v>17</v>
      </c>
      <c r="G114" s="18"/>
      <c r="H114" s="18"/>
      <c r="I114" s="19"/>
      <c r="J114" s="19"/>
      <c r="K114" s="19"/>
      <c r="L114" s="19"/>
    </row>
    <row r="115" spans="2:12" ht="17.25" customHeight="1">
      <c r="B115" s="49"/>
      <c r="C115" s="50"/>
      <c r="D115" s="51"/>
      <c r="E115" s="6">
        <v>92</v>
      </c>
      <c r="F115" s="10" t="s">
        <v>153</v>
      </c>
      <c r="G115" s="20" t="s">
        <v>154</v>
      </c>
      <c r="H115" s="20">
        <v>1</v>
      </c>
      <c r="I115" s="21">
        <v>161498</v>
      </c>
      <c r="J115" s="21"/>
      <c r="K115" s="21">
        <f t="shared" ref="K115:K178" si="12">ROUND(J115*19%,2)</f>
        <v>0</v>
      </c>
      <c r="L115" s="21">
        <f t="shared" ref="L115:L178" si="13">ROUND(J115+K115,0)</f>
        <v>0</v>
      </c>
    </row>
    <row r="116" spans="2:12" ht="17.25" customHeight="1">
      <c r="B116" s="49"/>
      <c r="C116" s="50"/>
      <c r="D116" s="51"/>
      <c r="E116" s="6">
        <v>93</v>
      </c>
      <c r="F116" s="10" t="s">
        <v>155</v>
      </c>
      <c r="G116" s="20" t="s">
        <v>156</v>
      </c>
      <c r="H116" s="20">
        <v>1</v>
      </c>
      <c r="I116" s="21">
        <v>77936</v>
      </c>
      <c r="J116" s="21"/>
      <c r="K116" s="21">
        <f t="shared" si="12"/>
        <v>0</v>
      </c>
      <c r="L116" s="21">
        <f t="shared" si="13"/>
        <v>0</v>
      </c>
    </row>
    <row r="117" spans="2:12" ht="17.25" customHeight="1">
      <c r="B117" s="49"/>
      <c r="C117" s="50"/>
      <c r="D117" s="51"/>
      <c r="E117" s="6">
        <v>94</v>
      </c>
      <c r="F117" s="10" t="s">
        <v>157</v>
      </c>
      <c r="G117" s="20" t="s">
        <v>41</v>
      </c>
      <c r="H117" s="20">
        <v>1</v>
      </c>
      <c r="I117" s="21">
        <v>27997</v>
      </c>
      <c r="J117" s="21"/>
      <c r="K117" s="21">
        <f t="shared" si="12"/>
        <v>0</v>
      </c>
      <c r="L117" s="21">
        <f t="shared" si="13"/>
        <v>0</v>
      </c>
    </row>
    <row r="118" spans="2:12" ht="17.25" customHeight="1">
      <c r="B118" s="49"/>
      <c r="C118" s="50"/>
      <c r="D118" s="51"/>
      <c r="E118" s="6">
        <v>95</v>
      </c>
      <c r="F118" s="10" t="s">
        <v>158</v>
      </c>
      <c r="G118" s="20" t="s">
        <v>159</v>
      </c>
      <c r="H118" s="20">
        <v>1</v>
      </c>
      <c r="I118" s="21">
        <v>155733</v>
      </c>
      <c r="J118" s="21"/>
      <c r="K118" s="21">
        <f t="shared" si="12"/>
        <v>0</v>
      </c>
      <c r="L118" s="21">
        <f t="shared" si="13"/>
        <v>0</v>
      </c>
    </row>
    <row r="119" spans="2:12" ht="17.25" customHeight="1">
      <c r="B119" s="49"/>
      <c r="C119" s="50"/>
      <c r="D119" s="51"/>
      <c r="E119" s="6">
        <v>96</v>
      </c>
      <c r="F119" s="10" t="s">
        <v>160</v>
      </c>
      <c r="G119" s="20" t="s">
        <v>161</v>
      </c>
      <c r="H119" s="20">
        <v>1</v>
      </c>
      <c r="I119" s="21">
        <v>1626183</v>
      </c>
      <c r="J119" s="21"/>
      <c r="K119" s="21">
        <f t="shared" si="12"/>
        <v>0</v>
      </c>
      <c r="L119" s="21">
        <f t="shared" si="13"/>
        <v>0</v>
      </c>
    </row>
    <row r="120" spans="2:12" ht="17.25" customHeight="1">
      <c r="B120" s="49"/>
      <c r="C120" s="50"/>
      <c r="D120" s="51"/>
      <c r="E120" s="6">
        <v>97</v>
      </c>
      <c r="F120" s="10" t="s">
        <v>162</v>
      </c>
      <c r="G120" s="20" t="s">
        <v>60</v>
      </c>
      <c r="H120" s="20">
        <v>1</v>
      </c>
      <c r="I120" s="21">
        <v>282889</v>
      </c>
      <c r="J120" s="21"/>
      <c r="K120" s="21">
        <f t="shared" si="12"/>
        <v>0</v>
      </c>
      <c r="L120" s="21">
        <f t="shared" si="13"/>
        <v>0</v>
      </c>
    </row>
    <row r="121" spans="2:12" ht="17.25" customHeight="1">
      <c r="B121" s="49"/>
      <c r="C121" s="50"/>
      <c r="D121" s="51"/>
      <c r="E121" s="6">
        <v>98</v>
      </c>
      <c r="F121" s="10" t="s">
        <v>163</v>
      </c>
      <c r="G121" s="20" t="s">
        <v>125</v>
      </c>
      <c r="H121" s="20">
        <v>1</v>
      </c>
      <c r="I121" s="21">
        <v>139705</v>
      </c>
      <c r="J121" s="21"/>
      <c r="K121" s="21">
        <f t="shared" si="12"/>
        <v>0</v>
      </c>
      <c r="L121" s="21">
        <f t="shared" si="13"/>
        <v>0</v>
      </c>
    </row>
    <row r="122" spans="2:12" ht="17.25" customHeight="1">
      <c r="B122" s="49"/>
      <c r="C122" s="50"/>
      <c r="D122" s="51"/>
      <c r="E122" s="6">
        <v>99</v>
      </c>
      <c r="F122" s="10" t="s">
        <v>164</v>
      </c>
      <c r="G122" s="20" t="s">
        <v>125</v>
      </c>
      <c r="H122" s="20">
        <v>1</v>
      </c>
      <c r="I122" s="21">
        <v>78833</v>
      </c>
      <c r="J122" s="21"/>
      <c r="K122" s="21">
        <f t="shared" si="12"/>
        <v>0</v>
      </c>
      <c r="L122" s="21">
        <f t="shared" si="13"/>
        <v>0</v>
      </c>
    </row>
    <row r="123" spans="2:12" ht="17.25" customHeight="1">
      <c r="B123" s="49"/>
      <c r="C123" s="50"/>
      <c r="D123" s="51"/>
      <c r="E123" s="6">
        <v>100</v>
      </c>
      <c r="F123" s="10" t="s">
        <v>165</v>
      </c>
      <c r="G123" s="20" t="s">
        <v>109</v>
      </c>
      <c r="H123" s="20">
        <v>1</v>
      </c>
      <c r="I123" s="21">
        <v>3837185</v>
      </c>
      <c r="J123" s="21"/>
      <c r="K123" s="21">
        <f t="shared" si="12"/>
        <v>0</v>
      </c>
      <c r="L123" s="21">
        <f t="shared" si="13"/>
        <v>0</v>
      </c>
    </row>
    <row r="124" spans="2:12" ht="17.25" customHeight="1">
      <c r="B124" s="49"/>
      <c r="C124" s="50"/>
      <c r="D124" s="51"/>
      <c r="E124" s="6">
        <v>101</v>
      </c>
      <c r="F124" s="10" t="s">
        <v>166</v>
      </c>
      <c r="G124" s="20" t="s">
        <v>167</v>
      </c>
      <c r="H124" s="20">
        <v>1</v>
      </c>
      <c r="I124" s="21">
        <v>429426</v>
      </c>
      <c r="J124" s="21"/>
      <c r="K124" s="21">
        <f t="shared" si="12"/>
        <v>0</v>
      </c>
      <c r="L124" s="21">
        <f t="shared" si="13"/>
        <v>0</v>
      </c>
    </row>
    <row r="125" spans="2:12" ht="17.25" customHeight="1">
      <c r="B125" s="49"/>
      <c r="C125" s="50"/>
      <c r="D125" s="51"/>
      <c r="E125" s="6">
        <v>102</v>
      </c>
      <c r="F125" s="10" t="s">
        <v>168</v>
      </c>
      <c r="G125" s="20" t="s">
        <v>109</v>
      </c>
      <c r="H125" s="20">
        <v>1</v>
      </c>
      <c r="I125" s="21">
        <v>12753083</v>
      </c>
      <c r="J125" s="21"/>
      <c r="K125" s="21">
        <f t="shared" si="12"/>
        <v>0</v>
      </c>
      <c r="L125" s="21">
        <f t="shared" si="13"/>
        <v>0</v>
      </c>
    </row>
    <row r="126" spans="2:12" ht="17.25" customHeight="1">
      <c r="B126" s="49"/>
      <c r="C126" s="50"/>
      <c r="D126" s="51"/>
      <c r="E126" s="6">
        <v>103</v>
      </c>
      <c r="F126" s="10" t="s">
        <v>169</v>
      </c>
      <c r="G126" s="20" t="s">
        <v>109</v>
      </c>
      <c r="H126" s="20">
        <v>1</v>
      </c>
      <c r="I126" s="21">
        <v>3507232</v>
      </c>
      <c r="J126" s="21"/>
      <c r="K126" s="21">
        <f t="shared" si="12"/>
        <v>0</v>
      </c>
      <c r="L126" s="21">
        <f t="shared" si="13"/>
        <v>0</v>
      </c>
    </row>
    <row r="127" spans="2:12" ht="17.25" customHeight="1">
      <c r="B127" s="49"/>
      <c r="C127" s="50"/>
      <c r="D127" s="51"/>
      <c r="E127" s="6">
        <v>104</v>
      </c>
      <c r="F127" s="10" t="s">
        <v>170</v>
      </c>
      <c r="G127" s="20" t="s">
        <v>41</v>
      </c>
      <c r="H127" s="20">
        <v>1</v>
      </c>
      <c r="I127" s="21">
        <v>3253460</v>
      </c>
      <c r="J127" s="21"/>
      <c r="K127" s="21">
        <f t="shared" si="12"/>
        <v>0</v>
      </c>
      <c r="L127" s="21">
        <f t="shared" si="13"/>
        <v>0</v>
      </c>
    </row>
    <row r="128" spans="2:12" ht="17.25" customHeight="1">
      <c r="B128" s="49"/>
      <c r="C128" s="50"/>
      <c r="D128" s="51"/>
      <c r="E128" s="6">
        <v>105</v>
      </c>
      <c r="F128" s="10" t="s">
        <v>171</v>
      </c>
      <c r="G128" s="20" t="s">
        <v>60</v>
      </c>
      <c r="H128" s="20">
        <v>1</v>
      </c>
      <c r="I128" s="21">
        <v>707643</v>
      </c>
      <c r="J128" s="21"/>
      <c r="K128" s="21">
        <f t="shared" si="12"/>
        <v>0</v>
      </c>
      <c r="L128" s="21">
        <f t="shared" si="13"/>
        <v>0</v>
      </c>
    </row>
    <row r="129" spans="2:12" ht="17.25" customHeight="1">
      <c r="B129" s="49"/>
      <c r="C129" s="50"/>
      <c r="D129" s="51"/>
      <c r="E129" s="6">
        <v>106</v>
      </c>
      <c r="F129" s="10" t="s">
        <v>172</v>
      </c>
      <c r="G129" s="20" t="s">
        <v>109</v>
      </c>
      <c r="H129" s="20">
        <v>1</v>
      </c>
      <c r="I129" s="21">
        <v>379701</v>
      </c>
      <c r="J129" s="21"/>
      <c r="K129" s="21">
        <f t="shared" si="12"/>
        <v>0</v>
      </c>
      <c r="L129" s="21">
        <f t="shared" si="13"/>
        <v>0</v>
      </c>
    </row>
    <row r="130" spans="2:12" ht="17.25" customHeight="1">
      <c r="B130" s="49"/>
      <c r="C130" s="50"/>
      <c r="D130" s="51"/>
      <c r="E130" s="6">
        <v>107</v>
      </c>
      <c r="F130" s="10" t="s">
        <v>173</v>
      </c>
      <c r="G130" s="20" t="s">
        <v>41</v>
      </c>
      <c r="H130" s="20">
        <v>1</v>
      </c>
      <c r="I130" s="21">
        <v>113834</v>
      </c>
      <c r="J130" s="21"/>
      <c r="K130" s="21">
        <f t="shared" si="12"/>
        <v>0</v>
      </c>
      <c r="L130" s="21">
        <f t="shared" si="13"/>
        <v>0</v>
      </c>
    </row>
    <row r="131" spans="2:12" ht="17.25" customHeight="1">
      <c r="B131" s="49"/>
      <c r="C131" s="50"/>
      <c r="D131" s="51"/>
      <c r="E131" s="6">
        <v>108</v>
      </c>
      <c r="F131" s="10" t="s">
        <v>174</v>
      </c>
      <c r="G131" s="20" t="s">
        <v>109</v>
      </c>
      <c r="H131" s="20">
        <v>1</v>
      </c>
      <c r="I131" s="21">
        <v>2853466</v>
      </c>
      <c r="J131" s="21"/>
      <c r="K131" s="21">
        <f t="shared" si="12"/>
        <v>0</v>
      </c>
      <c r="L131" s="21">
        <f t="shared" si="13"/>
        <v>0</v>
      </c>
    </row>
    <row r="132" spans="2:12" ht="17.25" customHeight="1">
      <c r="B132" s="49"/>
      <c r="C132" s="50"/>
      <c r="D132" s="51"/>
      <c r="E132" s="6">
        <v>109</v>
      </c>
      <c r="F132" s="10" t="s">
        <v>175</v>
      </c>
      <c r="G132" s="20" t="s">
        <v>109</v>
      </c>
      <c r="H132" s="20">
        <v>1</v>
      </c>
      <c r="I132" s="21">
        <v>2249757</v>
      </c>
      <c r="J132" s="21"/>
      <c r="K132" s="21">
        <f t="shared" si="12"/>
        <v>0</v>
      </c>
      <c r="L132" s="21">
        <f t="shared" si="13"/>
        <v>0</v>
      </c>
    </row>
    <row r="133" spans="2:12" ht="17.25" customHeight="1">
      <c r="B133" s="49"/>
      <c r="C133" s="50"/>
      <c r="D133" s="51"/>
      <c r="E133" s="6">
        <v>110</v>
      </c>
      <c r="F133" s="10" t="s">
        <v>176</v>
      </c>
      <c r="G133" s="20" t="s">
        <v>109</v>
      </c>
      <c r="H133" s="20">
        <v>1</v>
      </c>
      <c r="I133" s="21">
        <v>2633680</v>
      </c>
      <c r="J133" s="21"/>
      <c r="K133" s="21">
        <f t="shared" si="12"/>
        <v>0</v>
      </c>
      <c r="L133" s="21">
        <f t="shared" si="13"/>
        <v>0</v>
      </c>
    </row>
    <row r="134" spans="2:12" ht="17.25" customHeight="1">
      <c r="B134" s="49"/>
      <c r="C134" s="50"/>
      <c r="D134" s="51"/>
      <c r="E134" s="6">
        <v>111</v>
      </c>
      <c r="F134" s="10" t="s">
        <v>177</v>
      </c>
      <c r="G134" s="20" t="s">
        <v>68</v>
      </c>
      <c r="H134" s="20">
        <v>1</v>
      </c>
      <c r="I134" s="21">
        <v>872387</v>
      </c>
      <c r="J134" s="21"/>
      <c r="K134" s="21">
        <f t="shared" si="12"/>
        <v>0</v>
      </c>
      <c r="L134" s="21">
        <f t="shared" si="13"/>
        <v>0</v>
      </c>
    </row>
    <row r="135" spans="2:12" ht="17.25" customHeight="1">
      <c r="B135" s="49"/>
      <c r="C135" s="50"/>
      <c r="D135" s="51"/>
      <c r="E135" s="6">
        <v>112</v>
      </c>
      <c r="F135" s="10" t="s">
        <v>178</v>
      </c>
      <c r="G135" s="20" t="s">
        <v>68</v>
      </c>
      <c r="H135" s="20">
        <v>1</v>
      </c>
      <c r="I135" s="21">
        <v>2509630</v>
      </c>
      <c r="J135" s="21"/>
      <c r="K135" s="21">
        <f t="shared" si="12"/>
        <v>0</v>
      </c>
      <c r="L135" s="21">
        <f t="shared" si="13"/>
        <v>0</v>
      </c>
    </row>
    <row r="136" spans="2:12" ht="17.25" customHeight="1">
      <c r="B136" s="49"/>
      <c r="C136" s="50"/>
      <c r="D136" s="51"/>
      <c r="E136" s="6">
        <v>113</v>
      </c>
      <c r="F136" s="28" t="s">
        <v>179</v>
      </c>
      <c r="G136" s="29" t="s">
        <v>41</v>
      </c>
      <c r="H136" s="29">
        <v>1</v>
      </c>
      <c r="I136" s="30">
        <v>2258382</v>
      </c>
      <c r="J136" s="30"/>
      <c r="K136" s="30">
        <f t="shared" si="12"/>
        <v>0</v>
      </c>
      <c r="L136" s="30">
        <f t="shared" si="13"/>
        <v>0</v>
      </c>
    </row>
    <row r="137" spans="2:12" ht="17.25" customHeight="1">
      <c r="B137" s="49"/>
      <c r="C137" s="50"/>
      <c r="D137" s="51"/>
      <c r="E137" s="6">
        <v>114</v>
      </c>
      <c r="F137" s="28" t="s">
        <v>180</v>
      </c>
      <c r="G137" s="29" t="s">
        <v>181</v>
      </c>
      <c r="H137" s="29">
        <v>1</v>
      </c>
      <c r="I137" s="30">
        <v>2214757</v>
      </c>
      <c r="J137" s="30"/>
      <c r="K137" s="30">
        <f t="shared" si="12"/>
        <v>0</v>
      </c>
      <c r="L137" s="30">
        <f t="shared" si="13"/>
        <v>0</v>
      </c>
    </row>
    <row r="138" spans="2:12" ht="17.25" customHeight="1">
      <c r="B138" s="49"/>
      <c r="C138" s="50"/>
      <c r="D138" s="51"/>
      <c r="E138" s="6">
        <v>115</v>
      </c>
      <c r="F138" s="28" t="s">
        <v>182</v>
      </c>
      <c r="G138" s="29" t="s">
        <v>109</v>
      </c>
      <c r="H138" s="29">
        <v>1</v>
      </c>
      <c r="I138" s="30">
        <v>2110126</v>
      </c>
      <c r="J138" s="30"/>
      <c r="K138" s="30">
        <f t="shared" si="12"/>
        <v>0</v>
      </c>
      <c r="L138" s="30">
        <f t="shared" si="13"/>
        <v>0</v>
      </c>
    </row>
    <row r="139" spans="2:12" ht="17.25" customHeight="1">
      <c r="B139" s="49"/>
      <c r="C139" s="50"/>
      <c r="D139" s="51"/>
      <c r="E139" s="6">
        <v>116</v>
      </c>
      <c r="F139" s="28" t="s">
        <v>183</v>
      </c>
      <c r="G139" s="29" t="s">
        <v>184</v>
      </c>
      <c r="H139" s="29">
        <v>1</v>
      </c>
      <c r="I139" s="30">
        <v>35785</v>
      </c>
      <c r="J139" s="30"/>
      <c r="K139" s="30">
        <f t="shared" si="12"/>
        <v>0</v>
      </c>
      <c r="L139" s="30">
        <f t="shared" si="13"/>
        <v>0</v>
      </c>
    </row>
    <row r="140" spans="2:12" ht="17.25" customHeight="1">
      <c r="B140" s="49"/>
      <c r="C140" s="50"/>
      <c r="D140" s="51"/>
      <c r="E140" s="6">
        <v>117</v>
      </c>
      <c r="F140" s="28" t="s">
        <v>185</v>
      </c>
      <c r="G140" s="29" t="s">
        <v>184</v>
      </c>
      <c r="H140" s="29">
        <v>1</v>
      </c>
      <c r="I140" s="30">
        <v>284216</v>
      </c>
      <c r="J140" s="30"/>
      <c r="K140" s="30">
        <f t="shared" si="12"/>
        <v>0</v>
      </c>
      <c r="L140" s="30">
        <f t="shared" si="13"/>
        <v>0</v>
      </c>
    </row>
    <row r="141" spans="2:12" ht="17.25" customHeight="1">
      <c r="B141" s="49"/>
      <c r="C141" s="50"/>
      <c r="D141" s="51"/>
      <c r="E141" s="6">
        <v>118</v>
      </c>
      <c r="F141" s="28" t="s">
        <v>186</v>
      </c>
      <c r="G141" s="29" t="s">
        <v>187</v>
      </c>
      <c r="H141" s="29">
        <v>1</v>
      </c>
      <c r="I141" s="30">
        <v>131996</v>
      </c>
      <c r="J141" s="30"/>
      <c r="K141" s="30">
        <f t="shared" si="12"/>
        <v>0</v>
      </c>
      <c r="L141" s="30">
        <f t="shared" si="13"/>
        <v>0</v>
      </c>
    </row>
    <row r="142" spans="2:12" ht="17.25" customHeight="1">
      <c r="B142" s="49"/>
      <c r="C142" s="50"/>
      <c r="D142" s="51"/>
      <c r="E142" s="6">
        <v>119</v>
      </c>
      <c r="F142" s="28" t="s">
        <v>188</v>
      </c>
      <c r="G142" s="29" t="s">
        <v>184</v>
      </c>
      <c r="H142" s="29">
        <v>1</v>
      </c>
      <c r="I142" s="30">
        <v>240720</v>
      </c>
      <c r="J142" s="30"/>
      <c r="K142" s="30">
        <f t="shared" si="12"/>
        <v>0</v>
      </c>
      <c r="L142" s="30">
        <f t="shared" si="13"/>
        <v>0</v>
      </c>
    </row>
    <row r="143" spans="2:12" ht="17.25" customHeight="1">
      <c r="B143" s="49"/>
      <c r="C143" s="50"/>
      <c r="D143" s="51"/>
      <c r="E143" s="6">
        <v>120</v>
      </c>
      <c r="F143" s="28" t="s">
        <v>189</v>
      </c>
      <c r="G143" s="29" t="s">
        <v>184</v>
      </c>
      <c r="H143" s="29">
        <v>1</v>
      </c>
      <c r="I143" s="30">
        <v>480718</v>
      </c>
      <c r="J143" s="30"/>
      <c r="K143" s="30">
        <f t="shared" si="12"/>
        <v>0</v>
      </c>
      <c r="L143" s="30">
        <f t="shared" si="13"/>
        <v>0</v>
      </c>
    </row>
    <row r="144" spans="2:12" ht="17.25" customHeight="1">
      <c r="B144" s="49"/>
      <c r="C144" s="50"/>
      <c r="D144" s="51"/>
      <c r="E144" s="6">
        <v>121</v>
      </c>
      <c r="F144" s="28" t="s">
        <v>190</v>
      </c>
      <c r="G144" s="29" t="s">
        <v>41</v>
      </c>
      <c r="H144" s="29">
        <v>1</v>
      </c>
      <c r="I144" s="30">
        <v>102311</v>
      </c>
      <c r="J144" s="30"/>
      <c r="K144" s="30">
        <f t="shared" si="12"/>
        <v>0</v>
      </c>
      <c r="L144" s="30">
        <f t="shared" si="13"/>
        <v>0</v>
      </c>
    </row>
    <row r="145" spans="2:12" ht="17.25" customHeight="1">
      <c r="B145" s="49"/>
      <c r="C145" s="50"/>
      <c r="D145" s="51"/>
      <c r="E145" s="6">
        <v>122</v>
      </c>
      <c r="F145" s="28" t="s">
        <v>191</v>
      </c>
      <c r="G145" s="29" t="s">
        <v>192</v>
      </c>
      <c r="H145" s="29">
        <v>1</v>
      </c>
      <c r="I145" s="30">
        <v>173806</v>
      </c>
      <c r="J145" s="30"/>
      <c r="K145" s="30">
        <f t="shared" si="12"/>
        <v>0</v>
      </c>
      <c r="L145" s="30">
        <f t="shared" si="13"/>
        <v>0</v>
      </c>
    </row>
    <row r="146" spans="2:12" ht="17.25" customHeight="1">
      <c r="B146" s="49"/>
      <c r="C146" s="50"/>
      <c r="D146" s="51"/>
      <c r="E146" s="6">
        <v>123</v>
      </c>
      <c r="F146" s="28" t="s">
        <v>193</v>
      </c>
      <c r="G146" s="29" t="s">
        <v>194</v>
      </c>
      <c r="H146" s="29">
        <v>1</v>
      </c>
      <c r="I146" s="30">
        <v>95403</v>
      </c>
      <c r="J146" s="30"/>
      <c r="K146" s="30">
        <f t="shared" si="12"/>
        <v>0</v>
      </c>
      <c r="L146" s="30">
        <f t="shared" si="13"/>
        <v>0</v>
      </c>
    </row>
    <row r="147" spans="2:12" ht="17.25" customHeight="1">
      <c r="B147" s="49"/>
      <c r="C147" s="50"/>
      <c r="D147" s="51"/>
      <c r="E147" s="6">
        <v>124</v>
      </c>
      <c r="F147" s="28" t="s">
        <v>195</v>
      </c>
      <c r="G147" s="29" t="s">
        <v>196</v>
      </c>
      <c r="H147" s="29">
        <v>1</v>
      </c>
      <c r="I147" s="30">
        <v>619841</v>
      </c>
      <c r="J147" s="30"/>
      <c r="K147" s="30">
        <f t="shared" si="12"/>
        <v>0</v>
      </c>
      <c r="L147" s="30">
        <f t="shared" si="13"/>
        <v>0</v>
      </c>
    </row>
    <row r="148" spans="2:12" ht="17.25" customHeight="1">
      <c r="B148" s="49"/>
      <c r="C148" s="50"/>
      <c r="D148" s="51"/>
      <c r="E148" s="6">
        <v>125</v>
      </c>
      <c r="F148" s="28" t="s">
        <v>197</v>
      </c>
      <c r="G148" s="29" t="s">
        <v>198</v>
      </c>
      <c r="H148" s="29">
        <v>1</v>
      </c>
      <c r="I148" s="30">
        <v>53919</v>
      </c>
      <c r="J148" s="30"/>
      <c r="K148" s="30">
        <f t="shared" si="12"/>
        <v>0</v>
      </c>
      <c r="L148" s="30">
        <f t="shared" si="13"/>
        <v>0</v>
      </c>
    </row>
    <row r="149" spans="2:12" ht="17.25" customHeight="1">
      <c r="B149" s="49"/>
      <c r="C149" s="50"/>
      <c r="D149" s="51"/>
      <c r="E149" s="6">
        <v>126</v>
      </c>
      <c r="F149" s="28" t="s">
        <v>199</v>
      </c>
      <c r="G149" s="29" t="s">
        <v>198</v>
      </c>
      <c r="H149" s="29">
        <v>1</v>
      </c>
      <c r="I149" s="30">
        <v>53432</v>
      </c>
      <c r="J149" s="30"/>
      <c r="K149" s="30">
        <f t="shared" si="12"/>
        <v>0</v>
      </c>
      <c r="L149" s="30">
        <f t="shared" si="13"/>
        <v>0</v>
      </c>
    </row>
    <row r="150" spans="2:12" ht="17.25" customHeight="1">
      <c r="B150" s="49"/>
      <c r="C150" s="50"/>
      <c r="D150" s="51"/>
      <c r="E150" s="6">
        <v>127</v>
      </c>
      <c r="F150" s="28" t="s">
        <v>200</v>
      </c>
      <c r="G150" s="29" t="s">
        <v>198</v>
      </c>
      <c r="H150" s="29">
        <v>1</v>
      </c>
      <c r="I150" s="30">
        <v>42926</v>
      </c>
      <c r="J150" s="30"/>
      <c r="K150" s="30">
        <f t="shared" si="12"/>
        <v>0</v>
      </c>
      <c r="L150" s="30">
        <f t="shared" si="13"/>
        <v>0</v>
      </c>
    </row>
    <row r="151" spans="2:12" ht="17.25" customHeight="1">
      <c r="B151" s="49"/>
      <c r="C151" s="50"/>
      <c r="D151" s="51"/>
      <c r="E151" s="6">
        <v>128</v>
      </c>
      <c r="F151" s="28" t="s">
        <v>201</v>
      </c>
      <c r="G151" s="29" t="s">
        <v>109</v>
      </c>
      <c r="H151" s="29">
        <v>1</v>
      </c>
      <c r="I151" s="30">
        <v>3435411</v>
      </c>
      <c r="J151" s="30"/>
      <c r="K151" s="30">
        <f t="shared" si="12"/>
        <v>0</v>
      </c>
      <c r="L151" s="30">
        <f t="shared" si="13"/>
        <v>0</v>
      </c>
    </row>
    <row r="152" spans="2:12" ht="17.25" customHeight="1">
      <c r="B152" s="49"/>
      <c r="C152" s="50"/>
      <c r="D152" s="51"/>
      <c r="E152" s="6">
        <v>129</v>
      </c>
      <c r="F152" s="28" t="s">
        <v>202</v>
      </c>
      <c r="G152" s="29" t="s">
        <v>109</v>
      </c>
      <c r="H152" s="29">
        <v>1</v>
      </c>
      <c r="I152" s="30">
        <v>3463257</v>
      </c>
      <c r="J152" s="30"/>
      <c r="K152" s="30">
        <f t="shared" si="12"/>
        <v>0</v>
      </c>
      <c r="L152" s="30">
        <f t="shared" si="13"/>
        <v>0</v>
      </c>
    </row>
    <row r="153" spans="2:12" ht="17.25" customHeight="1">
      <c r="B153" s="49"/>
      <c r="C153" s="50"/>
      <c r="D153" s="51"/>
      <c r="E153" s="6">
        <v>130</v>
      </c>
      <c r="F153" s="28" t="s">
        <v>203</v>
      </c>
      <c r="G153" s="29" t="s">
        <v>68</v>
      </c>
      <c r="H153" s="29">
        <v>1</v>
      </c>
      <c r="I153" s="30">
        <v>3639496</v>
      </c>
      <c r="J153" s="30"/>
      <c r="K153" s="30">
        <f t="shared" si="12"/>
        <v>0</v>
      </c>
      <c r="L153" s="30">
        <f t="shared" si="13"/>
        <v>0</v>
      </c>
    </row>
    <row r="154" spans="2:12" ht="17.25" customHeight="1">
      <c r="B154" s="49"/>
      <c r="C154" s="50"/>
      <c r="D154" s="51"/>
      <c r="E154" s="6">
        <v>131</v>
      </c>
      <c r="F154" s="28" t="s">
        <v>204</v>
      </c>
      <c r="G154" s="29" t="s">
        <v>109</v>
      </c>
      <c r="H154" s="29">
        <v>1</v>
      </c>
      <c r="I154" s="30">
        <v>243355</v>
      </c>
      <c r="J154" s="30"/>
      <c r="K154" s="30">
        <f t="shared" si="12"/>
        <v>0</v>
      </c>
      <c r="L154" s="30">
        <f t="shared" si="13"/>
        <v>0</v>
      </c>
    </row>
    <row r="155" spans="2:12" ht="17.25" customHeight="1">
      <c r="B155" s="49"/>
      <c r="C155" s="50"/>
      <c r="D155" s="51"/>
      <c r="E155" s="6">
        <v>132</v>
      </c>
      <c r="F155" s="28" t="s">
        <v>193</v>
      </c>
      <c r="G155" s="29" t="s">
        <v>205</v>
      </c>
      <c r="H155" s="29">
        <v>1</v>
      </c>
      <c r="I155" s="30">
        <v>238952</v>
      </c>
      <c r="J155" s="30"/>
      <c r="K155" s="30">
        <f t="shared" si="12"/>
        <v>0</v>
      </c>
      <c r="L155" s="30">
        <f t="shared" si="13"/>
        <v>0</v>
      </c>
    </row>
    <row r="156" spans="2:12" ht="25.5" customHeight="1">
      <c r="B156" s="49">
        <v>10275451.92</v>
      </c>
      <c r="C156" s="50" t="s">
        <v>206</v>
      </c>
      <c r="D156" s="51">
        <v>10</v>
      </c>
      <c r="E156" s="3"/>
      <c r="F156" s="8" t="s">
        <v>207</v>
      </c>
      <c r="G156" s="12"/>
      <c r="H156" s="12"/>
      <c r="I156" s="17"/>
      <c r="J156" s="17"/>
      <c r="K156" s="17"/>
      <c r="L156" s="17"/>
    </row>
    <row r="157" spans="2:12" ht="25.5" customHeight="1">
      <c r="B157" s="49"/>
      <c r="C157" s="50"/>
      <c r="D157" s="51"/>
      <c r="E157" s="12"/>
      <c r="F157" s="9" t="s">
        <v>17</v>
      </c>
      <c r="G157" s="18"/>
      <c r="H157" s="18"/>
      <c r="I157" s="19"/>
      <c r="J157" s="19"/>
      <c r="K157" s="19"/>
      <c r="L157" s="19"/>
    </row>
    <row r="158" spans="2:12" ht="16.5" customHeight="1">
      <c r="B158" s="49"/>
      <c r="C158" s="50"/>
      <c r="D158" s="51"/>
      <c r="E158" s="6">
        <v>133</v>
      </c>
      <c r="F158" s="10" t="s">
        <v>208</v>
      </c>
      <c r="G158" s="20" t="s">
        <v>41</v>
      </c>
      <c r="H158" s="20">
        <v>1</v>
      </c>
      <c r="I158" s="21">
        <v>1341716</v>
      </c>
      <c r="J158" s="21"/>
      <c r="K158" s="21">
        <f t="shared" si="12"/>
        <v>0</v>
      </c>
      <c r="L158" s="21">
        <f t="shared" si="13"/>
        <v>0</v>
      </c>
    </row>
    <row r="159" spans="2:12" ht="16.5" customHeight="1">
      <c r="B159" s="49"/>
      <c r="C159" s="50"/>
      <c r="D159" s="51"/>
      <c r="E159" s="6">
        <v>134</v>
      </c>
      <c r="F159" s="10" t="s">
        <v>209</v>
      </c>
      <c r="G159" s="20" t="s">
        <v>41</v>
      </c>
      <c r="H159" s="20">
        <v>1</v>
      </c>
      <c r="I159" s="21">
        <v>502714</v>
      </c>
      <c r="J159" s="21"/>
      <c r="K159" s="21">
        <f t="shared" si="12"/>
        <v>0</v>
      </c>
      <c r="L159" s="21">
        <f t="shared" si="13"/>
        <v>0</v>
      </c>
    </row>
    <row r="160" spans="2:12" ht="16.5" customHeight="1">
      <c r="B160" s="49"/>
      <c r="C160" s="50"/>
      <c r="D160" s="51"/>
      <c r="E160" s="6">
        <v>135</v>
      </c>
      <c r="F160" s="10" t="s">
        <v>210</v>
      </c>
      <c r="G160" s="20" t="s">
        <v>41</v>
      </c>
      <c r="H160" s="20">
        <v>1</v>
      </c>
      <c r="I160" s="21">
        <v>3987703</v>
      </c>
      <c r="J160" s="21"/>
      <c r="K160" s="21">
        <f t="shared" si="12"/>
        <v>0</v>
      </c>
      <c r="L160" s="21">
        <f t="shared" si="13"/>
        <v>0</v>
      </c>
    </row>
    <row r="161" spans="2:12" ht="16.5" customHeight="1">
      <c r="B161" s="49"/>
      <c r="C161" s="50"/>
      <c r="D161" s="51"/>
      <c r="E161" s="6">
        <v>136</v>
      </c>
      <c r="F161" s="10" t="s">
        <v>211</v>
      </c>
      <c r="G161" s="20" t="s">
        <v>41</v>
      </c>
      <c r="H161" s="20">
        <v>1</v>
      </c>
      <c r="I161" s="21">
        <v>3247880</v>
      </c>
      <c r="J161" s="21"/>
      <c r="K161" s="21">
        <f t="shared" si="12"/>
        <v>0</v>
      </c>
      <c r="L161" s="21">
        <f t="shared" si="13"/>
        <v>0</v>
      </c>
    </row>
    <row r="162" spans="2:12" ht="16.5" customHeight="1">
      <c r="B162" s="49"/>
      <c r="C162" s="50"/>
      <c r="D162" s="51"/>
      <c r="E162" s="6">
        <v>137</v>
      </c>
      <c r="F162" s="10" t="s">
        <v>212</v>
      </c>
      <c r="G162" s="20" t="s">
        <v>41</v>
      </c>
      <c r="H162" s="20">
        <v>1</v>
      </c>
      <c r="I162" s="21">
        <v>1271859</v>
      </c>
      <c r="J162" s="21"/>
      <c r="K162" s="21">
        <f t="shared" si="12"/>
        <v>0</v>
      </c>
      <c r="L162" s="21">
        <f t="shared" si="13"/>
        <v>0</v>
      </c>
    </row>
    <row r="163" spans="2:12" ht="25.5" customHeight="1">
      <c r="B163" s="49">
        <v>3372117.99</v>
      </c>
      <c r="C163" s="50" t="s">
        <v>213</v>
      </c>
      <c r="D163" s="51">
        <v>10</v>
      </c>
      <c r="E163" s="12"/>
      <c r="F163" s="8" t="s">
        <v>214</v>
      </c>
      <c r="G163" s="12"/>
      <c r="H163" s="12"/>
      <c r="I163" s="17"/>
      <c r="J163" s="17"/>
      <c r="K163" s="17"/>
      <c r="L163" s="17"/>
    </row>
    <row r="164" spans="2:12" ht="25.5" customHeight="1">
      <c r="B164" s="49"/>
      <c r="C164" s="50"/>
      <c r="D164" s="51"/>
      <c r="E164" s="6"/>
      <c r="F164" s="9" t="s">
        <v>17</v>
      </c>
      <c r="G164" s="18"/>
      <c r="H164" s="18"/>
      <c r="I164" s="19"/>
      <c r="J164" s="19"/>
      <c r="K164" s="19"/>
      <c r="L164" s="19"/>
    </row>
    <row r="165" spans="2:12" ht="17.25" customHeight="1">
      <c r="B165" s="49"/>
      <c r="C165" s="50"/>
      <c r="D165" s="51"/>
      <c r="E165" s="6">
        <v>138</v>
      </c>
      <c r="F165" s="10" t="s">
        <v>215</v>
      </c>
      <c r="G165" s="20" t="s">
        <v>19</v>
      </c>
      <c r="H165" s="20">
        <v>1</v>
      </c>
      <c r="I165" s="21">
        <v>119211</v>
      </c>
      <c r="J165" s="21"/>
      <c r="K165" s="21">
        <f t="shared" si="12"/>
        <v>0</v>
      </c>
      <c r="L165" s="21">
        <f t="shared" si="13"/>
        <v>0</v>
      </c>
    </row>
    <row r="166" spans="2:12" ht="17.25" customHeight="1">
      <c r="B166" s="49"/>
      <c r="C166" s="50"/>
      <c r="D166" s="51"/>
      <c r="E166" s="6">
        <v>139</v>
      </c>
      <c r="F166" s="10" t="s">
        <v>216</v>
      </c>
      <c r="G166" s="20" t="s">
        <v>19</v>
      </c>
      <c r="H166" s="20">
        <v>1</v>
      </c>
      <c r="I166" s="21">
        <v>13768</v>
      </c>
      <c r="J166" s="21"/>
      <c r="K166" s="21">
        <f t="shared" si="12"/>
        <v>0</v>
      </c>
      <c r="L166" s="21">
        <f t="shared" si="13"/>
        <v>0</v>
      </c>
    </row>
    <row r="167" spans="2:12" ht="17.25" customHeight="1">
      <c r="B167" s="49"/>
      <c r="C167" s="50"/>
      <c r="D167" s="51"/>
      <c r="E167" s="6">
        <v>140</v>
      </c>
      <c r="F167" s="10" t="s">
        <v>217</v>
      </c>
      <c r="G167" s="20" t="s">
        <v>19</v>
      </c>
      <c r="H167" s="20">
        <v>1</v>
      </c>
      <c r="I167" s="21">
        <v>15080</v>
      </c>
      <c r="J167" s="21"/>
      <c r="K167" s="21">
        <f t="shared" si="12"/>
        <v>0</v>
      </c>
      <c r="L167" s="21">
        <f t="shared" si="13"/>
        <v>0</v>
      </c>
    </row>
    <row r="168" spans="2:12" ht="17.25" customHeight="1">
      <c r="B168" s="49"/>
      <c r="C168" s="50"/>
      <c r="D168" s="51"/>
      <c r="E168" s="6">
        <v>141</v>
      </c>
      <c r="F168" s="10" t="s">
        <v>218</v>
      </c>
      <c r="G168" s="20" t="s">
        <v>19</v>
      </c>
      <c r="H168" s="20">
        <v>1</v>
      </c>
      <c r="I168" s="21">
        <v>15235</v>
      </c>
      <c r="J168" s="21"/>
      <c r="K168" s="21">
        <f t="shared" si="12"/>
        <v>0</v>
      </c>
      <c r="L168" s="21">
        <f t="shared" si="13"/>
        <v>0</v>
      </c>
    </row>
    <row r="169" spans="2:12" ht="17.25" customHeight="1">
      <c r="B169" s="49"/>
      <c r="C169" s="50"/>
      <c r="D169" s="51"/>
      <c r="E169" s="6">
        <v>142</v>
      </c>
      <c r="F169" s="10" t="s">
        <v>219</v>
      </c>
      <c r="G169" s="20" t="s">
        <v>19</v>
      </c>
      <c r="H169" s="20">
        <v>1</v>
      </c>
      <c r="I169" s="21">
        <v>17630</v>
      </c>
      <c r="J169" s="21"/>
      <c r="K169" s="21">
        <f t="shared" si="12"/>
        <v>0</v>
      </c>
      <c r="L169" s="21">
        <f t="shared" si="13"/>
        <v>0</v>
      </c>
    </row>
    <row r="170" spans="2:12" ht="17.25" customHeight="1">
      <c r="B170" s="49"/>
      <c r="C170" s="50"/>
      <c r="D170" s="51"/>
      <c r="E170" s="6">
        <v>143</v>
      </c>
      <c r="F170" s="10" t="s">
        <v>220</v>
      </c>
      <c r="G170" s="20" t="s">
        <v>19</v>
      </c>
      <c r="H170" s="20">
        <v>1</v>
      </c>
      <c r="I170" s="21">
        <v>18838</v>
      </c>
      <c r="J170" s="21"/>
      <c r="K170" s="21">
        <f t="shared" si="12"/>
        <v>0</v>
      </c>
      <c r="L170" s="21">
        <f t="shared" si="13"/>
        <v>0</v>
      </c>
    </row>
    <row r="171" spans="2:12" ht="17.25" customHeight="1">
      <c r="B171" s="49"/>
      <c r="C171" s="50"/>
      <c r="D171" s="51"/>
      <c r="E171" s="6">
        <v>144</v>
      </c>
      <c r="F171" s="10" t="s">
        <v>221</v>
      </c>
      <c r="G171" s="20" t="s">
        <v>19</v>
      </c>
      <c r="H171" s="20">
        <v>1</v>
      </c>
      <c r="I171" s="21">
        <v>26924</v>
      </c>
      <c r="J171" s="21"/>
      <c r="K171" s="21">
        <f t="shared" si="12"/>
        <v>0</v>
      </c>
      <c r="L171" s="21">
        <f t="shared" si="13"/>
        <v>0</v>
      </c>
    </row>
    <row r="172" spans="2:12" ht="17.25" customHeight="1">
      <c r="B172" s="49"/>
      <c r="C172" s="50"/>
      <c r="D172" s="51"/>
      <c r="E172" s="6">
        <v>145</v>
      </c>
      <c r="F172" s="10" t="s">
        <v>222</v>
      </c>
      <c r="G172" s="20" t="s">
        <v>19</v>
      </c>
      <c r="H172" s="20">
        <v>1</v>
      </c>
      <c r="I172" s="21">
        <v>35260</v>
      </c>
      <c r="J172" s="21"/>
      <c r="K172" s="21">
        <f t="shared" si="12"/>
        <v>0</v>
      </c>
      <c r="L172" s="21">
        <f t="shared" si="13"/>
        <v>0</v>
      </c>
    </row>
    <row r="173" spans="2:12" ht="17.25" customHeight="1">
      <c r="B173" s="49"/>
      <c r="C173" s="50"/>
      <c r="D173" s="51"/>
      <c r="E173" s="6">
        <v>146</v>
      </c>
      <c r="F173" s="10" t="s">
        <v>223</v>
      </c>
      <c r="G173" s="20" t="s">
        <v>41</v>
      </c>
      <c r="H173" s="20">
        <v>1</v>
      </c>
      <c r="I173" s="21">
        <v>1812132</v>
      </c>
      <c r="J173" s="21"/>
      <c r="K173" s="21">
        <f t="shared" si="12"/>
        <v>0</v>
      </c>
      <c r="L173" s="21">
        <f t="shared" si="13"/>
        <v>0</v>
      </c>
    </row>
    <row r="174" spans="2:12" ht="17.25" customHeight="1">
      <c r="B174" s="49"/>
      <c r="C174" s="50"/>
      <c r="D174" s="51"/>
      <c r="E174" s="6">
        <v>147</v>
      </c>
      <c r="F174" s="10" t="s">
        <v>224</v>
      </c>
      <c r="G174" s="20" t="s">
        <v>41</v>
      </c>
      <c r="H174" s="20">
        <v>1</v>
      </c>
      <c r="I174" s="21">
        <v>3669603</v>
      </c>
      <c r="J174" s="21"/>
      <c r="K174" s="21">
        <f t="shared" si="12"/>
        <v>0</v>
      </c>
      <c r="L174" s="21">
        <f t="shared" si="13"/>
        <v>0</v>
      </c>
    </row>
    <row r="175" spans="2:12" ht="17.25" customHeight="1">
      <c r="B175" s="49"/>
      <c r="C175" s="50"/>
      <c r="D175" s="51"/>
      <c r="E175" s="6">
        <v>148</v>
      </c>
      <c r="F175" s="10" t="s">
        <v>225</v>
      </c>
      <c r="G175" s="20" t="s">
        <v>109</v>
      </c>
      <c r="H175" s="20">
        <v>1</v>
      </c>
      <c r="I175" s="21">
        <v>654500</v>
      </c>
      <c r="J175" s="21"/>
      <c r="K175" s="21">
        <f t="shared" si="12"/>
        <v>0</v>
      </c>
      <c r="L175" s="21">
        <f t="shared" si="13"/>
        <v>0</v>
      </c>
    </row>
    <row r="176" spans="2:12" ht="21" customHeight="1">
      <c r="B176" s="49">
        <v>225638.15</v>
      </c>
      <c r="C176" s="50" t="s">
        <v>226</v>
      </c>
      <c r="D176" s="51">
        <v>10</v>
      </c>
      <c r="E176" s="3"/>
      <c r="F176" s="8" t="s">
        <v>227</v>
      </c>
      <c r="G176" s="12"/>
      <c r="H176" s="12"/>
      <c r="I176" s="17"/>
      <c r="J176" s="17"/>
      <c r="K176" s="17"/>
      <c r="L176" s="17"/>
    </row>
    <row r="177" spans="2:12" ht="25.5" customHeight="1">
      <c r="B177" s="49"/>
      <c r="C177" s="50"/>
      <c r="D177" s="51"/>
      <c r="E177" s="12"/>
      <c r="F177" s="8" t="s">
        <v>17</v>
      </c>
      <c r="G177" s="12"/>
      <c r="H177" s="12"/>
      <c r="I177" s="17"/>
      <c r="J177" s="17"/>
      <c r="K177" s="17"/>
      <c r="L177" s="17"/>
    </row>
    <row r="178" spans="2:12" ht="18" customHeight="1">
      <c r="B178" s="49"/>
      <c r="C178" s="50"/>
      <c r="D178" s="51"/>
      <c r="E178" s="6">
        <v>149</v>
      </c>
      <c r="F178" s="10" t="s">
        <v>228</v>
      </c>
      <c r="G178" s="20" t="s">
        <v>51</v>
      </c>
      <c r="H178" s="20">
        <v>1</v>
      </c>
      <c r="I178" s="21">
        <v>80896</v>
      </c>
      <c r="J178" s="21"/>
      <c r="K178" s="21">
        <f t="shared" si="12"/>
        <v>0</v>
      </c>
      <c r="L178" s="21">
        <f t="shared" si="13"/>
        <v>0</v>
      </c>
    </row>
    <row r="179" spans="2:12" ht="18" customHeight="1">
      <c r="B179" s="49"/>
      <c r="C179" s="50"/>
      <c r="D179" s="51"/>
      <c r="E179" s="6">
        <v>150</v>
      </c>
      <c r="F179" s="10" t="s">
        <v>229</v>
      </c>
      <c r="G179" s="20" t="s">
        <v>51</v>
      </c>
      <c r="H179" s="20">
        <v>1</v>
      </c>
      <c r="I179" s="21">
        <v>170560</v>
      </c>
      <c r="J179" s="21"/>
      <c r="K179" s="21">
        <f t="shared" ref="K179:K242" si="14">ROUND(J179*19%,2)</f>
        <v>0</v>
      </c>
      <c r="L179" s="21">
        <f t="shared" ref="L179:L242" si="15">ROUND(J179+K179,0)</f>
        <v>0</v>
      </c>
    </row>
    <row r="180" spans="2:12" ht="25.5" customHeight="1">
      <c r="B180" s="49">
        <v>12009747.1</v>
      </c>
      <c r="C180" s="50" t="s">
        <v>230</v>
      </c>
      <c r="D180" s="51">
        <v>10</v>
      </c>
      <c r="E180" s="3"/>
      <c r="F180" s="8" t="s">
        <v>231</v>
      </c>
      <c r="G180" s="12"/>
      <c r="H180" s="12"/>
      <c r="I180" s="17"/>
      <c r="J180" s="17"/>
      <c r="K180" s="17"/>
      <c r="L180" s="17"/>
    </row>
    <row r="181" spans="2:12" ht="16.5" customHeight="1">
      <c r="B181" s="49"/>
      <c r="C181" s="50"/>
      <c r="D181" s="51"/>
      <c r="E181" s="6"/>
      <c r="F181" s="9" t="s">
        <v>17</v>
      </c>
      <c r="G181" s="18"/>
      <c r="H181" s="18"/>
      <c r="I181" s="19"/>
      <c r="J181" s="19"/>
      <c r="K181" s="19"/>
      <c r="L181" s="19"/>
    </row>
    <row r="182" spans="2:12" ht="15.75" customHeight="1">
      <c r="B182" s="49"/>
      <c r="C182" s="50"/>
      <c r="D182" s="51"/>
      <c r="E182" s="6">
        <v>151</v>
      </c>
      <c r="F182" s="10" t="s">
        <v>232</v>
      </c>
      <c r="G182" s="20" t="s">
        <v>233</v>
      </c>
      <c r="H182" s="20">
        <v>1</v>
      </c>
      <c r="I182" s="21">
        <v>1208813</v>
      </c>
      <c r="J182" s="21"/>
      <c r="K182" s="21">
        <f t="shared" si="14"/>
        <v>0</v>
      </c>
      <c r="L182" s="21">
        <f t="shared" si="15"/>
        <v>0</v>
      </c>
    </row>
    <row r="183" spans="2:12" ht="14.25" customHeight="1">
      <c r="B183" s="49"/>
      <c r="C183" s="50"/>
      <c r="D183" s="51"/>
      <c r="E183" s="6">
        <v>152</v>
      </c>
      <c r="F183" s="10" t="s">
        <v>234</v>
      </c>
      <c r="G183" s="20" t="s">
        <v>233</v>
      </c>
      <c r="H183" s="20">
        <v>1</v>
      </c>
      <c r="I183" s="21">
        <v>1160274</v>
      </c>
      <c r="J183" s="21"/>
      <c r="K183" s="21">
        <f t="shared" si="14"/>
        <v>0</v>
      </c>
      <c r="L183" s="21">
        <f t="shared" si="15"/>
        <v>0</v>
      </c>
    </row>
    <row r="184" spans="2:12" ht="14.25" customHeight="1">
      <c r="B184" s="49"/>
      <c r="C184" s="50"/>
      <c r="D184" s="51"/>
      <c r="E184" s="6">
        <v>153</v>
      </c>
      <c r="F184" s="10" t="s">
        <v>235</v>
      </c>
      <c r="G184" s="20" t="s">
        <v>236</v>
      </c>
      <c r="H184" s="20">
        <v>1</v>
      </c>
      <c r="I184" s="21">
        <v>847583</v>
      </c>
      <c r="J184" s="21"/>
      <c r="K184" s="21">
        <f t="shared" si="14"/>
        <v>0</v>
      </c>
      <c r="L184" s="21">
        <f t="shared" si="15"/>
        <v>0</v>
      </c>
    </row>
    <row r="185" spans="2:12" ht="14.25" customHeight="1">
      <c r="B185" s="49"/>
      <c r="C185" s="50"/>
      <c r="D185" s="51"/>
      <c r="E185" s="6">
        <v>154</v>
      </c>
      <c r="F185" s="10" t="s">
        <v>237</v>
      </c>
      <c r="G185" s="20" t="s">
        <v>19</v>
      </c>
      <c r="H185" s="20">
        <v>1</v>
      </c>
      <c r="I185" s="21">
        <v>22347</v>
      </c>
      <c r="J185" s="21"/>
      <c r="K185" s="21">
        <f t="shared" si="14"/>
        <v>0</v>
      </c>
      <c r="L185" s="21">
        <f t="shared" si="15"/>
        <v>0</v>
      </c>
    </row>
    <row r="186" spans="2:12" ht="14.25" customHeight="1">
      <c r="B186" s="49"/>
      <c r="C186" s="50"/>
      <c r="D186" s="51"/>
      <c r="E186" s="6">
        <v>155</v>
      </c>
      <c r="F186" s="10" t="s">
        <v>238</v>
      </c>
      <c r="G186" s="20" t="s">
        <v>239</v>
      </c>
      <c r="H186" s="20">
        <v>1</v>
      </c>
      <c r="I186" s="21">
        <v>185673</v>
      </c>
      <c r="J186" s="21"/>
      <c r="K186" s="21">
        <f t="shared" si="14"/>
        <v>0</v>
      </c>
      <c r="L186" s="21">
        <f t="shared" si="15"/>
        <v>0</v>
      </c>
    </row>
    <row r="187" spans="2:12" ht="14.25" customHeight="1">
      <c r="B187" s="49"/>
      <c r="C187" s="50"/>
      <c r="D187" s="51"/>
      <c r="E187" s="6">
        <v>156</v>
      </c>
      <c r="F187" s="10" t="s">
        <v>240</v>
      </c>
      <c r="G187" s="20" t="s">
        <v>239</v>
      </c>
      <c r="H187" s="20">
        <v>1</v>
      </c>
      <c r="I187" s="21">
        <v>184988</v>
      </c>
      <c r="J187" s="21"/>
      <c r="K187" s="21">
        <f t="shared" si="14"/>
        <v>0</v>
      </c>
      <c r="L187" s="21">
        <f t="shared" si="15"/>
        <v>0</v>
      </c>
    </row>
    <row r="188" spans="2:12" ht="14.25" customHeight="1">
      <c r="B188" s="49"/>
      <c r="C188" s="50"/>
      <c r="D188" s="51"/>
      <c r="E188" s="6">
        <v>157</v>
      </c>
      <c r="F188" s="10" t="s">
        <v>241</v>
      </c>
      <c r="G188" s="20" t="s">
        <v>239</v>
      </c>
      <c r="H188" s="20">
        <v>1</v>
      </c>
      <c r="I188" s="21">
        <v>143247</v>
      </c>
      <c r="J188" s="21"/>
      <c r="K188" s="21">
        <f t="shared" si="14"/>
        <v>0</v>
      </c>
      <c r="L188" s="21">
        <f t="shared" si="15"/>
        <v>0</v>
      </c>
    </row>
    <row r="189" spans="2:12" ht="17.25" customHeight="1">
      <c r="B189" s="49"/>
      <c r="C189" s="50"/>
      <c r="D189" s="51"/>
      <c r="E189" s="6">
        <v>158</v>
      </c>
      <c r="F189" s="10" t="s">
        <v>242</v>
      </c>
      <c r="G189" s="20" t="s">
        <v>239</v>
      </c>
      <c r="H189" s="20">
        <v>1</v>
      </c>
      <c r="I189" s="21">
        <v>154586</v>
      </c>
      <c r="J189" s="21"/>
      <c r="K189" s="21">
        <f t="shared" si="14"/>
        <v>0</v>
      </c>
      <c r="L189" s="21">
        <f t="shared" si="15"/>
        <v>0</v>
      </c>
    </row>
    <row r="190" spans="2:12" ht="15" customHeight="1">
      <c r="B190" s="49"/>
      <c r="C190" s="50"/>
      <c r="D190" s="51"/>
      <c r="E190" s="6">
        <v>159</v>
      </c>
      <c r="F190" s="10" t="s">
        <v>243</v>
      </c>
      <c r="G190" s="20" t="s">
        <v>41</v>
      </c>
      <c r="H190" s="20">
        <v>1</v>
      </c>
      <c r="I190" s="21">
        <v>21688</v>
      </c>
      <c r="J190" s="21"/>
      <c r="K190" s="21">
        <f t="shared" si="14"/>
        <v>0</v>
      </c>
      <c r="L190" s="21">
        <f t="shared" si="15"/>
        <v>0</v>
      </c>
    </row>
    <row r="191" spans="2:12" ht="12.75" customHeight="1">
      <c r="B191" s="49"/>
      <c r="C191" s="50"/>
      <c r="D191" s="51"/>
      <c r="E191" s="24">
        <v>160</v>
      </c>
      <c r="F191" s="28" t="s">
        <v>244</v>
      </c>
      <c r="G191" s="29" t="s">
        <v>41</v>
      </c>
      <c r="H191" s="29">
        <v>1</v>
      </c>
      <c r="I191" s="30">
        <v>128520</v>
      </c>
      <c r="J191" s="30"/>
      <c r="K191" s="30">
        <f t="shared" si="14"/>
        <v>0</v>
      </c>
      <c r="L191" s="30">
        <f t="shared" si="15"/>
        <v>0</v>
      </c>
    </row>
    <row r="192" spans="2:12" ht="15.75" customHeight="1">
      <c r="B192" s="49"/>
      <c r="C192" s="50"/>
      <c r="D192" s="51"/>
      <c r="E192" s="24">
        <v>161</v>
      </c>
      <c r="F192" s="28" t="s">
        <v>245</v>
      </c>
      <c r="G192" s="29" t="s">
        <v>246</v>
      </c>
      <c r="H192" s="29">
        <v>1</v>
      </c>
      <c r="I192" s="30">
        <v>110224</v>
      </c>
      <c r="J192" s="30"/>
      <c r="K192" s="30">
        <f t="shared" si="14"/>
        <v>0</v>
      </c>
      <c r="L192" s="30">
        <f t="shared" si="15"/>
        <v>0</v>
      </c>
    </row>
    <row r="193" spans="2:12" ht="12" customHeight="1">
      <c r="B193" s="49"/>
      <c r="C193" s="50"/>
      <c r="D193" s="51"/>
      <c r="E193" s="24">
        <v>162</v>
      </c>
      <c r="F193" s="28" t="s">
        <v>247</v>
      </c>
      <c r="G193" s="29" t="s">
        <v>41</v>
      </c>
      <c r="H193" s="29">
        <v>1</v>
      </c>
      <c r="I193" s="30">
        <v>3592659</v>
      </c>
      <c r="J193" s="30"/>
      <c r="K193" s="30">
        <f t="shared" si="14"/>
        <v>0</v>
      </c>
      <c r="L193" s="30">
        <f t="shared" si="15"/>
        <v>0</v>
      </c>
    </row>
    <row r="194" spans="2:12" ht="19.5" customHeight="1">
      <c r="B194" s="49"/>
      <c r="C194" s="50"/>
      <c r="D194" s="51"/>
      <c r="E194" s="31">
        <v>163</v>
      </c>
      <c r="F194" s="28" t="s">
        <v>248</v>
      </c>
      <c r="G194" s="29" t="s">
        <v>249</v>
      </c>
      <c r="H194" s="29">
        <v>1</v>
      </c>
      <c r="I194" s="30">
        <v>18564</v>
      </c>
      <c r="J194" s="30"/>
      <c r="K194" s="30">
        <f t="shared" si="14"/>
        <v>0</v>
      </c>
      <c r="L194" s="30">
        <f t="shared" si="15"/>
        <v>0</v>
      </c>
    </row>
    <row r="195" spans="2:12" ht="18" customHeight="1">
      <c r="B195" s="49"/>
      <c r="C195" s="50"/>
      <c r="D195" s="51"/>
      <c r="E195" s="24">
        <v>164</v>
      </c>
      <c r="F195" s="28" t="s">
        <v>250</v>
      </c>
      <c r="G195" s="29" t="s">
        <v>41</v>
      </c>
      <c r="H195" s="29">
        <v>1</v>
      </c>
      <c r="I195" s="30">
        <v>140123</v>
      </c>
      <c r="J195" s="30"/>
      <c r="K195" s="30">
        <f t="shared" si="14"/>
        <v>0</v>
      </c>
      <c r="L195" s="30">
        <f t="shared" si="15"/>
        <v>0</v>
      </c>
    </row>
    <row r="196" spans="2:12" ht="15" customHeight="1">
      <c r="B196" s="49"/>
      <c r="C196" s="50"/>
      <c r="D196" s="51"/>
      <c r="E196" s="6">
        <v>165</v>
      </c>
      <c r="F196" s="10" t="s">
        <v>251</v>
      </c>
      <c r="G196" s="20" t="s">
        <v>109</v>
      </c>
      <c r="H196" s="20">
        <v>1</v>
      </c>
      <c r="I196" s="21">
        <v>13423200</v>
      </c>
      <c r="J196" s="21"/>
      <c r="K196" s="21">
        <f t="shared" si="14"/>
        <v>0</v>
      </c>
      <c r="L196" s="21">
        <f t="shared" si="15"/>
        <v>0</v>
      </c>
    </row>
    <row r="197" spans="2:12" ht="25.5" customHeight="1">
      <c r="B197" s="49">
        <v>8557776.5</v>
      </c>
      <c r="C197" s="50" t="s">
        <v>252</v>
      </c>
      <c r="D197" s="51">
        <v>10</v>
      </c>
      <c r="E197" s="14"/>
      <c r="F197" s="12" t="s">
        <v>253</v>
      </c>
      <c r="G197" s="12"/>
      <c r="H197" s="12"/>
      <c r="I197" s="22"/>
      <c r="J197" s="22"/>
      <c r="K197" s="22"/>
      <c r="L197" s="22"/>
    </row>
    <row r="198" spans="2:12" ht="25.5" customHeight="1">
      <c r="B198" s="49"/>
      <c r="C198" s="50"/>
      <c r="D198" s="51"/>
      <c r="E198" s="6"/>
      <c r="F198" s="9" t="s">
        <v>17</v>
      </c>
      <c r="G198" s="18"/>
      <c r="H198" s="18"/>
      <c r="I198" s="19"/>
      <c r="J198" s="19"/>
      <c r="K198" s="19"/>
      <c r="L198" s="19"/>
    </row>
    <row r="199" spans="2:12" ht="18.75" customHeight="1">
      <c r="B199" s="49"/>
      <c r="C199" s="50"/>
      <c r="D199" s="51"/>
      <c r="E199" s="6">
        <v>166</v>
      </c>
      <c r="F199" s="10" t="s">
        <v>254</v>
      </c>
      <c r="G199" s="20" t="s">
        <v>41</v>
      </c>
      <c r="H199" s="20">
        <v>1</v>
      </c>
      <c r="I199" s="21">
        <v>503379</v>
      </c>
      <c r="J199" s="21"/>
      <c r="K199" s="21">
        <f t="shared" si="14"/>
        <v>0</v>
      </c>
      <c r="L199" s="21">
        <f t="shared" si="15"/>
        <v>0</v>
      </c>
    </row>
    <row r="200" spans="2:12" ht="18.75" customHeight="1">
      <c r="B200" s="49"/>
      <c r="C200" s="50"/>
      <c r="D200" s="51"/>
      <c r="E200" s="6">
        <v>167</v>
      </c>
      <c r="F200" s="10" t="s">
        <v>255</v>
      </c>
      <c r="G200" s="20" t="s">
        <v>256</v>
      </c>
      <c r="H200" s="20">
        <v>1</v>
      </c>
      <c r="I200" s="21">
        <v>540026</v>
      </c>
      <c r="J200" s="21"/>
      <c r="K200" s="21">
        <f t="shared" si="14"/>
        <v>0</v>
      </c>
      <c r="L200" s="21">
        <f t="shared" si="15"/>
        <v>0</v>
      </c>
    </row>
    <row r="201" spans="2:12" ht="18.75" customHeight="1">
      <c r="B201" s="49"/>
      <c r="C201" s="50"/>
      <c r="D201" s="51"/>
      <c r="E201" s="24">
        <v>168</v>
      </c>
      <c r="F201" s="28" t="s">
        <v>257</v>
      </c>
      <c r="G201" s="29" t="s">
        <v>256</v>
      </c>
      <c r="H201" s="29">
        <v>1</v>
      </c>
      <c r="I201" s="30">
        <v>543778</v>
      </c>
      <c r="J201" s="30"/>
      <c r="K201" s="30">
        <f t="shared" si="14"/>
        <v>0</v>
      </c>
      <c r="L201" s="30">
        <f t="shared" si="15"/>
        <v>0</v>
      </c>
    </row>
    <row r="202" spans="2:12" ht="18.75" customHeight="1">
      <c r="B202" s="49"/>
      <c r="C202" s="50"/>
      <c r="D202" s="51"/>
      <c r="E202" s="24">
        <v>169</v>
      </c>
      <c r="F202" s="28" t="s">
        <v>258</v>
      </c>
      <c r="G202" s="29" t="s">
        <v>256</v>
      </c>
      <c r="H202" s="29">
        <v>1</v>
      </c>
      <c r="I202" s="30">
        <v>540964</v>
      </c>
      <c r="J202" s="30"/>
      <c r="K202" s="30">
        <f t="shared" si="14"/>
        <v>0</v>
      </c>
      <c r="L202" s="30">
        <f t="shared" si="15"/>
        <v>0</v>
      </c>
    </row>
    <row r="203" spans="2:12" ht="18.75" customHeight="1">
      <c r="B203" s="49"/>
      <c r="C203" s="50"/>
      <c r="D203" s="51"/>
      <c r="E203" s="24">
        <v>170</v>
      </c>
      <c r="F203" s="28" t="s">
        <v>259</v>
      </c>
      <c r="G203" s="29" t="s">
        <v>256</v>
      </c>
      <c r="H203" s="29">
        <v>1</v>
      </c>
      <c r="I203" s="30">
        <v>541902</v>
      </c>
      <c r="J203" s="30"/>
      <c r="K203" s="30">
        <f t="shared" si="14"/>
        <v>0</v>
      </c>
      <c r="L203" s="30">
        <f t="shared" si="15"/>
        <v>0</v>
      </c>
    </row>
    <row r="204" spans="2:12" ht="18.75" customHeight="1">
      <c r="B204" s="49"/>
      <c r="C204" s="50"/>
      <c r="D204" s="51"/>
      <c r="E204" s="24">
        <v>171</v>
      </c>
      <c r="F204" s="28" t="s">
        <v>260</v>
      </c>
      <c r="G204" s="29" t="s">
        <v>256</v>
      </c>
      <c r="H204" s="29">
        <v>1</v>
      </c>
      <c r="I204" s="30">
        <v>542840</v>
      </c>
      <c r="J204" s="30"/>
      <c r="K204" s="30">
        <f t="shared" si="14"/>
        <v>0</v>
      </c>
      <c r="L204" s="30">
        <f t="shared" si="15"/>
        <v>0</v>
      </c>
    </row>
    <row r="205" spans="2:12" ht="18.75" customHeight="1">
      <c r="B205" s="49"/>
      <c r="C205" s="50"/>
      <c r="D205" s="51"/>
      <c r="E205" s="24">
        <v>172</v>
      </c>
      <c r="F205" s="28" t="s">
        <v>261</v>
      </c>
      <c r="G205" s="29" t="s">
        <v>256</v>
      </c>
      <c r="H205" s="29">
        <v>1</v>
      </c>
      <c r="I205" s="30">
        <v>559248</v>
      </c>
      <c r="J205" s="30"/>
      <c r="K205" s="30">
        <f t="shared" si="14"/>
        <v>0</v>
      </c>
      <c r="L205" s="30">
        <f t="shared" si="15"/>
        <v>0</v>
      </c>
    </row>
    <row r="206" spans="2:12" ht="15.75" customHeight="1">
      <c r="B206" s="49"/>
      <c r="C206" s="50"/>
      <c r="D206" s="51"/>
      <c r="E206" s="24">
        <v>173</v>
      </c>
      <c r="F206" s="28" t="s">
        <v>262</v>
      </c>
      <c r="G206" s="29" t="s">
        <v>41</v>
      </c>
      <c r="H206" s="29">
        <v>1</v>
      </c>
      <c r="I206" s="30">
        <v>105816</v>
      </c>
      <c r="J206" s="30"/>
      <c r="K206" s="30">
        <f t="shared" si="14"/>
        <v>0</v>
      </c>
      <c r="L206" s="30">
        <f t="shared" si="15"/>
        <v>0</v>
      </c>
    </row>
    <row r="207" spans="2:12" ht="18.75" customHeight="1">
      <c r="B207" s="49"/>
      <c r="C207" s="50"/>
      <c r="D207" s="51"/>
      <c r="E207" s="31">
        <v>174</v>
      </c>
      <c r="F207" s="28" t="s">
        <v>263</v>
      </c>
      <c r="G207" s="29" t="s">
        <v>41</v>
      </c>
      <c r="H207" s="29">
        <v>1</v>
      </c>
      <c r="I207" s="30">
        <v>38374</v>
      </c>
      <c r="J207" s="30"/>
      <c r="K207" s="30">
        <f t="shared" si="14"/>
        <v>0</v>
      </c>
      <c r="L207" s="30">
        <f t="shared" si="15"/>
        <v>0</v>
      </c>
    </row>
    <row r="208" spans="2:12" ht="18.75" customHeight="1">
      <c r="B208" s="49"/>
      <c r="C208" s="50"/>
      <c r="D208" s="51"/>
      <c r="E208" s="24">
        <v>175</v>
      </c>
      <c r="F208" s="28" t="s">
        <v>264</v>
      </c>
      <c r="G208" s="29" t="s">
        <v>41</v>
      </c>
      <c r="H208" s="29">
        <v>1</v>
      </c>
      <c r="I208" s="30">
        <v>34156</v>
      </c>
      <c r="J208" s="30"/>
      <c r="K208" s="30">
        <f t="shared" si="14"/>
        <v>0</v>
      </c>
      <c r="L208" s="30">
        <f t="shared" si="15"/>
        <v>0</v>
      </c>
    </row>
    <row r="209" spans="2:12" ht="18.75" customHeight="1">
      <c r="B209" s="49"/>
      <c r="C209" s="50"/>
      <c r="D209" s="51"/>
      <c r="E209" s="24">
        <v>176</v>
      </c>
      <c r="F209" s="28" t="s">
        <v>265</v>
      </c>
      <c r="G209" s="29" t="s">
        <v>41</v>
      </c>
      <c r="H209" s="29">
        <v>1</v>
      </c>
      <c r="I209" s="30">
        <v>48683</v>
      </c>
      <c r="J209" s="30"/>
      <c r="K209" s="30">
        <f t="shared" si="14"/>
        <v>0</v>
      </c>
      <c r="L209" s="30">
        <f t="shared" si="15"/>
        <v>0</v>
      </c>
    </row>
    <row r="210" spans="2:12" ht="18.75" customHeight="1">
      <c r="B210" s="49"/>
      <c r="C210" s="50"/>
      <c r="D210" s="51"/>
      <c r="E210" s="24">
        <v>177</v>
      </c>
      <c r="F210" s="28" t="s">
        <v>266</v>
      </c>
      <c r="G210" s="29" t="s">
        <v>41</v>
      </c>
      <c r="H210" s="29">
        <v>1</v>
      </c>
      <c r="I210" s="30">
        <v>15629</v>
      </c>
      <c r="J210" s="30"/>
      <c r="K210" s="30">
        <f t="shared" si="14"/>
        <v>0</v>
      </c>
      <c r="L210" s="30">
        <f t="shared" si="15"/>
        <v>0</v>
      </c>
    </row>
    <row r="211" spans="2:12" ht="18.75" customHeight="1">
      <c r="B211" s="49"/>
      <c r="C211" s="50"/>
      <c r="D211" s="51"/>
      <c r="E211" s="24">
        <v>178</v>
      </c>
      <c r="F211" s="28" t="s">
        <v>267</v>
      </c>
      <c r="G211" s="29" t="s">
        <v>41</v>
      </c>
      <c r="H211" s="29">
        <v>1</v>
      </c>
      <c r="I211" s="30">
        <v>113883</v>
      </c>
      <c r="J211" s="30"/>
      <c r="K211" s="30">
        <f t="shared" si="14"/>
        <v>0</v>
      </c>
      <c r="L211" s="30">
        <f t="shared" si="15"/>
        <v>0</v>
      </c>
    </row>
    <row r="212" spans="2:12" ht="25.5" customHeight="1">
      <c r="B212" s="49">
        <v>263814.5</v>
      </c>
      <c r="C212" s="50" t="s">
        <v>268</v>
      </c>
      <c r="D212" s="51">
        <v>10</v>
      </c>
      <c r="E212" s="14"/>
      <c r="F212" s="12" t="s">
        <v>269</v>
      </c>
      <c r="G212" s="12"/>
      <c r="H212" s="12"/>
      <c r="I212" s="22"/>
      <c r="J212" s="22"/>
      <c r="K212" s="22"/>
      <c r="L212" s="22"/>
    </row>
    <row r="213" spans="2:12" ht="25.5" customHeight="1">
      <c r="B213" s="49"/>
      <c r="C213" s="50"/>
      <c r="D213" s="51"/>
      <c r="E213" s="6"/>
      <c r="F213" s="9" t="s">
        <v>17</v>
      </c>
      <c r="G213" s="18"/>
      <c r="H213" s="20">
        <v>1</v>
      </c>
      <c r="I213" s="19"/>
      <c r="J213" s="19"/>
      <c r="K213" s="19"/>
      <c r="L213" s="19"/>
    </row>
    <row r="214" spans="2:12" ht="25.5" customHeight="1">
      <c r="B214" s="49"/>
      <c r="C214" s="50"/>
      <c r="D214" s="51"/>
      <c r="E214" s="6">
        <v>179</v>
      </c>
      <c r="F214" s="10" t="s">
        <v>270</v>
      </c>
      <c r="G214" s="20" t="s">
        <v>41</v>
      </c>
      <c r="H214" s="20">
        <v>1</v>
      </c>
      <c r="I214" s="21">
        <v>5236</v>
      </c>
      <c r="J214" s="21"/>
      <c r="K214" s="21">
        <f t="shared" si="14"/>
        <v>0</v>
      </c>
      <c r="L214" s="21">
        <f t="shared" si="15"/>
        <v>0</v>
      </c>
    </row>
    <row r="215" spans="2:12" ht="25.5" customHeight="1">
      <c r="B215" s="49"/>
      <c r="C215" s="50"/>
      <c r="D215" s="51"/>
      <c r="E215" s="6">
        <v>180</v>
      </c>
      <c r="F215" s="10" t="s">
        <v>271</v>
      </c>
      <c r="G215" s="20" t="s">
        <v>41</v>
      </c>
      <c r="H215" s="20">
        <v>1</v>
      </c>
      <c r="I215" s="21">
        <v>229373</v>
      </c>
      <c r="J215" s="21"/>
      <c r="K215" s="21">
        <f t="shared" si="14"/>
        <v>0</v>
      </c>
      <c r="L215" s="21">
        <f t="shared" si="15"/>
        <v>0</v>
      </c>
    </row>
    <row r="216" spans="2:12" ht="25.5" customHeight="1">
      <c r="B216" s="49"/>
      <c r="C216" s="50"/>
      <c r="D216" s="51"/>
      <c r="E216" s="6">
        <v>181</v>
      </c>
      <c r="F216" s="10" t="s">
        <v>272</v>
      </c>
      <c r="G216" s="20" t="s">
        <v>41</v>
      </c>
      <c r="H216" s="20">
        <v>1</v>
      </c>
      <c r="I216" s="21">
        <v>49980</v>
      </c>
      <c r="J216" s="21"/>
      <c r="K216" s="21">
        <f t="shared" si="14"/>
        <v>0</v>
      </c>
      <c r="L216" s="21">
        <f t="shared" si="15"/>
        <v>0</v>
      </c>
    </row>
    <row r="217" spans="2:12" ht="25.5" customHeight="1">
      <c r="B217" s="49"/>
      <c r="C217" s="50"/>
      <c r="D217" s="51"/>
      <c r="E217" s="6">
        <v>182</v>
      </c>
      <c r="F217" s="10" t="s">
        <v>273</v>
      </c>
      <c r="G217" s="20" t="s">
        <v>41</v>
      </c>
      <c r="H217" s="20">
        <v>1</v>
      </c>
      <c r="I217" s="21">
        <v>15470</v>
      </c>
      <c r="J217" s="21"/>
      <c r="K217" s="21">
        <f t="shared" si="14"/>
        <v>0</v>
      </c>
      <c r="L217" s="21">
        <f t="shared" si="15"/>
        <v>0</v>
      </c>
    </row>
    <row r="218" spans="2:12" ht="25.5" customHeight="1">
      <c r="B218" s="49">
        <v>300000</v>
      </c>
      <c r="C218" s="50" t="s">
        <v>274</v>
      </c>
      <c r="D218" s="51">
        <v>10</v>
      </c>
      <c r="E218" s="14"/>
      <c r="F218" s="12" t="s">
        <v>275</v>
      </c>
      <c r="G218" s="12"/>
      <c r="H218" s="12"/>
      <c r="I218" s="22"/>
      <c r="J218" s="22"/>
      <c r="K218" s="22">
        <f t="shared" si="14"/>
        <v>0</v>
      </c>
      <c r="L218" s="22">
        <f t="shared" si="15"/>
        <v>0</v>
      </c>
    </row>
    <row r="219" spans="2:12" ht="25.5" customHeight="1">
      <c r="B219" s="49"/>
      <c r="C219" s="50"/>
      <c r="D219" s="51"/>
      <c r="E219" s="6"/>
      <c r="F219" s="9" t="s">
        <v>17</v>
      </c>
      <c r="G219" s="18"/>
      <c r="H219" s="18"/>
      <c r="I219" s="19"/>
      <c r="J219" s="19"/>
      <c r="K219" s="19"/>
      <c r="L219" s="19"/>
    </row>
    <row r="220" spans="2:12" ht="25.5" customHeight="1">
      <c r="B220" s="49"/>
      <c r="C220" s="50"/>
      <c r="D220" s="51"/>
      <c r="E220" s="6">
        <v>183</v>
      </c>
      <c r="F220" s="10" t="s">
        <v>276</v>
      </c>
      <c r="G220" s="20"/>
      <c r="H220" s="20">
        <v>1</v>
      </c>
      <c r="I220" s="21">
        <v>215915</v>
      </c>
      <c r="J220" s="21"/>
      <c r="K220" s="21">
        <f t="shared" si="14"/>
        <v>0</v>
      </c>
      <c r="L220" s="21">
        <f t="shared" si="15"/>
        <v>0</v>
      </c>
    </row>
    <row r="221" spans="2:12" ht="25.5" customHeight="1">
      <c r="B221" s="49">
        <v>11500329.07</v>
      </c>
      <c r="C221" s="50" t="s">
        <v>277</v>
      </c>
      <c r="D221" s="51">
        <v>10</v>
      </c>
      <c r="E221" s="14"/>
      <c r="F221" s="12" t="s">
        <v>278</v>
      </c>
      <c r="G221" s="12"/>
      <c r="H221" s="12"/>
      <c r="I221" s="22"/>
      <c r="J221" s="22"/>
      <c r="K221" s="22">
        <f t="shared" si="14"/>
        <v>0</v>
      </c>
      <c r="L221" s="22">
        <f t="shared" si="15"/>
        <v>0</v>
      </c>
    </row>
    <row r="222" spans="2:12" ht="25.5" customHeight="1">
      <c r="B222" s="49"/>
      <c r="C222" s="50"/>
      <c r="D222" s="51"/>
      <c r="E222" s="6"/>
      <c r="F222" s="9" t="s">
        <v>17</v>
      </c>
      <c r="G222" s="18"/>
      <c r="H222" s="18"/>
      <c r="I222" s="19"/>
      <c r="J222" s="19"/>
      <c r="K222" s="19"/>
      <c r="L222" s="19"/>
    </row>
    <row r="223" spans="2:12" ht="18" customHeight="1">
      <c r="B223" s="49"/>
      <c r="C223" s="50"/>
      <c r="D223" s="51"/>
      <c r="E223" s="6">
        <v>184</v>
      </c>
      <c r="F223" s="10" t="s">
        <v>279</v>
      </c>
      <c r="G223" s="20" t="s">
        <v>41</v>
      </c>
      <c r="H223" s="20">
        <v>1</v>
      </c>
      <c r="I223" s="21">
        <v>4168</v>
      </c>
      <c r="J223" s="21"/>
      <c r="K223" s="21">
        <f t="shared" si="14"/>
        <v>0</v>
      </c>
      <c r="L223" s="21">
        <f t="shared" si="15"/>
        <v>0</v>
      </c>
    </row>
    <row r="224" spans="2:12" ht="18" customHeight="1">
      <c r="B224" s="49"/>
      <c r="C224" s="50"/>
      <c r="D224" s="51"/>
      <c r="E224" s="6">
        <v>185</v>
      </c>
      <c r="F224" s="10" t="s">
        <v>280</v>
      </c>
      <c r="G224" s="20" t="s">
        <v>19</v>
      </c>
      <c r="H224" s="20">
        <v>1</v>
      </c>
      <c r="I224" s="21">
        <v>6371</v>
      </c>
      <c r="J224" s="21"/>
      <c r="K224" s="21">
        <f t="shared" si="14"/>
        <v>0</v>
      </c>
      <c r="L224" s="21">
        <f t="shared" si="15"/>
        <v>0</v>
      </c>
    </row>
    <row r="225" spans="2:12" ht="18" customHeight="1">
      <c r="B225" s="49"/>
      <c r="C225" s="50"/>
      <c r="D225" s="51"/>
      <c r="E225" s="6">
        <v>186</v>
      </c>
      <c r="F225" s="10" t="s">
        <v>281</v>
      </c>
      <c r="G225" s="20" t="s">
        <v>41</v>
      </c>
      <c r="H225" s="20">
        <v>1</v>
      </c>
      <c r="I225" s="21">
        <v>137695</v>
      </c>
      <c r="J225" s="21"/>
      <c r="K225" s="21">
        <f t="shared" si="14"/>
        <v>0</v>
      </c>
      <c r="L225" s="21">
        <f t="shared" si="15"/>
        <v>0</v>
      </c>
    </row>
    <row r="226" spans="2:12" ht="18" customHeight="1">
      <c r="B226" s="49"/>
      <c r="C226" s="50"/>
      <c r="D226" s="51"/>
      <c r="E226" s="6">
        <v>187</v>
      </c>
      <c r="F226" s="10" t="s">
        <v>282</v>
      </c>
      <c r="G226" s="20" t="s">
        <v>41</v>
      </c>
      <c r="H226" s="20">
        <v>1</v>
      </c>
      <c r="I226" s="21">
        <v>138633</v>
      </c>
      <c r="J226" s="21"/>
      <c r="K226" s="21">
        <f t="shared" si="14"/>
        <v>0</v>
      </c>
      <c r="L226" s="21">
        <f t="shared" si="15"/>
        <v>0</v>
      </c>
    </row>
    <row r="227" spans="2:12" ht="18" customHeight="1">
      <c r="B227" s="49"/>
      <c r="C227" s="50"/>
      <c r="D227" s="51"/>
      <c r="E227" s="6">
        <v>188</v>
      </c>
      <c r="F227" s="10" t="s">
        <v>283</v>
      </c>
      <c r="G227" s="20" t="s">
        <v>284</v>
      </c>
      <c r="H227" s="20">
        <v>1</v>
      </c>
      <c r="I227" s="21">
        <v>319803</v>
      </c>
      <c r="J227" s="21"/>
      <c r="K227" s="21">
        <f t="shared" si="14"/>
        <v>0</v>
      </c>
      <c r="L227" s="21">
        <f t="shared" si="15"/>
        <v>0</v>
      </c>
    </row>
    <row r="228" spans="2:12" ht="18" customHeight="1">
      <c r="B228" s="49"/>
      <c r="C228" s="50"/>
      <c r="D228" s="51"/>
      <c r="E228" s="6">
        <v>189</v>
      </c>
      <c r="F228" s="10" t="s">
        <v>285</v>
      </c>
      <c r="G228" s="20" t="s">
        <v>284</v>
      </c>
      <c r="H228" s="20">
        <v>1</v>
      </c>
      <c r="I228" s="21">
        <v>1210889</v>
      </c>
      <c r="J228" s="21"/>
      <c r="K228" s="21">
        <f t="shared" si="14"/>
        <v>0</v>
      </c>
      <c r="L228" s="21">
        <f t="shared" si="15"/>
        <v>0</v>
      </c>
    </row>
    <row r="229" spans="2:12" ht="18" customHeight="1">
      <c r="B229" s="49"/>
      <c r="C229" s="50"/>
      <c r="D229" s="51"/>
      <c r="E229" s="6">
        <v>190</v>
      </c>
      <c r="F229" s="10" t="s">
        <v>286</v>
      </c>
      <c r="G229" s="20" t="s">
        <v>284</v>
      </c>
      <c r="H229" s="20">
        <v>1</v>
      </c>
      <c r="I229" s="21">
        <v>954937</v>
      </c>
      <c r="J229" s="21"/>
      <c r="K229" s="21">
        <f t="shared" si="14"/>
        <v>0</v>
      </c>
      <c r="L229" s="21">
        <f t="shared" si="15"/>
        <v>0</v>
      </c>
    </row>
    <row r="230" spans="2:12" ht="18" customHeight="1">
      <c r="B230" s="49"/>
      <c r="C230" s="50"/>
      <c r="D230" s="51"/>
      <c r="E230" s="6">
        <v>191</v>
      </c>
      <c r="F230" s="10" t="s">
        <v>287</v>
      </c>
      <c r="G230" s="20" t="s">
        <v>284</v>
      </c>
      <c r="H230" s="20">
        <v>1</v>
      </c>
      <c r="I230" s="21">
        <v>965442</v>
      </c>
      <c r="J230" s="21"/>
      <c r="K230" s="21">
        <f t="shared" si="14"/>
        <v>0</v>
      </c>
      <c r="L230" s="21">
        <f t="shared" si="15"/>
        <v>0</v>
      </c>
    </row>
    <row r="231" spans="2:12" ht="18" customHeight="1">
      <c r="B231" s="49"/>
      <c r="C231" s="50"/>
      <c r="D231" s="51"/>
      <c r="E231" s="6">
        <v>192</v>
      </c>
      <c r="F231" s="10" t="s">
        <v>288</v>
      </c>
      <c r="G231" s="20" t="s">
        <v>284</v>
      </c>
      <c r="H231" s="20">
        <v>1</v>
      </c>
      <c r="I231" s="21">
        <v>70474</v>
      </c>
      <c r="J231" s="21"/>
      <c r="K231" s="21">
        <f t="shared" si="14"/>
        <v>0</v>
      </c>
      <c r="L231" s="21">
        <f t="shared" si="15"/>
        <v>0</v>
      </c>
    </row>
    <row r="232" spans="2:12" ht="18" customHeight="1">
      <c r="B232" s="49"/>
      <c r="C232" s="50"/>
      <c r="D232" s="51"/>
      <c r="E232" s="6">
        <v>193</v>
      </c>
      <c r="F232" s="10" t="s">
        <v>289</v>
      </c>
      <c r="G232" s="20" t="s">
        <v>284</v>
      </c>
      <c r="H232" s="20">
        <v>1</v>
      </c>
      <c r="I232" s="21">
        <v>105513</v>
      </c>
      <c r="J232" s="21"/>
      <c r="K232" s="21">
        <f t="shared" si="14"/>
        <v>0</v>
      </c>
      <c r="L232" s="21">
        <f t="shared" si="15"/>
        <v>0</v>
      </c>
    </row>
    <row r="233" spans="2:12" ht="18" customHeight="1">
      <c r="B233" s="49"/>
      <c r="C233" s="50"/>
      <c r="D233" s="51"/>
      <c r="E233" s="6">
        <v>194</v>
      </c>
      <c r="F233" s="28" t="s">
        <v>290</v>
      </c>
      <c r="G233" s="29" t="s">
        <v>284</v>
      </c>
      <c r="H233" s="29">
        <v>1</v>
      </c>
      <c r="I233" s="30">
        <v>71095</v>
      </c>
      <c r="J233" s="30"/>
      <c r="K233" s="30">
        <f t="shared" si="14"/>
        <v>0</v>
      </c>
      <c r="L233" s="30">
        <f t="shared" si="15"/>
        <v>0</v>
      </c>
    </row>
    <row r="234" spans="2:12" ht="18" customHeight="1">
      <c r="B234" s="49"/>
      <c r="C234" s="50"/>
      <c r="D234" s="51"/>
      <c r="E234" s="6">
        <v>195</v>
      </c>
      <c r="F234" s="28" t="s">
        <v>291</v>
      </c>
      <c r="G234" s="29" t="s">
        <v>41</v>
      </c>
      <c r="H234" s="29">
        <v>1</v>
      </c>
      <c r="I234" s="30">
        <v>10252</v>
      </c>
      <c r="J234" s="30"/>
      <c r="K234" s="30">
        <f t="shared" si="14"/>
        <v>0</v>
      </c>
      <c r="L234" s="30">
        <f t="shared" si="15"/>
        <v>0</v>
      </c>
    </row>
    <row r="235" spans="2:12" ht="18" customHeight="1">
      <c r="B235" s="49"/>
      <c r="C235" s="50"/>
      <c r="D235" s="51"/>
      <c r="E235" s="6">
        <v>196</v>
      </c>
      <c r="F235" s="28" t="s">
        <v>292</v>
      </c>
      <c r="G235" s="29" t="s">
        <v>256</v>
      </c>
      <c r="H235" s="29">
        <v>1</v>
      </c>
      <c r="I235" s="30">
        <v>266925</v>
      </c>
      <c r="J235" s="30"/>
      <c r="K235" s="30">
        <f t="shared" si="14"/>
        <v>0</v>
      </c>
      <c r="L235" s="30">
        <f t="shared" si="15"/>
        <v>0</v>
      </c>
    </row>
    <row r="236" spans="2:12" ht="18" customHeight="1">
      <c r="B236" s="49"/>
      <c r="C236" s="50"/>
      <c r="D236" s="51"/>
      <c r="E236" s="6">
        <v>197</v>
      </c>
      <c r="F236" s="28" t="s">
        <v>293</v>
      </c>
      <c r="G236" s="29" t="s">
        <v>41</v>
      </c>
      <c r="H236" s="29">
        <v>1</v>
      </c>
      <c r="I236" s="30">
        <v>517</v>
      </c>
      <c r="J236" s="30"/>
      <c r="K236" s="30">
        <f t="shared" si="14"/>
        <v>0</v>
      </c>
      <c r="L236" s="30">
        <f t="shared" si="15"/>
        <v>0</v>
      </c>
    </row>
    <row r="237" spans="2:12" ht="18" customHeight="1">
      <c r="B237" s="49"/>
      <c r="C237" s="50"/>
      <c r="D237" s="51"/>
      <c r="E237" s="6">
        <v>198</v>
      </c>
      <c r="F237" s="28" t="s">
        <v>294</v>
      </c>
      <c r="G237" s="29" t="s">
        <v>41</v>
      </c>
      <c r="H237" s="29">
        <v>1</v>
      </c>
      <c r="I237" s="30">
        <v>517</v>
      </c>
      <c r="J237" s="30"/>
      <c r="K237" s="30">
        <f t="shared" si="14"/>
        <v>0</v>
      </c>
      <c r="L237" s="30">
        <f t="shared" si="15"/>
        <v>0</v>
      </c>
    </row>
    <row r="238" spans="2:12" ht="18" customHeight="1">
      <c r="B238" s="49"/>
      <c r="C238" s="50"/>
      <c r="D238" s="51"/>
      <c r="E238" s="6">
        <v>199</v>
      </c>
      <c r="F238" s="28" t="s">
        <v>295</v>
      </c>
      <c r="G238" s="29" t="s">
        <v>41</v>
      </c>
      <c r="H238" s="29">
        <v>1</v>
      </c>
      <c r="I238" s="30">
        <v>517</v>
      </c>
      <c r="J238" s="30"/>
      <c r="K238" s="30">
        <f t="shared" si="14"/>
        <v>0</v>
      </c>
      <c r="L238" s="30">
        <f t="shared" si="15"/>
        <v>0</v>
      </c>
    </row>
    <row r="239" spans="2:12" ht="18" customHeight="1">
      <c r="B239" s="49"/>
      <c r="C239" s="50"/>
      <c r="D239" s="51"/>
      <c r="E239" s="6">
        <v>200</v>
      </c>
      <c r="F239" s="28" t="s">
        <v>296</v>
      </c>
      <c r="G239" s="29" t="s">
        <v>41</v>
      </c>
      <c r="H239" s="29">
        <v>1</v>
      </c>
      <c r="I239" s="30">
        <v>579</v>
      </c>
      <c r="J239" s="30"/>
      <c r="K239" s="30">
        <f t="shared" si="14"/>
        <v>0</v>
      </c>
      <c r="L239" s="30">
        <f t="shared" si="15"/>
        <v>0</v>
      </c>
    </row>
    <row r="240" spans="2:12" ht="18" customHeight="1">
      <c r="B240" s="49"/>
      <c r="C240" s="50"/>
      <c r="D240" s="51"/>
      <c r="E240" s="6">
        <v>201</v>
      </c>
      <c r="F240" s="28" t="s">
        <v>297</v>
      </c>
      <c r="G240" s="29" t="s">
        <v>196</v>
      </c>
      <c r="H240" s="29">
        <v>1</v>
      </c>
      <c r="I240" s="30">
        <v>65947</v>
      </c>
      <c r="J240" s="30"/>
      <c r="K240" s="30">
        <f t="shared" si="14"/>
        <v>0</v>
      </c>
      <c r="L240" s="30">
        <f t="shared" si="15"/>
        <v>0</v>
      </c>
    </row>
    <row r="241" spans="2:12" ht="18" customHeight="1">
      <c r="B241" s="49"/>
      <c r="C241" s="50"/>
      <c r="D241" s="51"/>
      <c r="E241" s="6">
        <v>202</v>
      </c>
      <c r="F241" s="28" t="s">
        <v>298</v>
      </c>
      <c r="G241" s="29" t="s">
        <v>196</v>
      </c>
      <c r="H241" s="29">
        <v>1</v>
      </c>
      <c r="I241" s="30">
        <v>98756</v>
      </c>
      <c r="J241" s="30"/>
      <c r="K241" s="30">
        <f t="shared" si="14"/>
        <v>0</v>
      </c>
      <c r="L241" s="30">
        <f t="shared" si="15"/>
        <v>0</v>
      </c>
    </row>
    <row r="242" spans="2:12" ht="18" customHeight="1">
      <c r="B242" s="49"/>
      <c r="C242" s="50"/>
      <c r="D242" s="51"/>
      <c r="E242" s="6">
        <v>203</v>
      </c>
      <c r="F242" s="28" t="s">
        <v>299</v>
      </c>
      <c r="G242" s="29" t="s">
        <v>196</v>
      </c>
      <c r="H242" s="29">
        <v>1</v>
      </c>
      <c r="I242" s="30">
        <v>46795</v>
      </c>
      <c r="J242" s="30"/>
      <c r="K242" s="30">
        <f t="shared" si="14"/>
        <v>0</v>
      </c>
      <c r="L242" s="30">
        <f t="shared" si="15"/>
        <v>0</v>
      </c>
    </row>
    <row r="243" spans="2:12" ht="18" customHeight="1">
      <c r="B243" s="49"/>
      <c r="C243" s="50"/>
      <c r="D243" s="51"/>
      <c r="E243" s="6">
        <v>204</v>
      </c>
      <c r="F243" s="28" t="s">
        <v>300</v>
      </c>
      <c r="G243" s="29" t="s">
        <v>109</v>
      </c>
      <c r="H243" s="29">
        <v>1</v>
      </c>
      <c r="I243" s="30">
        <v>84393</v>
      </c>
      <c r="J243" s="30"/>
      <c r="K243" s="30">
        <f t="shared" ref="K243:K305" si="16">ROUND(J243*19%,2)</f>
        <v>0</v>
      </c>
      <c r="L243" s="30">
        <f t="shared" ref="L243:L305" si="17">ROUND(J243+K243,0)</f>
        <v>0</v>
      </c>
    </row>
    <row r="244" spans="2:12" ht="18" customHeight="1">
      <c r="B244" s="49"/>
      <c r="C244" s="50"/>
      <c r="D244" s="51"/>
      <c r="E244" s="6">
        <v>205</v>
      </c>
      <c r="F244" s="28" t="s">
        <v>301</v>
      </c>
      <c r="G244" s="29" t="s">
        <v>196</v>
      </c>
      <c r="H244" s="29">
        <v>1</v>
      </c>
      <c r="I244" s="30">
        <v>49822</v>
      </c>
      <c r="J244" s="30"/>
      <c r="K244" s="30">
        <f t="shared" si="16"/>
        <v>0</v>
      </c>
      <c r="L244" s="30">
        <f t="shared" si="17"/>
        <v>0</v>
      </c>
    </row>
    <row r="245" spans="2:12" ht="18" customHeight="1">
      <c r="B245" s="49"/>
      <c r="C245" s="50"/>
      <c r="D245" s="51"/>
      <c r="E245" s="6">
        <v>206</v>
      </c>
      <c r="F245" s="28" t="s">
        <v>302</v>
      </c>
      <c r="G245" s="29" t="s">
        <v>41</v>
      </c>
      <c r="H245" s="29">
        <v>1</v>
      </c>
      <c r="I245" s="30">
        <v>1191565</v>
      </c>
      <c r="J245" s="30"/>
      <c r="K245" s="30">
        <f t="shared" si="16"/>
        <v>0</v>
      </c>
      <c r="L245" s="30">
        <f t="shared" si="17"/>
        <v>0</v>
      </c>
    </row>
    <row r="246" spans="2:12" ht="18" customHeight="1">
      <c r="B246" s="49"/>
      <c r="C246" s="50"/>
      <c r="D246" s="51"/>
      <c r="E246" s="6">
        <v>207</v>
      </c>
      <c r="F246" s="28" t="s">
        <v>303</v>
      </c>
      <c r="G246" s="29" t="s">
        <v>109</v>
      </c>
      <c r="H246" s="29">
        <v>1</v>
      </c>
      <c r="I246" s="30">
        <v>44685</v>
      </c>
      <c r="J246" s="30"/>
      <c r="K246" s="30">
        <f t="shared" si="16"/>
        <v>0</v>
      </c>
      <c r="L246" s="30">
        <f t="shared" si="17"/>
        <v>0</v>
      </c>
    </row>
    <row r="247" spans="2:12" ht="18" customHeight="1">
      <c r="B247" s="49"/>
      <c r="C247" s="50"/>
      <c r="D247" s="51"/>
      <c r="E247" s="6">
        <v>208</v>
      </c>
      <c r="F247" s="28" t="s">
        <v>304</v>
      </c>
      <c r="G247" s="29" t="s">
        <v>109</v>
      </c>
      <c r="H247" s="29">
        <v>1</v>
      </c>
      <c r="I247" s="30">
        <v>54686</v>
      </c>
      <c r="J247" s="30"/>
      <c r="K247" s="30">
        <f t="shared" si="16"/>
        <v>0</v>
      </c>
      <c r="L247" s="30">
        <f t="shared" si="17"/>
        <v>0</v>
      </c>
    </row>
    <row r="248" spans="2:12" ht="18" customHeight="1">
      <c r="B248" s="49"/>
      <c r="C248" s="50"/>
      <c r="D248" s="51"/>
      <c r="E248" s="6">
        <v>209</v>
      </c>
      <c r="F248" s="28" t="s">
        <v>305</v>
      </c>
      <c r="G248" s="29" t="s">
        <v>41</v>
      </c>
      <c r="H248" s="29">
        <v>1</v>
      </c>
      <c r="I248" s="30">
        <v>54132</v>
      </c>
      <c r="J248" s="30"/>
      <c r="K248" s="30">
        <f t="shared" si="16"/>
        <v>0</v>
      </c>
      <c r="L248" s="30">
        <f t="shared" si="17"/>
        <v>0</v>
      </c>
    </row>
    <row r="249" spans="2:12" ht="18" customHeight="1">
      <c r="B249" s="49"/>
      <c r="C249" s="50"/>
      <c r="D249" s="51"/>
      <c r="E249" s="6">
        <v>210</v>
      </c>
      <c r="F249" s="28" t="s">
        <v>306</v>
      </c>
      <c r="G249" s="29" t="s">
        <v>109</v>
      </c>
      <c r="H249" s="29">
        <v>1</v>
      </c>
      <c r="I249" s="30">
        <v>55996</v>
      </c>
      <c r="J249" s="30"/>
      <c r="K249" s="30">
        <f t="shared" si="16"/>
        <v>0</v>
      </c>
      <c r="L249" s="30">
        <f t="shared" si="17"/>
        <v>0</v>
      </c>
    </row>
    <row r="250" spans="2:12" ht="18" customHeight="1">
      <c r="B250" s="49"/>
      <c r="C250" s="50"/>
      <c r="D250" s="51"/>
      <c r="E250" s="6">
        <v>211</v>
      </c>
      <c r="F250" s="28" t="s">
        <v>307</v>
      </c>
      <c r="G250" s="29" t="s">
        <v>109</v>
      </c>
      <c r="H250" s="29">
        <v>1</v>
      </c>
      <c r="I250" s="30">
        <v>56025</v>
      </c>
      <c r="J250" s="30"/>
      <c r="K250" s="30">
        <f t="shared" si="16"/>
        <v>0</v>
      </c>
      <c r="L250" s="30">
        <f t="shared" si="17"/>
        <v>0</v>
      </c>
    </row>
    <row r="251" spans="2:12" ht="18" customHeight="1">
      <c r="B251" s="49"/>
      <c r="C251" s="50"/>
      <c r="D251" s="51"/>
      <c r="E251" s="6">
        <v>212</v>
      </c>
      <c r="F251" s="28" t="s">
        <v>308</v>
      </c>
      <c r="G251" s="29" t="s">
        <v>109</v>
      </c>
      <c r="H251" s="29">
        <v>1</v>
      </c>
      <c r="I251" s="30">
        <v>51756</v>
      </c>
      <c r="J251" s="30"/>
      <c r="K251" s="30">
        <f t="shared" si="16"/>
        <v>0</v>
      </c>
      <c r="L251" s="30">
        <f t="shared" si="17"/>
        <v>0</v>
      </c>
    </row>
    <row r="252" spans="2:12" ht="18" customHeight="1">
      <c r="B252" s="49"/>
      <c r="C252" s="50"/>
      <c r="D252" s="51"/>
      <c r="E252" s="6">
        <v>213</v>
      </c>
      <c r="F252" s="28" t="s">
        <v>309</v>
      </c>
      <c r="G252" s="29" t="s">
        <v>109</v>
      </c>
      <c r="H252" s="29">
        <v>1</v>
      </c>
      <c r="I252" s="30">
        <v>75055</v>
      </c>
      <c r="J252" s="30"/>
      <c r="K252" s="30">
        <f t="shared" si="16"/>
        <v>0</v>
      </c>
      <c r="L252" s="30">
        <f t="shared" si="17"/>
        <v>0</v>
      </c>
    </row>
    <row r="253" spans="2:12" ht="18" customHeight="1">
      <c r="B253" s="49"/>
      <c r="C253" s="50"/>
      <c r="D253" s="51"/>
      <c r="E253" s="6">
        <v>214</v>
      </c>
      <c r="F253" s="28" t="s">
        <v>310</v>
      </c>
      <c r="G253" s="29" t="s">
        <v>41</v>
      </c>
      <c r="H253" s="29">
        <v>1</v>
      </c>
      <c r="I253" s="30">
        <v>35312</v>
      </c>
      <c r="J253" s="30"/>
      <c r="K253" s="30">
        <f t="shared" si="16"/>
        <v>0</v>
      </c>
      <c r="L253" s="30">
        <f t="shared" si="17"/>
        <v>0</v>
      </c>
    </row>
    <row r="254" spans="2:12" ht="18" customHeight="1">
      <c r="B254" s="49"/>
      <c r="C254" s="50"/>
      <c r="D254" s="51"/>
      <c r="E254" s="6">
        <v>215</v>
      </c>
      <c r="F254" s="28" t="s">
        <v>311</v>
      </c>
      <c r="G254" s="29" t="s">
        <v>41</v>
      </c>
      <c r="H254" s="29">
        <v>1</v>
      </c>
      <c r="I254" s="30">
        <v>36806</v>
      </c>
      <c r="J254" s="30"/>
      <c r="K254" s="30">
        <f t="shared" si="16"/>
        <v>0</v>
      </c>
      <c r="L254" s="30">
        <f t="shared" si="17"/>
        <v>0</v>
      </c>
    </row>
    <row r="255" spans="2:12" ht="18" customHeight="1">
      <c r="B255" s="49"/>
      <c r="C255" s="50"/>
      <c r="D255" s="51"/>
      <c r="E255" s="6">
        <v>216</v>
      </c>
      <c r="F255" s="28" t="s">
        <v>312</v>
      </c>
      <c r="G255" s="29" t="s">
        <v>41</v>
      </c>
      <c r="H255" s="29">
        <v>1</v>
      </c>
      <c r="I255" s="30">
        <v>35970</v>
      </c>
      <c r="J255" s="30"/>
      <c r="K255" s="30">
        <f t="shared" si="16"/>
        <v>0</v>
      </c>
      <c r="L255" s="30">
        <f t="shared" si="17"/>
        <v>0</v>
      </c>
    </row>
    <row r="256" spans="2:12" ht="18" customHeight="1">
      <c r="B256" s="49"/>
      <c r="C256" s="50"/>
      <c r="D256" s="51"/>
      <c r="E256" s="6">
        <v>217</v>
      </c>
      <c r="F256" s="28" t="s">
        <v>313</v>
      </c>
      <c r="G256" s="29" t="s">
        <v>41</v>
      </c>
      <c r="H256" s="29">
        <v>1</v>
      </c>
      <c r="I256" s="30">
        <v>35351</v>
      </c>
      <c r="J256" s="30"/>
      <c r="K256" s="30">
        <f t="shared" si="16"/>
        <v>0</v>
      </c>
      <c r="L256" s="30">
        <f t="shared" si="17"/>
        <v>0</v>
      </c>
    </row>
    <row r="257" spans="2:12" ht="18" customHeight="1">
      <c r="B257" s="49"/>
      <c r="C257" s="50"/>
      <c r="D257" s="51"/>
      <c r="E257" s="6">
        <v>218</v>
      </c>
      <c r="F257" s="28" t="s">
        <v>314</v>
      </c>
      <c r="G257" s="29" t="s">
        <v>41</v>
      </c>
      <c r="H257" s="29">
        <v>1</v>
      </c>
      <c r="I257" s="30">
        <v>6584298</v>
      </c>
      <c r="J257" s="30"/>
      <c r="K257" s="30">
        <f t="shared" si="16"/>
        <v>0</v>
      </c>
      <c r="L257" s="30">
        <f t="shared" si="17"/>
        <v>0</v>
      </c>
    </row>
    <row r="258" spans="2:12" ht="18" customHeight="1">
      <c r="B258" s="49"/>
      <c r="C258" s="50"/>
      <c r="D258" s="51"/>
      <c r="E258" s="6">
        <v>219</v>
      </c>
      <c r="F258" s="28" t="s">
        <v>315</v>
      </c>
      <c r="G258" s="29" t="s">
        <v>316</v>
      </c>
      <c r="H258" s="29">
        <v>1</v>
      </c>
      <c r="I258" s="30">
        <v>230265</v>
      </c>
      <c r="J258" s="30"/>
      <c r="K258" s="30">
        <f t="shared" si="16"/>
        <v>0</v>
      </c>
      <c r="L258" s="30">
        <f t="shared" si="17"/>
        <v>0</v>
      </c>
    </row>
    <row r="259" spans="2:12" ht="18" customHeight="1">
      <c r="B259" s="49"/>
      <c r="C259" s="50"/>
      <c r="D259" s="51"/>
      <c r="E259" s="6">
        <v>220</v>
      </c>
      <c r="F259" s="28" t="s">
        <v>317</v>
      </c>
      <c r="G259" s="29" t="s">
        <v>316</v>
      </c>
      <c r="H259" s="29">
        <v>1</v>
      </c>
      <c r="I259" s="30">
        <v>203208</v>
      </c>
      <c r="J259" s="30"/>
      <c r="K259" s="30">
        <f t="shared" si="16"/>
        <v>0</v>
      </c>
      <c r="L259" s="30">
        <f t="shared" si="17"/>
        <v>0</v>
      </c>
    </row>
    <row r="260" spans="2:12" ht="18" customHeight="1">
      <c r="B260" s="49"/>
      <c r="C260" s="50"/>
      <c r="D260" s="51"/>
      <c r="E260" s="6">
        <v>221</v>
      </c>
      <c r="F260" s="28" t="s">
        <v>318</v>
      </c>
      <c r="G260" s="29" t="s">
        <v>316</v>
      </c>
      <c r="H260" s="29">
        <v>1</v>
      </c>
      <c r="I260" s="30">
        <v>162536</v>
      </c>
      <c r="J260" s="30"/>
      <c r="K260" s="30">
        <f t="shared" si="16"/>
        <v>0</v>
      </c>
      <c r="L260" s="30">
        <f t="shared" si="17"/>
        <v>0</v>
      </c>
    </row>
    <row r="261" spans="2:12" ht="18" customHeight="1">
      <c r="B261" s="49"/>
      <c r="C261" s="50"/>
      <c r="D261" s="51"/>
      <c r="E261" s="6">
        <v>222</v>
      </c>
      <c r="F261" s="28" t="s">
        <v>319</v>
      </c>
      <c r="G261" s="29" t="s">
        <v>316</v>
      </c>
      <c r="H261" s="29">
        <v>1</v>
      </c>
      <c r="I261" s="30">
        <v>156035</v>
      </c>
      <c r="J261" s="30"/>
      <c r="K261" s="30">
        <f t="shared" si="16"/>
        <v>0</v>
      </c>
      <c r="L261" s="30">
        <f t="shared" si="17"/>
        <v>0</v>
      </c>
    </row>
    <row r="262" spans="2:12" ht="18" customHeight="1">
      <c r="B262" s="49"/>
      <c r="C262" s="50"/>
      <c r="D262" s="51"/>
      <c r="E262" s="6">
        <v>223</v>
      </c>
      <c r="F262" s="28" t="s">
        <v>320</v>
      </c>
      <c r="G262" s="29" t="s">
        <v>316</v>
      </c>
      <c r="H262" s="29">
        <v>1</v>
      </c>
      <c r="I262" s="30">
        <v>152649</v>
      </c>
      <c r="J262" s="30"/>
      <c r="K262" s="30">
        <f t="shared" si="16"/>
        <v>0</v>
      </c>
      <c r="L262" s="30">
        <f t="shared" si="17"/>
        <v>0</v>
      </c>
    </row>
    <row r="263" spans="2:12" ht="18" customHeight="1">
      <c r="B263" s="49"/>
      <c r="C263" s="50"/>
      <c r="D263" s="51"/>
      <c r="E263" s="6">
        <v>224</v>
      </c>
      <c r="F263" s="28" t="s">
        <v>321</v>
      </c>
      <c r="G263" s="29" t="s">
        <v>41</v>
      </c>
      <c r="H263" s="29">
        <v>1</v>
      </c>
      <c r="I263" s="30">
        <v>5489</v>
      </c>
      <c r="J263" s="30"/>
      <c r="K263" s="30">
        <f t="shared" si="16"/>
        <v>0</v>
      </c>
      <c r="L263" s="30">
        <f t="shared" si="17"/>
        <v>0</v>
      </c>
    </row>
    <row r="264" spans="2:12" ht="18" customHeight="1">
      <c r="B264" s="49"/>
      <c r="C264" s="50"/>
      <c r="D264" s="51"/>
      <c r="E264" s="6">
        <v>225</v>
      </c>
      <c r="F264" s="28" t="s">
        <v>322</v>
      </c>
      <c r="G264" s="29" t="s">
        <v>41</v>
      </c>
      <c r="H264" s="29">
        <v>1</v>
      </c>
      <c r="I264" s="30">
        <v>238086</v>
      </c>
      <c r="J264" s="30"/>
      <c r="K264" s="30">
        <f t="shared" si="16"/>
        <v>0</v>
      </c>
      <c r="L264" s="30">
        <f t="shared" si="17"/>
        <v>0</v>
      </c>
    </row>
    <row r="265" spans="2:12" ht="18" customHeight="1">
      <c r="B265" s="49"/>
      <c r="C265" s="50"/>
      <c r="D265" s="51"/>
      <c r="E265" s="6">
        <v>226</v>
      </c>
      <c r="F265" s="28" t="s">
        <v>323</v>
      </c>
      <c r="G265" s="29" t="s">
        <v>196</v>
      </c>
      <c r="H265" s="29">
        <v>1</v>
      </c>
      <c r="I265" s="30">
        <v>25283</v>
      </c>
      <c r="J265" s="30"/>
      <c r="K265" s="30">
        <f t="shared" si="16"/>
        <v>0</v>
      </c>
      <c r="L265" s="30">
        <f t="shared" si="17"/>
        <v>0</v>
      </c>
    </row>
    <row r="266" spans="2:12" ht="18" customHeight="1">
      <c r="B266" s="49"/>
      <c r="C266" s="50"/>
      <c r="D266" s="51"/>
      <c r="E266" s="6">
        <v>227</v>
      </c>
      <c r="F266" s="28" t="s">
        <v>324</v>
      </c>
      <c r="G266" s="29" t="s">
        <v>325</v>
      </c>
      <c r="H266" s="29">
        <v>1</v>
      </c>
      <c r="I266" s="30">
        <v>51652</v>
      </c>
      <c r="J266" s="30"/>
      <c r="K266" s="30">
        <f t="shared" si="16"/>
        <v>0</v>
      </c>
      <c r="L266" s="30">
        <f t="shared" si="17"/>
        <v>0</v>
      </c>
    </row>
    <row r="267" spans="2:12" ht="18" customHeight="1">
      <c r="B267" s="49"/>
      <c r="C267" s="50"/>
      <c r="D267" s="51"/>
      <c r="E267" s="6">
        <v>228</v>
      </c>
      <c r="F267" s="28" t="s">
        <v>326</v>
      </c>
      <c r="G267" s="29" t="s">
        <v>233</v>
      </c>
      <c r="H267" s="29">
        <v>1</v>
      </c>
      <c r="I267" s="30">
        <v>124705</v>
      </c>
      <c r="J267" s="30"/>
      <c r="K267" s="30">
        <f t="shared" si="16"/>
        <v>0</v>
      </c>
      <c r="L267" s="30">
        <f t="shared" si="17"/>
        <v>0</v>
      </c>
    </row>
    <row r="268" spans="2:12" ht="18" customHeight="1">
      <c r="B268" s="49"/>
      <c r="C268" s="50"/>
      <c r="D268" s="51"/>
      <c r="E268" s="6">
        <v>229</v>
      </c>
      <c r="F268" s="28" t="s">
        <v>327</v>
      </c>
      <c r="G268" s="29" t="s">
        <v>233</v>
      </c>
      <c r="H268" s="29">
        <v>1</v>
      </c>
      <c r="I268" s="30">
        <v>92514</v>
      </c>
      <c r="J268" s="30"/>
      <c r="K268" s="30">
        <f t="shared" si="16"/>
        <v>0</v>
      </c>
      <c r="L268" s="30">
        <f t="shared" si="17"/>
        <v>0</v>
      </c>
    </row>
    <row r="269" spans="2:12" ht="18" customHeight="1">
      <c r="B269" s="49"/>
      <c r="C269" s="50"/>
      <c r="D269" s="51"/>
      <c r="E269" s="6">
        <v>230</v>
      </c>
      <c r="F269" s="28" t="s">
        <v>328</v>
      </c>
      <c r="G269" s="29" t="s">
        <v>41</v>
      </c>
      <c r="H269" s="29">
        <v>1</v>
      </c>
      <c r="I269" s="30">
        <v>130900</v>
      </c>
      <c r="J269" s="30"/>
      <c r="K269" s="30">
        <f t="shared" si="16"/>
        <v>0</v>
      </c>
      <c r="L269" s="30">
        <f t="shared" si="17"/>
        <v>0</v>
      </c>
    </row>
    <row r="270" spans="2:12" ht="18" customHeight="1">
      <c r="B270" s="49"/>
      <c r="C270" s="50"/>
      <c r="D270" s="51"/>
      <c r="E270" s="6">
        <v>231</v>
      </c>
      <c r="F270" s="28" t="s">
        <v>329</v>
      </c>
      <c r="G270" s="29" t="s">
        <v>41</v>
      </c>
      <c r="H270" s="29">
        <v>1</v>
      </c>
      <c r="I270" s="30">
        <v>34689</v>
      </c>
      <c r="J270" s="30"/>
      <c r="K270" s="30">
        <f t="shared" si="16"/>
        <v>0</v>
      </c>
      <c r="L270" s="30">
        <f t="shared" si="17"/>
        <v>0</v>
      </c>
    </row>
    <row r="271" spans="2:12" ht="18" customHeight="1">
      <c r="B271" s="49"/>
      <c r="C271" s="50"/>
      <c r="D271" s="51"/>
      <c r="E271" s="6">
        <v>232</v>
      </c>
      <c r="F271" s="28" t="s">
        <v>330</v>
      </c>
      <c r="G271" s="29" t="s">
        <v>51</v>
      </c>
      <c r="H271" s="29">
        <v>1</v>
      </c>
      <c r="I271" s="30">
        <v>203936</v>
      </c>
      <c r="J271" s="30"/>
      <c r="K271" s="30">
        <f t="shared" si="16"/>
        <v>0</v>
      </c>
      <c r="L271" s="30">
        <f t="shared" si="17"/>
        <v>0</v>
      </c>
    </row>
    <row r="272" spans="2:12" ht="50.25" customHeight="1">
      <c r="B272" s="49">
        <v>1600000</v>
      </c>
      <c r="C272" s="50" t="s">
        <v>331</v>
      </c>
      <c r="D272" s="51">
        <v>10</v>
      </c>
      <c r="E272" s="14"/>
      <c r="F272" s="32" t="s">
        <v>332</v>
      </c>
      <c r="G272" s="12"/>
      <c r="H272" s="12"/>
      <c r="I272" s="22"/>
      <c r="J272" s="22"/>
      <c r="K272" s="22"/>
      <c r="L272" s="22"/>
    </row>
    <row r="273" spans="2:12" ht="25.5" customHeight="1">
      <c r="B273" s="49"/>
      <c r="C273" s="50"/>
      <c r="D273" s="51"/>
      <c r="E273" s="6"/>
      <c r="F273" s="25" t="s">
        <v>17</v>
      </c>
      <c r="G273" s="26"/>
      <c r="H273" s="26"/>
      <c r="I273" s="27"/>
      <c r="J273" s="27"/>
      <c r="K273" s="27"/>
      <c r="L273" s="27"/>
    </row>
    <row r="274" spans="2:12" ht="14.25" customHeight="1">
      <c r="B274" s="49"/>
      <c r="C274" s="50"/>
      <c r="D274" s="51"/>
      <c r="E274" s="6">
        <v>233</v>
      </c>
      <c r="F274" s="28" t="s">
        <v>333</v>
      </c>
      <c r="G274" s="29" t="s">
        <v>41</v>
      </c>
      <c r="H274" s="29">
        <v>1</v>
      </c>
      <c r="I274" s="30">
        <v>186678</v>
      </c>
      <c r="J274" s="30"/>
      <c r="K274" s="30">
        <f t="shared" si="16"/>
        <v>0</v>
      </c>
      <c r="L274" s="30">
        <f t="shared" si="17"/>
        <v>0</v>
      </c>
    </row>
    <row r="275" spans="2:12" ht="14.25" customHeight="1">
      <c r="B275" s="49"/>
      <c r="C275" s="50"/>
      <c r="D275" s="51"/>
      <c r="E275" s="6">
        <v>234</v>
      </c>
      <c r="F275" s="28" t="s">
        <v>334</v>
      </c>
      <c r="G275" s="29" t="s">
        <v>41</v>
      </c>
      <c r="H275" s="29">
        <v>1</v>
      </c>
      <c r="I275" s="30">
        <v>422348</v>
      </c>
      <c r="J275" s="30"/>
      <c r="K275" s="30">
        <f t="shared" si="16"/>
        <v>0</v>
      </c>
      <c r="L275" s="30">
        <f t="shared" si="17"/>
        <v>0</v>
      </c>
    </row>
    <row r="276" spans="2:12" ht="25.5" customHeight="1">
      <c r="B276" s="49">
        <v>130000</v>
      </c>
      <c r="C276" s="50" t="s">
        <v>335</v>
      </c>
      <c r="D276" s="51">
        <v>10</v>
      </c>
      <c r="E276" s="14"/>
      <c r="F276" s="12" t="s">
        <v>336</v>
      </c>
      <c r="G276" s="12"/>
      <c r="H276" s="12"/>
      <c r="I276" s="22"/>
      <c r="J276" s="22"/>
      <c r="K276" s="22"/>
      <c r="L276" s="22"/>
    </row>
    <row r="277" spans="2:12" ht="25.5" customHeight="1">
      <c r="B277" s="49"/>
      <c r="C277" s="50"/>
      <c r="D277" s="51"/>
      <c r="E277" s="6"/>
      <c r="F277" s="9" t="s">
        <v>17</v>
      </c>
      <c r="G277" s="18"/>
      <c r="H277" s="18"/>
      <c r="I277" s="19"/>
      <c r="J277" s="19"/>
      <c r="K277" s="19"/>
      <c r="L277" s="19"/>
    </row>
    <row r="278" spans="2:12" ht="24.75" customHeight="1">
      <c r="B278" s="49"/>
      <c r="C278" s="50"/>
      <c r="D278" s="51"/>
      <c r="E278" s="6">
        <v>235</v>
      </c>
      <c r="F278" s="10" t="s">
        <v>337</v>
      </c>
      <c r="G278" s="20" t="s">
        <v>41</v>
      </c>
      <c r="H278" s="20">
        <v>1</v>
      </c>
      <c r="I278" s="21">
        <v>231446</v>
      </c>
      <c r="J278" s="21"/>
      <c r="K278" s="21">
        <f t="shared" si="16"/>
        <v>0</v>
      </c>
      <c r="L278" s="21">
        <f t="shared" si="17"/>
        <v>0</v>
      </c>
    </row>
    <row r="279" spans="2:12" ht="25.5" customHeight="1">
      <c r="B279" s="49">
        <v>190616.13</v>
      </c>
      <c r="C279" s="50" t="s">
        <v>338</v>
      </c>
      <c r="D279" s="51">
        <v>10</v>
      </c>
      <c r="E279" s="14"/>
      <c r="F279" s="12" t="s">
        <v>336</v>
      </c>
      <c r="G279" s="12"/>
      <c r="H279" s="12"/>
      <c r="I279" s="22"/>
      <c r="J279" s="22"/>
      <c r="K279" s="22"/>
      <c r="L279" s="22"/>
    </row>
    <row r="280" spans="2:12" ht="25.5" customHeight="1">
      <c r="B280" s="49"/>
      <c r="C280" s="50"/>
      <c r="D280" s="51"/>
      <c r="E280" s="6"/>
      <c r="F280" s="9" t="s">
        <v>17</v>
      </c>
      <c r="G280" s="18"/>
      <c r="H280" s="18"/>
      <c r="I280" s="19"/>
      <c r="J280" s="19"/>
      <c r="K280" s="19"/>
      <c r="L280" s="19"/>
    </row>
    <row r="281" spans="2:12" ht="25.5" customHeight="1">
      <c r="B281" s="49"/>
      <c r="C281" s="50"/>
      <c r="D281" s="51"/>
      <c r="E281" s="6">
        <v>236</v>
      </c>
      <c r="F281" s="10" t="s">
        <v>339</v>
      </c>
      <c r="G281" s="20" t="s">
        <v>41</v>
      </c>
      <c r="H281" s="20">
        <v>1</v>
      </c>
      <c r="I281" s="21">
        <v>154536</v>
      </c>
      <c r="J281" s="21"/>
      <c r="K281" s="21">
        <f t="shared" si="16"/>
        <v>0</v>
      </c>
      <c r="L281" s="21">
        <f t="shared" si="17"/>
        <v>0</v>
      </c>
    </row>
    <row r="282" spans="2:12" ht="25.5" customHeight="1">
      <c r="B282" s="49"/>
      <c r="C282" s="50"/>
      <c r="D282" s="51"/>
      <c r="E282" s="6">
        <v>237</v>
      </c>
      <c r="F282" s="10" t="s">
        <v>340</v>
      </c>
      <c r="G282" s="20" t="s">
        <v>41</v>
      </c>
      <c r="H282" s="20">
        <v>1</v>
      </c>
      <c r="I282" s="21">
        <v>88533</v>
      </c>
      <c r="J282" s="21"/>
      <c r="K282" s="21">
        <f t="shared" si="16"/>
        <v>0</v>
      </c>
      <c r="L282" s="21">
        <f t="shared" si="17"/>
        <v>0</v>
      </c>
    </row>
    <row r="283" spans="2:12" ht="25.5" customHeight="1">
      <c r="B283" s="49">
        <v>550000</v>
      </c>
      <c r="C283" s="50" t="s">
        <v>341</v>
      </c>
      <c r="D283" s="51">
        <v>10</v>
      </c>
      <c r="E283" s="14"/>
      <c r="F283" s="12" t="s">
        <v>342</v>
      </c>
      <c r="G283" s="12"/>
      <c r="H283" s="12"/>
      <c r="I283" s="22"/>
      <c r="J283" s="22"/>
      <c r="K283" s="22"/>
      <c r="L283" s="22"/>
    </row>
    <row r="284" spans="2:12" ht="25.5" customHeight="1">
      <c r="B284" s="49"/>
      <c r="C284" s="50"/>
      <c r="D284" s="51"/>
      <c r="E284" s="6"/>
      <c r="F284" s="9" t="s">
        <v>17</v>
      </c>
      <c r="G284" s="18"/>
      <c r="H284" s="18"/>
      <c r="I284" s="19"/>
      <c r="J284" s="19"/>
      <c r="K284" s="19"/>
      <c r="L284" s="19"/>
    </row>
    <row r="285" spans="2:12" ht="25.5" customHeight="1">
      <c r="B285" s="49"/>
      <c r="C285" s="50"/>
      <c r="D285" s="51"/>
      <c r="E285" s="6">
        <v>238</v>
      </c>
      <c r="F285" s="10" t="s">
        <v>343</v>
      </c>
      <c r="G285" s="20" t="s">
        <v>32</v>
      </c>
      <c r="H285" s="20">
        <v>1</v>
      </c>
      <c r="I285" s="21">
        <v>15693</v>
      </c>
      <c r="J285" s="21"/>
      <c r="K285" s="21">
        <f t="shared" si="16"/>
        <v>0</v>
      </c>
      <c r="L285" s="21">
        <f t="shared" si="17"/>
        <v>0</v>
      </c>
    </row>
    <row r="286" spans="2:12" ht="25.5" customHeight="1">
      <c r="B286" s="49">
        <v>12504914.789999999</v>
      </c>
      <c r="C286" s="50" t="s">
        <v>344</v>
      </c>
      <c r="D286" s="51">
        <v>10</v>
      </c>
      <c r="E286" s="14"/>
      <c r="F286" s="12" t="s">
        <v>345</v>
      </c>
      <c r="G286" s="12"/>
      <c r="H286" s="12"/>
      <c r="I286" s="22"/>
      <c r="J286" s="22"/>
      <c r="K286" s="22"/>
      <c r="L286" s="22"/>
    </row>
    <row r="287" spans="2:12" ht="25.5" customHeight="1">
      <c r="B287" s="49"/>
      <c r="C287" s="50"/>
      <c r="D287" s="51"/>
      <c r="E287" s="6"/>
      <c r="F287" s="9" t="s">
        <v>17</v>
      </c>
      <c r="G287" s="18"/>
      <c r="H287" s="18"/>
      <c r="I287" s="19"/>
      <c r="J287" s="19"/>
      <c r="K287" s="19"/>
      <c r="L287" s="19"/>
    </row>
    <row r="288" spans="2:12" ht="25.5" customHeight="1">
      <c r="B288" s="49"/>
      <c r="C288" s="50"/>
      <c r="D288" s="51"/>
      <c r="E288" s="11">
        <v>239</v>
      </c>
      <c r="F288" s="10" t="s">
        <v>346</v>
      </c>
      <c r="G288" s="20" t="s">
        <v>41</v>
      </c>
      <c r="H288" s="20">
        <v>1</v>
      </c>
      <c r="I288" s="21">
        <v>17175</v>
      </c>
      <c r="J288" s="21"/>
      <c r="K288" s="21">
        <f t="shared" si="16"/>
        <v>0</v>
      </c>
      <c r="L288" s="21">
        <f t="shared" si="17"/>
        <v>0</v>
      </c>
    </row>
    <row r="289" spans="2:12" ht="25.5" customHeight="1">
      <c r="B289" s="49"/>
      <c r="C289" s="50"/>
      <c r="D289" s="51"/>
      <c r="E289" s="11">
        <v>240</v>
      </c>
      <c r="F289" s="10" t="s">
        <v>347</v>
      </c>
      <c r="G289" s="20" t="s">
        <v>41</v>
      </c>
      <c r="H289" s="20">
        <v>1</v>
      </c>
      <c r="I289" s="21">
        <v>17237</v>
      </c>
      <c r="J289" s="21"/>
      <c r="K289" s="21">
        <f t="shared" si="16"/>
        <v>0</v>
      </c>
      <c r="L289" s="21">
        <f t="shared" si="17"/>
        <v>0</v>
      </c>
    </row>
    <row r="290" spans="2:12" ht="25.5" customHeight="1">
      <c r="B290" s="49"/>
      <c r="C290" s="50"/>
      <c r="D290" s="51"/>
      <c r="E290" s="11">
        <v>241</v>
      </c>
      <c r="F290" s="10" t="s">
        <v>348</v>
      </c>
      <c r="G290" s="20" t="s">
        <v>41</v>
      </c>
      <c r="H290" s="20">
        <v>1</v>
      </c>
      <c r="I290" s="21">
        <v>1300968</v>
      </c>
      <c r="J290" s="21"/>
      <c r="K290" s="21">
        <f t="shared" si="16"/>
        <v>0</v>
      </c>
      <c r="L290" s="21">
        <f t="shared" si="17"/>
        <v>0</v>
      </c>
    </row>
    <row r="291" spans="2:12" ht="25.5" customHeight="1">
      <c r="B291" s="49"/>
      <c r="C291" s="50"/>
      <c r="D291" s="51"/>
      <c r="E291" s="11">
        <v>242</v>
      </c>
      <c r="F291" s="10" t="s">
        <v>349</v>
      </c>
      <c r="G291" s="20" t="s">
        <v>41</v>
      </c>
      <c r="H291" s="20">
        <v>1</v>
      </c>
      <c r="I291" s="21">
        <v>2129208</v>
      </c>
      <c r="J291" s="21"/>
      <c r="K291" s="21">
        <f t="shared" si="16"/>
        <v>0</v>
      </c>
      <c r="L291" s="21">
        <f t="shared" si="17"/>
        <v>0</v>
      </c>
    </row>
    <row r="292" spans="2:12" ht="25.5" customHeight="1">
      <c r="B292" s="49">
        <v>3935417</v>
      </c>
      <c r="C292" s="50" t="s">
        <v>350</v>
      </c>
      <c r="D292" s="51">
        <v>10</v>
      </c>
      <c r="E292" s="14"/>
      <c r="F292" s="12" t="s">
        <v>351</v>
      </c>
      <c r="G292" s="12"/>
      <c r="H292" s="12"/>
      <c r="I292" s="22"/>
      <c r="J292" s="22"/>
      <c r="K292" s="22"/>
      <c r="L292" s="22"/>
    </row>
    <row r="293" spans="2:12" ht="25.5" customHeight="1">
      <c r="B293" s="49"/>
      <c r="C293" s="50"/>
      <c r="D293" s="51"/>
      <c r="E293" s="6"/>
      <c r="F293" s="9" t="s">
        <v>17</v>
      </c>
      <c r="G293" s="18"/>
      <c r="H293" s="20"/>
      <c r="I293" s="19"/>
      <c r="J293" s="19"/>
      <c r="K293" s="19"/>
      <c r="L293" s="19"/>
    </row>
    <row r="294" spans="2:12" ht="25.5" customHeight="1">
      <c r="B294" s="49"/>
      <c r="C294" s="50"/>
      <c r="D294" s="51"/>
      <c r="E294" s="11">
        <v>243</v>
      </c>
      <c r="F294" s="10" t="s">
        <v>352</v>
      </c>
      <c r="G294" s="20" t="s">
        <v>41</v>
      </c>
      <c r="H294" s="20">
        <v>1</v>
      </c>
      <c r="I294" s="21">
        <v>80801</v>
      </c>
      <c r="J294" s="21"/>
      <c r="K294" s="21">
        <f t="shared" si="16"/>
        <v>0</v>
      </c>
      <c r="L294" s="21">
        <f t="shared" si="17"/>
        <v>0</v>
      </c>
    </row>
    <row r="295" spans="2:12" ht="25.5" customHeight="1">
      <c r="B295" s="49"/>
      <c r="C295" s="50"/>
      <c r="D295" s="51"/>
      <c r="E295" s="11">
        <v>244</v>
      </c>
      <c r="F295" s="10" t="s">
        <v>353</v>
      </c>
      <c r="G295" s="20" t="s">
        <v>41</v>
      </c>
      <c r="H295" s="20">
        <v>1</v>
      </c>
      <c r="I295" s="21">
        <v>118881</v>
      </c>
      <c r="J295" s="21"/>
      <c r="K295" s="21">
        <f t="shared" si="16"/>
        <v>0</v>
      </c>
      <c r="L295" s="21">
        <f t="shared" si="17"/>
        <v>0</v>
      </c>
    </row>
    <row r="296" spans="2:12" ht="25.5" customHeight="1">
      <c r="B296" s="49"/>
      <c r="C296" s="50"/>
      <c r="D296" s="51"/>
      <c r="E296" s="11">
        <v>245</v>
      </c>
      <c r="F296" s="10" t="s">
        <v>354</v>
      </c>
      <c r="G296" s="20" t="s">
        <v>41</v>
      </c>
      <c r="H296" s="20">
        <v>1</v>
      </c>
      <c r="I296" s="21">
        <v>33558</v>
      </c>
      <c r="J296" s="21"/>
      <c r="K296" s="21">
        <f t="shared" si="16"/>
        <v>0</v>
      </c>
      <c r="L296" s="21">
        <f t="shared" si="17"/>
        <v>0</v>
      </c>
    </row>
    <row r="297" spans="2:12" ht="25.5" customHeight="1">
      <c r="B297" s="49"/>
      <c r="C297" s="50"/>
      <c r="D297" s="51"/>
      <c r="E297" s="11">
        <v>246</v>
      </c>
      <c r="F297" s="10" t="s">
        <v>355</v>
      </c>
      <c r="G297" s="20" t="s">
        <v>356</v>
      </c>
      <c r="H297" s="20">
        <v>1</v>
      </c>
      <c r="I297" s="21">
        <v>106386</v>
      </c>
      <c r="J297" s="21"/>
      <c r="K297" s="21">
        <f t="shared" si="16"/>
        <v>0</v>
      </c>
      <c r="L297" s="21">
        <f t="shared" si="17"/>
        <v>0</v>
      </c>
    </row>
    <row r="298" spans="2:12" ht="25.5" customHeight="1">
      <c r="B298" s="49"/>
      <c r="C298" s="50"/>
      <c r="D298" s="51"/>
      <c r="E298" s="11">
        <v>247</v>
      </c>
      <c r="F298" s="10" t="s">
        <v>357</v>
      </c>
      <c r="G298" s="20" t="s">
        <v>41</v>
      </c>
      <c r="H298" s="20">
        <v>1</v>
      </c>
      <c r="I298" s="21">
        <v>1854139</v>
      </c>
      <c r="J298" s="21"/>
      <c r="K298" s="21">
        <f t="shared" si="16"/>
        <v>0</v>
      </c>
      <c r="L298" s="21">
        <f t="shared" si="17"/>
        <v>0</v>
      </c>
    </row>
    <row r="299" spans="2:12" ht="25.5" customHeight="1">
      <c r="B299" s="49">
        <v>271715.71999999997</v>
      </c>
      <c r="C299" s="50" t="s">
        <v>358</v>
      </c>
      <c r="D299" s="51">
        <v>10</v>
      </c>
      <c r="E299" s="14"/>
      <c r="F299" s="12" t="s">
        <v>359</v>
      </c>
      <c r="G299" s="12"/>
      <c r="H299" s="12"/>
      <c r="I299" s="22"/>
      <c r="J299" s="22"/>
      <c r="K299" s="22"/>
      <c r="L299" s="22"/>
    </row>
    <row r="300" spans="2:12" ht="25.5" customHeight="1">
      <c r="B300" s="49"/>
      <c r="C300" s="50"/>
      <c r="D300" s="51"/>
      <c r="E300" s="6"/>
      <c r="F300" s="9" t="s">
        <v>17</v>
      </c>
      <c r="G300" s="18"/>
      <c r="H300" s="18"/>
      <c r="I300" s="19"/>
      <c r="J300" s="19"/>
      <c r="K300" s="19"/>
      <c r="L300" s="19"/>
    </row>
    <row r="301" spans="2:12" ht="41.25" customHeight="1">
      <c r="B301" s="49"/>
      <c r="C301" s="50"/>
      <c r="D301" s="51"/>
      <c r="E301" s="11">
        <v>248</v>
      </c>
      <c r="F301" s="10" t="s">
        <v>360</v>
      </c>
      <c r="G301" s="20" t="s">
        <v>109</v>
      </c>
      <c r="H301" s="20">
        <v>1</v>
      </c>
      <c r="I301" s="21">
        <v>283056</v>
      </c>
      <c r="J301" s="21"/>
      <c r="K301" s="21">
        <f t="shared" si="16"/>
        <v>0</v>
      </c>
      <c r="L301" s="21">
        <f t="shared" si="17"/>
        <v>0</v>
      </c>
    </row>
    <row r="302" spans="2:12" ht="25.5" customHeight="1">
      <c r="B302" s="49">
        <v>39263124.159999996</v>
      </c>
      <c r="C302" s="50" t="s">
        <v>361</v>
      </c>
      <c r="D302" s="51">
        <v>10</v>
      </c>
      <c r="E302" s="14"/>
      <c r="F302" s="12" t="s">
        <v>362</v>
      </c>
      <c r="G302" s="12"/>
      <c r="H302" s="12"/>
      <c r="I302" s="22"/>
      <c r="J302" s="22"/>
      <c r="K302" s="22"/>
      <c r="L302" s="22"/>
    </row>
    <row r="303" spans="2:12" ht="25.5" customHeight="1">
      <c r="B303" s="49"/>
      <c r="C303" s="50"/>
      <c r="D303" s="51"/>
      <c r="E303" s="6"/>
      <c r="F303" s="9" t="s">
        <v>17</v>
      </c>
      <c r="G303" s="18"/>
      <c r="H303" s="18"/>
      <c r="I303" s="19"/>
      <c r="J303" s="19"/>
      <c r="K303" s="19"/>
      <c r="L303" s="19"/>
    </row>
    <row r="304" spans="2:12" ht="25.5" customHeight="1">
      <c r="B304" s="49"/>
      <c r="C304" s="50"/>
      <c r="D304" s="51"/>
      <c r="E304" s="11">
        <v>249</v>
      </c>
      <c r="F304" s="10" t="s">
        <v>363</v>
      </c>
      <c r="G304" s="20" t="s">
        <v>41</v>
      </c>
      <c r="H304" s="20">
        <v>1</v>
      </c>
      <c r="I304" s="21">
        <v>2222823</v>
      </c>
      <c r="J304" s="21"/>
      <c r="K304" s="21">
        <f t="shared" si="16"/>
        <v>0</v>
      </c>
      <c r="L304" s="21">
        <f t="shared" si="17"/>
        <v>0</v>
      </c>
    </row>
    <row r="305" spans="1:13" ht="25.5" customHeight="1">
      <c r="B305" s="49"/>
      <c r="C305" s="50"/>
      <c r="D305" s="51"/>
      <c r="E305" s="11">
        <v>250</v>
      </c>
      <c r="F305" s="10" t="s">
        <v>364</v>
      </c>
      <c r="G305" s="20" t="s">
        <v>41</v>
      </c>
      <c r="H305" s="20">
        <v>1</v>
      </c>
      <c r="I305" s="21">
        <v>65863525</v>
      </c>
      <c r="J305" s="21"/>
      <c r="K305" s="21">
        <f t="shared" si="16"/>
        <v>0</v>
      </c>
      <c r="L305" s="21">
        <f t="shared" si="17"/>
        <v>0</v>
      </c>
    </row>
    <row r="306" spans="1:13" ht="75" customHeight="1">
      <c r="B306" s="49">
        <v>16898000</v>
      </c>
      <c r="C306" s="50" t="s">
        <v>361</v>
      </c>
      <c r="D306" s="51">
        <v>10</v>
      </c>
      <c r="E306" s="14"/>
      <c r="F306" s="12" t="s">
        <v>362</v>
      </c>
      <c r="G306" s="12"/>
      <c r="H306" s="12"/>
      <c r="I306" s="22"/>
      <c r="J306" s="22"/>
      <c r="K306" s="22"/>
      <c r="L306" s="22"/>
    </row>
    <row r="307" spans="1:13" ht="25.5" customHeight="1">
      <c r="B307" s="49"/>
      <c r="C307" s="50"/>
      <c r="D307" s="51"/>
      <c r="E307" s="6"/>
      <c r="F307" s="9" t="s">
        <v>17</v>
      </c>
      <c r="G307" s="18"/>
      <c r="H307" s="20">
        <v>1</v>
      </c>
      <c r="I307" s="19"/>
      <c r="J307" s="19"/>
      <c r="K307" s="19"/>
      <c r="L307" s="19"/>
    </row>
    <row r="308" spans="1:13" ht="25.5" customHeight="1">
      <c r="B308" s="49"/>
      <c r="C308" s="50"/>
      <c r="D308" s="51"/>
      <c r="E308" s="11">
        <v>251</v>
      </c>
      <c r="F308" s="10" t="s">
        <v>365</v>
      </c>
      <c r="G308" s="20" t="s">
        <v>41</v>
      </c>
      <c r="H308" s="20">
        <v>1</v>
      </c>
      <c r="I308" s="21">
        <v>15660400</v>
      </c>
      <c r="J308" s="21"/>
      <c r="K308" s="21">
        <f t="shared" ref="K308:K311" si="18">ROUND(J308*19%,2)</f>
        <v>0</v>
      </c>
      <c r="L308" s="21">
        <f t="shared" ref="L308:L311" si="19">ROUND(J308+K308,0)</f>
        <v>0</v>
      </c>
    </row>
    <row r="309" spans="1:13" ht="25.5" customHeight="1">
      <c r="B309" s="52">
        <v>12542000</v>
      </c>
      <c r="C309" s="54" t="s">
        <v>366</v>
      </c>
      <c r="D309" s="55">
        <v>10</v>
      </c>
      <c r="E309" s="33"/>
      <c r="F309" s="12" t="s">
        <v>336</v>
      </c>
      <c r="G309" s="12"/>
      <c r="H309" s="12"/>
      <c r="I309" s="22"/>
      <c r="J309" s="22"/>
      <c r="K309" s="22"/>
      <c r="L309" s="22"/>
    </row>
    <row r="310" spans="1:13" ht="25.5" customHeight="1">
      <c r="B310" s="52"/>
      <c r="C310" s="54"/>
      <c r="D310" s="55"/>
      <c r="E310" s="34"/>
      <c r="F310" s="9" t="s">
        <v>17</v>
      </c>
      <c r="G310" s="18"/>
      <c r="H310" s="18"/>
      <c r="I310" s="19"/>
      <c r="J310" s="19"/>
      <c r="K310" s="19"/>
      <c r="L310" s="19"/>
    </row>
    <row r="311" spans="1:13" ht="39.75" customHeight="1">
      <c r="B311" s="53"/>
      <c r="C311" s="54"/>
      <c r="D311" s="55"/>
      <c r="E311" s="35">
        <v>252</v>
      </c>
      <c r="F311" s="9" t="s">
        <v>367</v>
      </c>
      <c r="G311" s="18" t="s">
        <v>109</v>
      </c>
      <c r="H311" s="18">
        <v>1</v>
      </c>
      <c r="I311" s="19">
        <v>163067</v>
      </c>
      <c r="J311" s="19"/>
      <c r="K311" s="19">
        <f t="shared" si="18"/>
        <v>0</v>
      </c>
      <c r="L311" s="19">
        <f t="shared" si="19"/>
        <v>0</v>
      </c>
    </row>
    <row r="312" spans="1:13" ht="19.5" customHeight="1">
      <c r="A312" s="38" t="s">
        <v>368</v>
      </c>
      <c r="B312" s="39">
        <f>SUM(B8:B311)</f>
        <v>277401084</v>
      </c>
      <c r="C312" s="46" t="s">
        <v>369</v>
      </c>
      <c r="D312" s="47"/>
      <c r="E312" s="47"/>
      <c r="F312" s="47"/>
      <c r="G312" s="47"/>
      <c r="H312" s="48"/>
      <c r="I312" s="36">
        <f>SUM(I9:I311)</f>
        <v>340642319</v>
      </c>
      <c r="J312" s="36"/>
      <c r="K312" s="36"/>
      <c r="L312" s="36">
        <f>SUM(L9:L311)</f>
        <v>0</v>
      </c>
      <c r="M312" s="40" t="s">
        <v>370</v>
      </c>
    </row>
    <row r="316" spans="1:13" ht="32.25" customHeight="1" thickBot="1"/>
    <row r="317" spans="1:13">
      <c r="C317" s="59" t="s">
        <v>371</v>
      </c>
      <c r="D317" s="60"/>
      <c r="E317" s="60"/>
      <c r="F317" s="60"/>
      <c r="G317" s="60"/>
      <c r="H317" s="60"/>
      <c r="I317" s="61"/>
    </row>
    <row r="318" spans="1:13">
      <c r="C318" s="62"/>
      <c r="D318" s="63"/>
      <c r="E318" s="63"/>
      <c r="F318" s="63"/>
      <c r="G318" s="63"/>
      <c r="H318" s="63"/>
      <c r="I318" s="64"/>
    </row>
    <row r="319" spans="1:13">
      <c r="C319" s="62"/>
      <c r="D319" s="63"/>
      <c r="E319" s="63"/>
      <c r="F319" s="63"/>
      <c r="G319" s="63"/>
      <c r="H319" s="63"/>
      <c r="I319" s="64"/>
    </row>
    <row r="320" spans="1:13">
      <c r="C320" s="62"/>
      <c r="D320" s="63"/>
      <c r="E320" s="63"/>
      <c r="F320" s="63"/>
      <c r="G320" s="63"/>
      <c r="H320" s="63"/>
      <c r="I320" s="64"/>
    </row>
    <row r="321" spans="3:9">
      <c r="C321" s="62"/>
      <c r="D321" s="63"/>
      <c r="E321" s="63"/>
      <c r="F321" s="63"/>
      <c r="G321" s="63"/>
      <c r="H321" s="63"/>
      <c r="I321" s="64"/>
    </row>
    <row r="322" spans="3:9" ht="141" customHeight="1" thickBot="1">
      <c r="C322" s="65"/>
      <c r="D322" s="66"/>
      <c r="E322" s="66"/>
      <c r="F322" s="66"/>
      <c r="G322" s="66"/>
      <c r="H322" s="66"/>
      <c r="I322" s="67"/>
    </row>
    <row r="323" spans="3:9">
      <c r="E323" s="1"/>
    </row>
    <row r="324" spans="3:9">
      <c r="E324" s="1"/>
    </row>
    <row r="325" spans="3:9">
      <c r="D325" s="15" t="s">
        <v>372</v>
      </c>
      <c r="E325" s="1"/>
    </row>
    <row r="326" spans="3:9">
      <c r="D326" s="15" t="s">
        <v>373</v>
      </c>
      <c r="E326" s="1"/>
    </row>
    <row r="327" spans="3:9">
      <c r="D327" s="15" t="s">
        <v>374</v>
      </c>
      <c r="E327" s="1"/>
    </row>
    <row r="328" spans="3:9">
      <c r="D328" s="15" t="s">
        <v>375</v>
      </c>
      <c r="E328" s="1"/>
    </row>
    <row r="329" spans="3:9">
      <c r="D329" s="15" t="s">
        <v>376</v>
      </c>
      <c r="E329" s="1"/>
    </row>
  </sheetData>
  <mergeCells count="83">
    <mergeCell ref="C317:I322"/>
    <mergeCell ref="B22:B31"/>
    <mergeCell ref="C22:C31"/>
    <mergeCell ref="D22:D31"/>
    <mergeCell ref="B8:B21"/>
    <mergeCell ref="C8:C21"/>
    <mergeCell ref="D8:D21"/>
    <mergeCell ref="B38:B67"/>
    <mergeCell ref="C38:C67"/>
    <mergeCell ref="D38:D67"/>
    <mergeCell ref="B32:B37"/>
    <mergeCell ref="C32:C37"/>
    <mergeCell ref="D32:D37"/>
    <mergeCell ref="B71:B105"/>
    <mergeCell ref="C71:C105"/>
    <mergeCell ref="D71:D105"/>
    <mergeCell ref="B68:B70"/>
    <mergeCell ref="C68:C70"/>
    <mergeCell ref="D68:D70"/>
    <mergeCell ref="B113:B155"/>
    <mergeCell ref="C113:C155"/>
    <mergeCell ref="D113:D155"/>
    <mergeCell ref="B106:B112"/>
    <mergeCell ref="C106:C112"/>
    <mergeCell ref="D106:D112"/>
    <mergeCell ref="B163:B175"/>
    <mergeCell ref="C163:C175"/>
    <mergeCell ref="D163:D175"/>
    <mergeCell ref="B156:B162"/>
    <mergeCell ref="C156:C162"/>
    <mergeCell ref="D156:D162"/>
    <mergeCell ref="B180:B196"/>
    <mergeCell ref="C180:C196"/>
    <mergeCell ref="D180:D196"/>
    <mergeCell ref="B176:B179"/>
    <mergeCell ref="C176:C179"/>
    <mergeCell ref="D176:D179"/>
    <mergeCell ref="B212:B217"/>
    <mergeCell ref="C212:C217"/>
    <mergeCell ref="D212:D217"/>
    <mergeCell ref="B197:B211"/>
    <mergeCell ref="C197:C211"/>
    <mergeCell ref="D197:D211"/>
    <mergeCell ref="B218:B220"/>
    <mergeCell ref="C218:C220"/>
    <mergeCell ref="D218:D220"/>
    <mergeCell ref="B221:B271"/>
    <mergeCell ref="C221:C271"/>
    <mergeCell ref="D221:D271"/>
    <mergeCell ref="B272:B275"/>
    <mergeCell ref="C272:C275"/>
    <mergeCell ref="D272:D275"/>
    <mergeCell ref="B276:B278"/>
    <mergeCell ref="C276:C278"/>
    <mergeCell ref="D276:D278"/>
    <mergeCell ref="B279:B282"/>
    <mergeCell ref="C279:C282"/>
    <mergeCell ref="D279:D282"/>
    <mergeCell ref="B283:B285"/>
    <mergeCell ref="C283:C285"/>
    <mergeCell ref="D283:D285"/>
    <mergeCell ref="B286:B291"/>
    <mergeCell ref="C286:C291"/>
    <mergeCell ref="D286:D291"/>
    <mergeCell ref="B292:B298"/>
    <mergeCell ref="C292:C298"/>
    <mergeCell ref="D292:D298"/>
    <mergeCell ref="B2:L2"/>
    <mergeCell ref="J6:L6"/>
    <mergeCell ref="B3:L3"/>
    <mergeCell ref="C312:H312"/>
    <mergeCell ref="B306:B308"/>
    <mergeCell ref="C306:C308"/>
    <mergeCell ref="D306:D308"/>
    <mergeCell ref="B309:B311"/>
    <mergeCell ref="C309:C311"/>
    <mergeCell ref="D309:D311"/>
    <mergeCell ref="B299:B301"/>
    <mergeCell ref="C299:C301"/>
    <mergeCell ref="D299:D301"/>
    <mergeCell ref="B302:B305"/>
    <mergeCell ref="C302:C305"/>
    <mergeCell ref="D302:D30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475EACE-0B12-4EAA-AB95-5D07FB3317FB}"/>
</file>

<file path=customXml/itemProps2.xml><?xml version="1.0" encoding="utf-8"?>
<ds:datastoreItem xmlns:ds="http://schemas.openxmlformats.org/officeDocument/2006/customXml" ds:itemID="{ECCEC2BF-CE9C-4A1C-8FA5-230CC83C2F3A}"/>
</file>

<file path=customXml/itemProps3.xml><?xml version="1.0" encoding="utf-8"?>
<ds:datastoreItem xmlns:ds="http://schemas.openxmlformats.org/officeDocument/2006/customXml" ds:itemID="{67F97828-D588-4842-980C-81B2FA246C4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yolima Gonzalez Soler</dc:creator>
  <cp:keywords/>
  <dc:description/>
  <cp:lastModifiedBy>TS22. MARIBEL ZAPATA JAMA</cp:lastModifiedBy>
  <cp:revision/>
  <dcterms:created xsi:type="dcterms:W3CDTF">2026-06-06T19:38:44Z</dcterms:created>
  <dcterms:modified xsi:type="dcterms:W3CDTF">2026-06-10T14:16:40Z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