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ena4-my.sharepoint.com/personal/mfimbachi_sena_edu_co/Documents/Documentos/PROCESOS/PROCESO MOTOS/"/>
    </mc:Choice>
  </mc:AlternateContent>
  <xr:revisionPtr revIDLastSave="104" documentId="8_{38D9BDFE-89C3-4B05-8982-35619CF53211}" xr6:coauthVersionLast="47" xr6:coauthVersionMax="47" xr10:uidLastSave="{371015CA-6BC8-4B20-AF56-C78830EF3E82}"/>
  <bookViews>
    <workbookView xWindow="-120" yWindow="-120" windowWidth="29040" windowHeight="15840" xr2:uid="{51D3CAE5-681F-48B6-A991-67F21AED16A2}"/>
  </bookViews>
  <sheets>
    <sheet name="Hoja1" sheetId="1" r:id="rId1"/>
  </sheets>
  <definedNames>
    <definedName name="_xlnm._FilterDatabase" localSheetId="0" hidden="1">Hoja1!$A$1:$L$55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L16" i="1" l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2" i="1"/>
  <c r="K55" i="1"/>
  <c r="J55" i="1"/>
  <c r="L55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pc</author>
  </authors>
  <commentList>
    <comment ref="A1" authorId="0" shapeId="0" xr:uid="{D2C6A1B7-EC29-4C11-AF58-70E82A61B743}">
      <text>
        <r>
          <rPr>
            <b/>
            <sz val="9"/>
            <color indexed="81"/>
            <rFont val="Tahoma"/>
            <family val="2"/>
          </rPr>
          <t>En la Hoja 3 se remite clasificación de códigos UNSPSC</t>
        </r>
      </text>
    </comment>
    <comment ref="B1" authorId="0" shapeId="0" xr:uid="{291B33AA-5538-4F89-B6DF-5495100294FF}">
      <text>
        <r>
          <rPr>
            <b/>
            <sz val="9"/>
            <color indexed="81"/>
            <rFont val="Tahoma"/>
            <family val="2"/>
          </rPr>
          <t>En la Hoja 3 se remite clasificación de códigos UNSPSC</t>
        </r>
      </text>
    </comment>
  </commentList>
</comments>
</file>

<file path=xl/sharedStrings.xml><?xml version="1.0" encoding="utf-8"?>
<sst xmlns="http://schemas.openxmlformats.org/spreadsheetml/2006/main" count="97" uniqueCount="81">
  <si>
    <t>ITEM</t>
  </si>
  <si>
    <t>CÓDIGO UNSPSC</t>
  </si>
  <si>
    <t>ELEMENTO Y/O SERVICIO</t>
  </si>
  <si>
    <t>DESCRIPCIÓN TÉCNICA DEL BIEN O SERVICIO</t>
  </si>
  <si>
    <t xml:space="preserve">UNIDAD
MEDIDA </t>
  </si>
  <si>
    <t>CANTIDAD</t>
  </si>
  <si>
    <t>CAMBIO DE LIQUIDOS Y ACEITES</t>
  </si>
  <si>
    <t>Aceite Motor 20W50</t>
  </si>
  <si>
    <t>unidad</t>
  </si>
  <si>
    <t>Aceite hidraulico en barras telescopicas</t>
  </si>
  <si>
    <t>engrase de  rodamientos balineras, cunas, tijera</t>
  </si>
  <si>
    <t>engrase de ejes delantero y trasero y  monocho</t>
  </si>
  <si>
    <t>lubricante para mantenimiento de tren de arrastre</t>
  </si>
  <si>
    <t>MANTENIMIENTO AL SISTEMA DE TRASMISION</t>
  </si>
  <si>
    <t>Mantenimiento de rodamientos  delanteros y traseros</t>
  </si>
  <si>
    <t>Unidad</t>
  </si>
  <si>
    <t>Mantenimiento de trasmision tren trasero(tijera, campana, manzana, porta estroque y bandas traseras)</t>
  </si>
  <si>
    <t>mantenimiento tren delantero cunas, espigo, cambio de guardapolvo, balineras manzanas, bujes freno de disco)</t>
  </si>
  <si>
    <t>mantenimiento al monocho</t>
  </si>
  <si>
    <t>SERVICIO DE MANTENIMIENTO</t>
  </si>
  <si>
    <t>Revisión Técnico Mecánica.</t>
  </si>
  <si>
    <t>Certificado Revisión Técnico Mecánica.</t>
  </si>
  <si>
    <t>soat, poliza de treceros</t>
  </si>
  <si>
    <t>Vulcanización Unidad de gomas o neumaticos</t>
  </si>
  <si>
    <t xml:space="preserve">Vulcanización Unidad </t>
  </si>
  <si>
    <t>ejes de manzanas delantera trasera, tijera y monocho</t>
  </si>
  <si>
    <t>Balanceo Ruedas</t>
  </si>
  <si>
    <t>cambio de tren de arrastre</t>
  </si>
  <si>
    <t>cambio de retrovisores</t>
  </si>
  <si>
    <t>cambio de tren de bombillos luz delantera, piloto, trasera, direccionales</t>
  </si>
  <si>
    <t>cambio de guaya de embrague y acelerador completa</t>
  </si>
  <si>
    <t>cambio de calapies traseros</t>
  </si>
  <si>
    <t>cambio kit de tapas laterales de xr 190</t>
  </si>
  <si>
    <t>cambio de aceite por kilometraje</t>
  </si>
  <si>
    <t>Lavada y petrolizada completa</t>
  </si>
  <si>
    <t>Lavada y aspirada completa</t>
  </si>
  <si>
    <t>CAMBIO DE FILTROS</t>
  </si>
  <si>
    <t>Filtro Aire</t>
  </si>
  <si>
    <t xml:space="preserve">Cambio de Filtro Aire acondicionado </t>
  </si>
  <si>
    <t>Filtro tanque de combustible</t>
  </si>
  <si>
    <t>Cambio Filtro de aire de motor</t>
  </si>
  <si>
    <t xml:space="preserve">SISTEME DE INYECCION </t>
  </si>
  <si>
    <t xml:space="preserve">Sincronizacion de inyeccion </t>
  </si>
  <si>
    <t xml:space="preserve">Mantenimiento carburador de inyeccion </t>
  </si>
  <si>
    <t>Cambio de Bateria</t>
  </si>
  <si>
    <t>cambio o mantenimiento de bujia</t>
  </si>
  <si>
    <t>revision, lavado del tanque y cambio defiltro de tanque del acpm</t>
  </si>
  <si>
    <t>REVISION MANTENIMIENTO O CAMBIOS EN EL SISTEMA DE FRENOS</t>
  </si>
  <si>
    <t xml:space="preserve">cambio de liquido de frenos </t>
  </si>
  <si>
    <t xml:space="preserve">unidad </t>
  </si>
  <si>
    <t xml:space="preserve">cambio de chupas de frenos </t>
  </si>
  <si>
    <t>cambio de pastillas de freno de disco delantero</t>
  </si>
  <si>
    <t>cambio de bomba de freno de disco delantero</t>
  </si>
  <si>
    <t xml:space="preserve">cambio de cilindro de frenos </t>
  </si>
  <si>
    <t>revision, suministro e instalacion de bandas de freno trasero</t>
  </si>
  <si>
    <t>mantenimiento general de pedal de frenos</t>
  </si>
  <si>
    <t xml:space="preserve">INSPECCION Y MANTENIMENTO DEL MOTOR </t>
  </si>
  <si>
    <t xml:space="preserve">Cambio de anillos </t>
  </si>
  <si>
    <t>kit de empaquetadura de motor xr 190 modelo 2025</t>
  </si>
  <si>
    <t xml:space="preserve">Revision o cambio de empaque de tapa valvulas </t>
  </si>
  <si>
    <t>Mantenimiento y calibracion de valvulas, culata, bloque, tapa clos, tapa volante</t>
  </si>
  <si>
    <t>Cambio de cadenilla de motor, tensor y deslizador xr190 2025</t>
  </si>
  <si>
    <t>Cambio de discos de clos</t>
  </si>
  <si>
    <t>cambio de corona de encendido</t>
  </si>
  <si>
    <t>CAMBIO DE LLANTAS</t>
  </si>
  <si>
    <t xml:space="preserve">Cambio de llantas referencia 90/907 r 19 </t>
  </si>
  <si>
    <t>Cambio de llantas trasera  190/90 r 17</t>
  </si>
  <si>
    <t xml:space="preserve">MANTENIMIENTO REPARACION Y CAMBIO DE SISTEMAS ELECTRONICOS </t>
  </si>
  <si>
    <t>Mantenimiento preventivo de todos los componentes electronicos</t>
  </si>
  <si>
    <t>Mantenimiento preventivo y correctivo del gps</t>
  </si>
  <si>
    <t>Mantenimiento preventivo y correctivo de la  alarma</t>
  </si>
  <si>
    <t>Mantenimiento preventivo y correctivo del sistema de encendido</t>
  </si>
  <si>
    <t>Reemplazo de componentes electronicos o sensores</t>
  </si>
  <si>
    <t>cambio trompo freno delantero y trasero</t>
  </si>
  <si>
    <t>cambio del regulador de corriente</t>
  </si>
  <si>
    <t>mantenimiento general del cableado, pachas y bornes</t>
  </si>
  <si>
    <t>Prueba final de funcionamiento general del sistema electronico</t>
  </si>
  <si>
    <t>VALOR TOTAL</t>
  </si>
  <si>
    <t xml:space="preserve">COTIZACIÓN 1 
SERVICIO ELECTRONICO BENDIX </t>
  </si>
  <si>
    <t xml:space="preserve">COTIZACIÓN 2 SURTIACOPLES DEL CAUCA
</t>
  </si>
  <si>
    <t xml:space="preserve">TOTALES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</si>
</sst>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-&quot;$&quot;\ * #,##0_-;\-&quot;$&quot;\ * #,##0_-;_-&quot;$&quot;\ * &quot;-&quot;_-;_-@_-"/>
  </numFmts>
  <fonts count="10" x14ac:knownFonts="1">
    <font>
      <sz val="11"/>
      <color theme="1"/>
      <name val="Aptos Narrow"/>
      <family val="2"/>
      <scheme val="minor"/>
    </font>
    <font>
      <b/>
      <sz val="9"/>
      <color indexed="81"/>
      <name val="Tahoma"/>
      <family val="2"/>
    </font>
    <font>
      <b/>
      <sz val="8"/>
      <color theme="1"/>
      <name val="Arial"/>
      <family val="2"/>
    </font>
    <font>
      <b/>
      <sz val="8"/>
      <name val="Aptos Narrow"/>
      <family val="2"/>
      <scheme val="minor"/>
    </font>
    <font>
      <sz val="8"/>
      <color theme="1" tint="0.249977111117893"/>
      <name val="Arial"/>
      <family val="2"/>
    </font>
    <font>
      <sz val="8"/>
      <color rgb="FF000000"/>
      <name val="Arial"/>
      <family val="2"/>
    </font>
    <font>
      <sz val="8"/>
      <name val="Arial"/>
      <family val="2"/>
    </font>
    <font>
      <sz val="8"/>
      <color theme="1"/>
      <name val="Aptos Narrow"/>
      <family val="2"/>
      <scheme val="minor"/>
    </font>
    <font>
      <sz val="8"/>
      <color theme="1"/>
      <name val="Arial"/>
      <family val="2"/>
    </font>
    <font>
      <b/>
      <sz val="8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4999237037263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Fill="1"/>
    <xf numFmtId="42" fontId="0" fillId="2" borderId="0" xfId="0" applyNumberFormat="1" applyFill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top" wrapText="1"/>
    </xf>
    <xf numFmtId="42" fontId="3" fillId="2" borderId="1" xfId="0" applyNumberFormat="1" applyFont="1" applyFill="1" applyBorder="1" applyAlignment="1">
      <alignment horizontal="center" vertical="center" wrapText="1"/>
    </xf>
    <xf numFmtId="1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top" wrapText="1"/>
    </xf>
    <xf numFmtId="49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1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42" fontId="7" fillId="2" borderId="1" xfId="0" applyNumberFormat="1" applyFont="1" applyFill="1" applyBorder="1"/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top" wrapText="1"/>
    </xf>
    <xf numFmtId="0" fontId="7" fillId="2" borderId="1" xfId="0" applyFont="1" applyFill="1" applyBorder="1"/>
    <xf numFmtId="42" fontId="9" fillId="2" borderId="1" xfId="0" applyNumberFormat="1" applyFont="1" applyFill="1" applyBorder="1"/>
    <xf numFmtId="42" fontId="9" fillId="3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A3DAA-4A77-4DB4-A4B9-A14BFCF89A9D}">
  <dimension ref="A1:L55"/>
  <sheetViews>
    <sheetView tabSelected="1" topLeftCell="A30" zoomScale="70" zoomScaleNormal="70" workbookViewId="0">
      <selection activeCell="L55" sqref="A1:L55"/>
    </sheetView>
  </sheetViews>
  <sheetFormatPr baseColWidth="10" defaultRowHeight="15" x14ac:dyDescent="0.25"/>
  <cols>
    <col min="1" max="1" width="8" style="1" customWidth="1"/>
    <col min="2" max="4" width="11.42578125" style="1"/>
    <col min="5" max="5" width="51.85546875" style="1" customWidth="1"/>
    <col min="6" max="6" width="41.140625" style="1" customWidth="1"/>
    <col min="7" max="7" width="11.5703125" style="1" customWidth="1"/>
    <col min="8" max="9" width="11.42578125" style="1"/>
    <col min="10" max="10" width="26.85546875" style="2" customWidth="1"/>
    <col min="11" max="11" width="29.28515625" style="2" customWidth="1"/>
    <col min="12" max="12" width="22.7109375" style="2" customWidth="1"/>
    <col min="13" max="16384" width="11.42578125" style="1"/>
  </cols>
  <sheetData>
    <row r="1" spans="1:12" ht="22.5" x14ac:dyDescent="0.25">
      <c r="A1" s="3" t="s">
        <v>0</v>
      </c>
      <c r="B1" s="3" t="s">
        <v>1</v>
      </c>
      <c r="C1" s="4" t="s">
        <v>2</v>
      </c>
      <c r="D1" s="4"/>
      <c r="E1" s="5" t="s">
        <v>3</v>
      </c>
      <c r="F1" s="5"/>
      <c r="G1" s="5"/>
      <c r="H1" s="3" t="s">
        <v>4</v>
      </c>
      <c r="I1" s="3" t="s">
        <v>5</v>
      </c>
      <c r="J1" s="6" t="s">
        <v>78</v>
      </c>
      <c r="K1" s="6" t="s">
        <v>79</v>
      </c>
      <c r="L1" s="6" t="s">
        <v>77</v>
      </c>
    </row>
    <row r="2" spans="1:12" x14ac:dyDescent="0.25">
      <c r="A2" s="4">
        <v>1</v>
      </c>
      <c r="B2" s="7">
        <v>78181507</v>
      </c>
      <c r="C2" s="8" t="s">
        <v>6</v>
      </c>
      <c r="D2" s="8"/>
      <c r="E2" s="9" t="s">
        <v>7</v>
      </c>
      <c r="F2" s="9"/>
      <c r="G2" s="9"/>
      <c r="H2" s="10" t="s">
        <v>8</v>
      </c>
      <c r="I2" s="11">
        <v>1</v>
      </c>
      <c r="J2" s="12">
        <v>98000</v>
      </c>
      <c r="K2" s="12">
        <v>94050</v>
      </c>
      <c r="L2" s="12">
        <f>+(J2+K2)/2</f>
        <v>96025</v>
      </c>
    </row>
    <row r="3" spans="1:12" x14ac:dyDescent="0.25">
      <c r="A3" s="4"/>
      <c r="B3" s="7"/>
      <c r="C3" s="8"/>
      <c r="D3" s="8"/>
      <c r="E3" s="9" t="s">
        <v>9</v>
      </c>
      <c r="F3" s="9"/>
      <c r="G3" s="9"/>
      <c r="H3" s="10"/>
      <c r="I3" s="11">
        <v>1</v>
      </c>
      <c r="J3" s="12">
        <v>95390</v>
      </c>
      <c r="K3" s="12">
        <v>151000</v>
      </c>
      <c r="L3" s="12">
        <f t="shared" ref="L3:L54" si="0">+(J3+K3)/2</f>
        <v>123195</v>
      </c>
    </row>
    <row r="4" spans="1:12" x14ac:dyDescent="0.25">
      <c r="A4" s="4"/>
      <c r="B4" s="7"/>
      <c r="C4" s="8"/>
      <c r="D4" s="8"/>
      <c r="E4" s="9" t="s">
        <v>10</v>
      </c>
      <c r="F4" s="9"/>
      <c r="G4" s="9"/>
      <c r="H4" s="10"/>
      <c r="I4" s="11">
        <v>1</v>
      </c>
      <c r="J4" s="12">
        <v>146700</v>
      </c>
      <c r="K4" s="12">
        <v>119000</v>
      </c>
      <c r="L4" s="12">
        <f t="shared" si="0"/>
        <v>132850</v>
      </c>
    </row>
    <row r="5" spans="1:12" x14ac:dyDescent="0.25">
      <c r="A5" s="4"/>
      <c r="B5" s="7"/>
      <c r="C5" s="8"/>
      <c r="D5" s="8"/>
      <c r="E5" s="9" t="s">
        <v>11</v>
      </c>
      <c r="F5" s="9"/>
      <c r="G5" s="9"/>
      <c r="H5" s="10"/>
      <c r="I5" s="11">
        <v>1</v>
      </c>
      <c r="J5" s="12">
        <v>146700</v>
      </c>
      <c r="K5" s="12">
        <v>113000</v>
      </c>
      <c r="L5" s="12">
        <f t="shared" si="0"/>
        <v>129850</v>
      </c>
    </row>
    <row r="6" spans="1:12" x14ac:dyDescent="0.25">
      <c r="A6" s="4"/>
      <c r="B6" s="7"/>
      <c r="C6" s="8"/>
      <c r="D6" s="8"/>
      <c r="E6" s="9" t="s">
        <v>12</v>
      </c>
      <c r="F6" s="9"/>
      <c r="G6" s="9"/>
      <c r="H6" s="10"/>
      <c r="I6" s="11">
        <v>1</v>
      </c>
      <c r="J6" s="12">
        <v>70442</v>
      </c>
      <c r="K6" s="12">
        <v>54300</v>
      </c>
      <c r="L6" s="12">
        <f t="shared" si="0"/>
        <v>62371</v>
      </c>
    </row>
    <row r="7" spans="1:12" x14ac:dyDescent="0.25">
      <c r="A7" s="4">
        <v>2</v>
      </c>
      <c r="B7" s="13">
        <v>78181505</v>
      </c>
      <c r="C7" s="13" t="s">
        <v>13</v>
      </c>
      <c r="D7" s="13"/>
      <c r="E7" s="9" t="s">
        <v>14</v>
      </c>
      <c r="F7" s="9"/>
      <c r="G7" s="9"/>
      <c r="H7" s="14" t="s">
        <v>15</v>
      </c>
      <c r="I7" s="11">
        <v>1</v>
      </c>
      <c r="J7" s="12">
        <v>260000</v>
      </c>
      <c r="K7" s="12">
        <v>225000</v>
      </c>
      <c r="L7" s="12">
        <f t="shared" si="0"/>
        <v>242500</v>
      </c>
    </row>
    <row r="8" spans="1:12" x14ac:dyDescent="0.25">
      <c r="A8" s="4"/>
      <c r="B8" s="13"/>
      <c r="C8" s="13"/>
      <c r="D8" s="13"/>
      <c r="E8" s="9" t="s">
        <v>16</v>
      </c>
      <c r="F8" s="9"/>
      <c r="G8" s="9"/>
      <c r="H8" s="14"/>
      <c r="I8" s="11">
        <v>1</v>
      </c>
      <c r="J8" s="12">
        <v>400000</v>
      </c>
      <c r="K8" s="12">
        <v>351500</v>
      </c>
      <c r="L8" s="12">
        <f t="shared" si="0"/>
        <v>375750</v>
      </c>
    </row>
    <row r="9" spans="1:12" x14ac:dyDescent="0.25">
      <c r="A9" s="4"/>
      <c r="B9" s="13"/>
      <c r="C9" s="13"/>
      <c r="D9" s="13"/>
      <c r="E9" s="9" t="s">
        <v>17</v>
      </c>
      <c r="F9" s="9"/>
      <c r="G9" s="9"/>
      <c r="H9" s="14"/>
      <c r="I9" s="11">
        <v>1</v>
      </c>
      <c r="J9" s="12">
        <v>304000</v>
      </c>
      <c r="K9" s="12">
        <v>370000</v>
      </c>
      <c r="L9" s="12">
        <f t="shared" si="0"/>
        <v>337000</v>
      </c>
    </row>
    <row r="10" spans="1:12" x14ac:dyDescent="0.25">
      <c r="A10" s="4"/>
      <c r="B10" s="13"/>
      <c r="C10" s="13"/>
      <c r="D10" s="13"/>
      <c r="E10" s="9" t="s">
        <v>18</v>
      </c>
      <c r="F10" s="9"/>
      <c r="G10" s="9"/>
      <c r="H10" s="14"/>
      <c r="I10" s="11">
        <v>1</v>
      </c>
      <c r="J10" s="12">
        <v>587013</v>
      </c>
      <c r="K10" s="12">
        <v>452000</v>
      </c>
      <c r="L10" s="12">
        <f t="shared" si="0"/>
        <v>519506.5</v>
      </c>
    </row>
    <row r="11" spans="1:12" x14ac:dyDescent="0.25">
      <c r="A11" s="15">
        <v>3</v>
      </c>
      <c r="B11" s="14">
        <v>78181500</v>
      </c>
      <c r="C11" s="13" t="s">
        <v>19</v>
      </c>
      <c r="D11" s="13"/>
      <c r="E11" s="9" t="s">
        <v>20</v>
      </c>
      <c r="F11" s="9" t="s">
        <v>21</v>
      </c>
      <c r="G11" s="9" t="s">
        <v>21</v>
      </c>
      <c r="H11" s="14" t="s">
        <v>15</v>
      </c>
      <c r="I11" s="11">
        <v>1</v>
      </c>
      <c r="J11" s="12">
        <v>427000</v>
      </c>
      <c r="K11" s="12">
        <v>330000</v>
      </c>
      <c r="L11" s="12">
        <f t="shared" si="0"/>
        <v>378500</v>
      </c>
    </row>
    <row r="12" spans="1:12" x14ac:dyDescent="0.25">
      <c r="A12" s="15"/>
      <c r="B12" s="14"/>
      <c r="C12" s="13"/>
      <c r="D12" s="13"/>
      <c r="E12" s="9" t="s">
        <v>22</v>
      </c>
      <c r="F12" s="9" t="s">
        <v>21</v>
      </c>
      <c r="G12" s="9" t="s">
        <v>21</v>
      </c>
      <c r="H12" s="14"/>
      <c r="I12" s="11">
        <v>1</v>
      </c>
      <c r="J12" s="12">
        <v>425000</v>
      </c>
      <c r="K12" s="12">
        <v>343300</v>
      </c>
      <c r="L12" s="12">
        <f t="shared" si="0"/>
        <v>384150</v>
      </c>
    </row>
    <row r="13" spans="1:12" x14ac:dyDescent="0.25">
      <c r="A13" s="15"/>
      <c r="B13" s="14"/>
      <c r="C13" s="13"/>
      <c r="D13" s="13"/>
      <c r="E13" s="9" t="s">
        <v>23</v>
      </c>
      <c r="F13" s="9" t="s">
        <v>24</v>
      </c>
      <c r="G13" s="9" t="s">
        <v>24</v>
      </c>
      <c r="H13" s="14"/>
      <c r="I13" s="11">
        <v>1</v>
      </c>
      <c r="J13" s="12">
        <v>74000</v>
      </c>
      <c r="K13" s="12">
        <v>44000</v>
      </c>
      <c r="L13" s="12">
        <f t="shared" si="0"/>
        <v>59000</v>
      </c>
    </row>
    <row r="14" spans="1:12" x14ac:dyDescent="0.25">
      <c r="A14" s="15"/>
      <c r="B14" s="14"/>
      <c r="C14" s="13"/>
      <c r="D14" s="13"/>
      <c r="E14" s="9" t="s">
        <v>25</v>
      </c>
      <c r="F14" s="9" t="s">
        <v>26</v>
      </c>
      <c r="G14" s="9" t="s">
        <v>26</v>
      </c>
      <c r="H14" s="14"/>
      <c r="I14" s="11">
        <v>1</v>
      </c>
      <c r="J14" s="12">
        <v>366900</v>
      </c>
      <c r="K14" s="12">
        <v>313500</v>
      </c>
      <c r="L14" s="12">
        <f t="shared" si="0"/>
        <v>340200</v>
      </c>
    </row>
    <row r="15" spans="1:12" x14ac:dyDescent="0.25">
      <c r="A15" s="15"/>
      <c r="B15" s="14"/>
      <c r="C15" s="13"/>
      <c r="D15" s="13"/>
      <c r="E15" s="9" t="s">
        <v>27</v>
      </c>
      <c r="F15" s="9"/>
      <c r="G15" s="9"/>
      <c r="H15" s="14"/>
      <c r="I15" s="11">
        <v>1</v>
      </c>
      <c r="J15" s="12">
        <v>513700</v>
      </c>
      <c r="K15" s="12">
        <v>489700</v>
      </c>
      <c r="L15" s="12">
        <f t="shared" si="0"/>
        <v>501700</v>
      </c>
    </row>
    <row r="16" spans="1:12" x14ac:dyDescent="0.25">
      <c r="A16" s="15"/>
      <c r="B16" s="14"/>
      <c r="C16" s="13"/>
      <c r="D16" s="13"/>
      <c r="E16" s="9" t="s">
        <v>28</v>
      </c>
      <c r="F16" s="9"/>
      <c r="G16" s="9"/>
      <c r="H16" s="14"/>
      <c r="I16" s="11">
        <v>1</v>
      </c>
      <c r="J16" s="12">
        <v>240000</v>
      </c>
      <c r="K16" s="12">
        <v>188100</v>
      </c>
      <c r="L16" s="12">
        <f t="shared" si="0"/>
        <v>214050</v>
      </c>
    </row>
    <row r="17" spans="1:12" x14ac:dyDescent="0.25">
      <c r="A17" s="15"/>
      <c r="B17" s="14"/>
      <c r="C17" s="13"/>
      <c r="D17" s="13"/>
      <c r="E17" s="9" t="s">
        <v>29</v>
      </c>
      <c r="F17" s="9"/>
      <c r="G17" s="9"/>
      <c r="H17" s="14"/>
      <c r="I17" s="11">
        <v>1</v>
      </c>
      <c r="J17" s="12">
        <v>185600</v>
      </c>
      <c r="K17" s="12">
        <v>160000</v>
      </c>
      <c r="L17" s="12">
        <f t="shared" si="0"/>
        <v>172800</v>
      </c>
    </row>
    <row r="18" spans="1:12" x14ac:dyDescent="0.25">
      <c r="A18" s="15"/>
      <c r="B18" s="14"/>
      <c r="C18" s="13"/>
      <c r="D18" s="13"/>
      <c r="E18" s="9" t="s">
        <v>30</v>
      </c>
      <c r="F18" s="9"/>
      <c r="G18" s="9"/>
      <c r="H18" s="14"/>
      <c r="I18" s="11">
        <v>1</v>
      </c>
      <c r="J18" s="12">
        <v>220000</v>
      </c>
      <c r="K18" s="12">
        <v>189000</v>
      </c>
      <c r="L18" s="12">
        <f t="shared" si="0"/>
        <v>204500</v>
      </c>
    </row>
    <row r="19" spans="1:12" x14ac:dyDescent="0.25">
      <c r="A19" s="15"/>
      <c r="B19" s="14"/>
      <c r="C19" s="13"/>
      <c r="D19" s="13"/>
      <c r="E19" s="9" t="s">
        <v>31</v>
      </c>
      <c r="F19" s="9"/>
      <c r="G19" s="9"/>
      <c r="H19" s="14"/>
      <c r="I19" s="11">
        <v>1</v>
      </c>
      <c r="J19" s="12">
        <v>175160</v>
      </c>
      <c r="K19" s="12">
        <v>151000</v>
      </c>
      <c r="L19" s="12">
        <f t="shared" si="0"/>
        <v>163080</v>
      </c>
    </row>
    <row r="20" spans="1:12" x14ac:dyDescent="0.25">
      <c r="A20" s="15"/>
      <c r="B20" s="14"/>
      <c r="C20" s="13"/>
      <c r="D20" s="13"/>
      <c r="E20" s="9" t="s">
        <v>32</v>
      </c>
      <c r="F20" s="9"/>
      <c r="G20" s="9"/>
      <c r="H20" s="14"/>
      <c r="I20" s="11">
        <v>1</v>
      </c>
      <c r="J20" s="12">
        <v>274000</v>
      </c>
      <c r="K20" s="12">
        <v>235800</v>
      </c>
      <c r="L20" s="12">
        <f t="shared" si="0"/>
        <v>254900</v>
      </c>
    </row>
    <row r="21" spans="1:12" x14ac:dyDescent="0.25">
      <c r="A21" s="15"/>
      <c r="B21" s="14"/>
      <c r="C21" s="13"/>
      <c r="D21" s="13"/>
      <c r="E21" s="9" t="s">
        <v>33</v>
      </c>
      <c r="F21" s="9"/>
      <c r="G21" s="9"/>
      <c r="H21" s="14"/>
      <c r="I21" s="11">
        <v>1</v>
      </c>
      <c r="J21" s="12">
        <v>102727</v>
      </c>
      <c r="K21" s="12">
        <v>94050</v>
      </c>
      <c r="L21" s="12">
        <f t="shared" si="0"/>
        <v>98388.5</v>
      </c>
    </row>
    <row r="22" spans="1:12" x14ac:dyDescent="0.25">
      <c r="A22" s="15"/>
      <c r="B22" s="14"/>
      <c r="C22" s="13"/>
      <c r="D22" s="13"/>
      <c r="E22" s="9" t="s">
        <v>34</v>
      </c>
      <c r="F22" s="9" t="s">
        <v>35</v>
      </c>
      <c r="G22" s="9" t="s">
        <v>35</v>
      </c>
      <c r="H22" s="14"/>
      <c r="I22" s="11">
        <v>1</v>
      </c>
      <c r="J22" s="12">
        <v>88000</v>
      </c>
      <c r="K22" s="12">
        <v>75240</v>
      </c>
      <c r="L22" s="12">
        <f t="shared" si="0"/>
        <v>81620</v>
      </c>
    </row>
    <row r="23" spans="1:12" x14ac:dyDescent="0.25">
      <c r="A23" s="15">
        <v>4</v>
      </c>
      <c r="B23" s="14">
        <v>78181507</v>
      </c>
      <c r="C23" s="13" t="s">
        <v>36</v>
      </c>
      <c r="D23" s="13"/>
      <c r="E23" s="9" t="s">
        <v>37</v>
      </c>
      <c r="F23" s="9" t="s">
        <v>38</v>
      </c>
      <c r="G23" s="9" t="s">
        <v>38</v>
      </c>
      <c r="H23" s="13" t="s">
        <v>15</v>
      </c>
      <c r="I23" s="11">
        <v>1</v>
      </c>
      <c r="J23" s="12">
        <v>88052</v>
      </c>
      <c r="K23" s="12">
        <v>69000</v>
      </c>
      <c r="L23" s="12">
        <f t="shared" si="0"/>
        <v>78526</v>
      </c>
    </row>
    <row r="24" spans="1:12" x14ac:dyDescent="0.25">
      <c r="A24" s="15"/>
      <c r="B24" s="14"/>
      <c r="C24" s="13"/>
      <c r="D24" s="13"/>
      <c r="E24" s="9" t="s">
        <v>39</v>
      </c>
      <c r="F24" s="9" t="s">
        <v>40</v>
      </c>
      <c r="G24" s="9" t="s">
        <v>40</v>
      </c>
      <c r="H24" s="13"/>
      <c r="I24" s="11">
        <v>1</v>
      </c>
      <c r="J24" s="12">
        <v>88052</v>
      </c>
      <c r="K24" s="12">
        <v>69000</v>
      </c>
      <c r="L24" s="12">
        <f t="shared" si="0"/>
        <v>78526</v>
      </c>
    </row>
    <row r="25" spans="1:12" x14ac:dyDescent="0.25">
      <c r="A25" s="4">
        <v>5</v>
      </c>
      <c r="B25" s="13">
        <v>78181508</v>
      </c>
      <c r="C25" s="13" t="s">
        <v>41</v>
      </c>
      <c r="D25" s="13"/>
      <c r="E25" s="9" t="s">
        <v>42</v>
      </c>
      <c r="F25" s="9"/>
      <c r="G25" s="9"/>
      <c r="H25" s="14" t="s">
        <v>15</v>
      </c>
      <c r="I25" s="11">
        <v>1</v>
      </c>
      <c r="J25" s="12">
        <v>366883</v>
      </c>
      <c r="K25" s="12">
        <v>282500</v>
      </c>
      <c r="L25" s="12">
        <f t="shared" si="0"/>
        <v>324691.5</v>
      </c>
    </row>
    <row r="26" spans="1:12" x14ac:dyDescent="0.25">
      <c r="A26" s="4"/>
      <c r="B26" s="13"/>
      <c r="C26" s="13"/>
      <c r="D26" s="13"/>
      <c r="E26" s="9" t="s">
        <v>43</v>
      </c>
      <c r="F26" s="9"/>
      <c r="G26" s="9"/>
      <c r="H26" s="14"/>
      <c r="I26" s="11">
        <v>1</v>
      </c>
      <c r="J26" s="12">
        <v>366883</v>
      </c>
      <c r="K26" s="12">
        <v>282500</v>
      </c>
      <c r="L26" s="12">
        <f t="shared" si="0"/>
        <v>324691.5</v>
      </c>
    </row>
    <row r="27" spans="1:12" x14ac:dyDescent="0.25">
      <c r="A27" s="4"/>
      <c r="B27" s="13"/>
      <c r="C27" s="13"/>
      <c r="D27" s="13"/>
      <c r="E27" s="9" t="s">
        <v>44</v>
      </c>
      <c r="F27" s="9" t="s">
        <v>44</v>
      </c>
      <c r="G27" s="9" t="s">
        <v>44</v>
      </c>
      <c r="H27" s="14"/>
      <c r="I27" s="11">
        <v>1</v>
      </c>
      <c r="J27" s="12">
        <v>513636</v>
      </c>
      <c r="K27" s="12">
        <v>395500</v>
      </c>
      <c r="L27" s="12">
        <f t="shared" si="0"/>
        <v>454568</v>
      </c>
    </row>
    <row r="28" spans="1:12" x14ac:dyDescent="0.25">
      <c r="A28" s="4"/>
      <c r="B28" s="13"/>
      <c r="C28" s="13"/>
      <c r="D28" s="13"/>
      <c r="E28" s="9" t="s">
        <v>45</v>
      </c>
      <c r="F28" s="9"/>
      <c r="G28" s="9"/>
      <c r="H28" s="14"/>
      <c r="I28" s="11">
        <v>1</v>
      </c>
      <c r="J28" s="12">
        <v>80714</v>
      </c>
      <c r="K28" s="12">
        <v>62150</v>
      </c>
      <c r="L28" s="12">
        <f t="shared" si="0"/>
        <v>71432</v>
      </c>
    </row>
    <row r="29" spans="1:12" x14ac:dyDescent="0.25">
      <c r="A29" s="4"/>
      <c r="B29" s="13"/>
      <c r="C29" s="13"/>
      <c r="D29" s="13"/>
      <c r="E29" s="9" t="s">
        <v>46</v>
      </c>
      <c r="F29" s="9"/>
      <c r="G29" s="9"/>
      <c r="H29" s="14"/>
      <c r="I29" s="11">
        <v>1</v>
      </c>
      <c r="J29" s="12">
        <v>288019</v>
      </c>
      <c r="K29" s="12">
        <v>225720</v>
      </c>
      <c r="L29" s="12">
        <f t="shared" si="0"/>
        <v>256869.5</v>
      </c>
    </row>
    <row r="30" spans="1:12" x14ac:dyDescent="0.25">
      <c r="A30" s="4">
        <v>6</v>
      </c>
      <c r="B30" s="13">
        <v>78181504</v>
      </c>
      <c r="C30" s="13" t="s">
        <v>47</v>
      </c>
      <c r="D30" s="13"/>
      <c r="E30" s="9" t="s">
        <v>48</v>
      </c>
      <c r="F30" s="9"/>
      <c r="G30" s="9"/>
      <c r="H30" s="14" t="s">
        <v>49</v>
      </c>
      <c r="I30" s="11">
        <v>1</v>
      </c>
      <c r="J30" s="12">
        <v>94000</v>
      </c>
      <c r="K30" s="12">
        <v>81510</v>
      </c>
      <c r="L30" s="12">
        <f t="shared" si="0"/>
        <v>87755</v>
      </c>
    </row>
    <row r="31" spans="1:12" x14ac:dyDescent="0.25">
      <c r="A31" s="4"/>
      <c r="B31" s="13"/>
      <c r="C31" s="13"/>
      <c r="D31" s="13"/>
      <c r="E31" s="9" t="s">
        <v>50</v>
      </c>
      <c r="F31" s="9"/>
      <c r="G31" s="9"/>
      <c r="H31" s="14"/>
      <c r="I31" s="11">
        <v>1</v>
      </c>
      <c r="J31" s="12">
        <v>121000</v>
      </c>
      <c r="K31" s="12">
        <v>112860</v>
      </c>
      <c r="L31" s="12">
        <f t="shared" si="0"/>
        <v>116930</v>
      </c>
    </row>
    <row r="32" spans="1:12" x14ac:dyDescent="0.25">
      <c r="A32" s="4"/>
      <c r="B32" s="13"/>
      <c r="C32" s="13"/>
      <c r="D32" s="13"/>
      <c r="E32" s="9" t="s">
        <v>51</v>
      </c>
      <c r="F32" s="9"/>
      <c r="G32" s="9"/>
      <c r="H32" s="14"/>
      <c r="I32" s="11">
        <v>1</v>
      </c>
      <c r="J32" s="12">
        <v>453000</v>
      </c>
      <c r="K32" s="12">
        <v>391000</v>
      </c>
      <c r="L32" s="12">
        <f t="shared" si="0"/>
        <v>422000</v>
      </c>
    </row>
    <row r="33" spans="1:12" x14ac:dyDescent="0.25">
      <c r="A33" s="4"/>
      <c r="B33" s="13"/>
      <c r="C33" s="13"/>
      <c r="D33" s="13"/>
      <c r="E33" s="9" t="s">
        <v>52</v>
      </c>
      <c r="F33" s="9"/>
      <c r="G33" s="9"/>
      <c r="H33" s="14"/>
      <c r="I33" s="11">
        <v>1</v>
      </c>
      <c r="J33" s="12">
        <v>400026</v>
      </c>
      <c r="K33" s="12">
        <v>313500</v>
      </c>
      <c r="L33" s="12">
        <f t="shared" si="0"/>
        <v>356763</v>
      </c>
    </row>
    <row r="34" spans="1:12" x14ac:dyDescent="0.25">
      <c r="A34" s="4"/>
      <c r="B34" s="13"/>
      <c r="C34" s="13"/>
      <c r="D34" s="13"/>
      <c r="E34" s="9" t="s">
        <v>53</v>
      </c>
      <c r="F34" s="9"/>
      <c r="G34" s="9"/>
      <c r="H34" s="14"/>
      <c r="I34" s="11">
        <v>1</v>
      </c>
      <c r="J34" s="12">
        <v>366883</v>
      </c>
      <c r="K34" s="12">
        <v>275880</v>
      </c>
      <c r="L34" s="12">
        <f t="shared" si="0"/>
        <v>321381.5</v>
      </c>
    </row>
    <row r="35" spans="1:12" x14ac:dyDescent="0.25">
      <c r="A35" s="4"/>
      <c r="B35" s="13"/>
      <c r="C35" s="13"/>
      <c r="D35" s="13"/>
      <c r="E35" s="9" t="s">
        <v>54</v>
      </c>
      <c r="F35" s="9"/>
      <c r="G35" s="9"/>
      <c r="H35" s="14"/>
      <c r="I35" s="11">
        <v>1</v>
      </c>
      <c r="J35" s="12">
        <v>117400</v>
      </c>
      <c r="K35" s="12">
        <v>175560</v>
      </c>
      <c r="L35" s="12">
        <f t="shared" si="0"/>
        <v>146480</v>
      </c>
    </row>
    <row r="36" spans="1:12" x14ac:dyDescent="0.25">
      <c r="A36" s="4"/>
      <c r="B36" s="13"/>
      <c r="C36" s="13"/>
      <c r="D36" s="13"/>
      <c r="E36" s="9" t="s">
        <v>55</v>
      </c>
      <c r="F36" s="9"/>
      <c r="G36" s="9"/>
      <c r="H36" s="14"/>
      <c r="I36" s="11">
        <v>1</v>
      </c>
      <c r="J36" s="12">
        <v>73377</v>
      </c>
      <c r="K36" s="12">
        <v>87780</v>
      </c>
      <c r="L36" s="12">
        <f t="shared" si="0"/>
        <v>80578.5</v>
      </c>
    </row>
    <row r="37" spans="1:12" x14ac:dyDescent="0.25">
      <c r="A37" s="4">
        <v>7</v>
      </c>
      <c r="B37" s="13">
        <v>78181501</v>
      </c>
      <c r="C37" s="13" t="s">
        <v>56</v>
      </c>
      <c r="D37" s="13"/>
      <c r="E37" s="9" t="s">
        <v>57</v>
      </c>
      <c r="F37" s="9"/>
      <c r="G37" s="9"/>
      <c r="H37" s="14" t="s">
        <v>49</v>
      </c>
      <c r="I37" s="11">
        <v>1</v>
      </c>
      <c r="J37" s="12">
        <v>660000</v>
      </c>
      <c r="K37" s="12">
        <v>608000</v>
      </c>
      <c r="L37" s="12">
        <f t="shared" si="0"/>
        <v>634000</v>
      </c>
    </row>
    <row r="38" spans="1:12" x14ac:dyDescent="0.25">
      <c r="A38" s="4"/>
      <c r="B38" s="13"/>
      <c r="C38" s="13"/>
      <c r="D38" s="13"/>
      <c r="E38" s="9" t="s">
        <v>58</v>
      </c>
      <c r="F38" s="9"/>
      <c r="G38" s="9"/>
      <c r="H38" s="14"/>
      <c r="I38" s="11">
        <v>1</v>
      </c>
      <c r="J38" s="12">
        <v>328400</v>
      </c>
      <c r="K38" s="12">
        <v>283000</v>
      </c>
      <c r="L38" s="12">
        <f t="shared" si="0"/>
        <v>305700</v>
      </c>
    </row>
    <row r="39" spans="1:12" x14ac:dyDescent="0.25">
      <c r="A39" s="4"/>
      <c r="B39" s="13"/>
      <c r="C39" s="13"/>
      <c r="D39" s="13"/>
      <c r="E39" s="9" t="s">
        <v>59</v>
      </c>
      <c r="F39" s="9"/>
      <c r="G39" s="9"/>
      <c r="H39" s="14"/>
      <c r="I39" s="11">
        <v>1</v>
      </c>
      <c r="J39" s="12">
        <v>220200</v>
      </c>
      <c r="K39" s="12">
        <v>169500</v>
      </c>
      <c r="L39" s="12">
        <f t="shared" si="0"/>
        <v>194850</v>
      </c>
    </row>
    <row r="40" spans="1:12" x14ac:dyDescent="0.25">
      <c r="A40" s="4"/>
      <c r="B40" s="13"/>
      <c r="C40" s="13"/>
      <c r="D40" s="13"/>
      <c r="E40" s="9" t="s">
        <v>60</v>
      </c>
      <c r="F40" s="9"/>
      <c r="G40" s="9"/>
      <c r="H40" s="14"/>
      <c r="I40" s="11">
        <v>1</v>
      </c>
      <c r="J40" s="12">
        <v>337600</v>
      </c>
      <c r="K40" s="12">
        <v>260000</v>
      </c>
      <c r="L40" s="12">
        <f t="shared" si="0"/>
        <v>298800</v>
      </c>
    </row>
    <row r="41" spans="1:12" x14ac:dyDescent="0.25">
      <c r="A41" s="4"/>
      <c r="B41" s="13"/>
      <c r="C41" s="13"/>
      <c r="D41" s="13"/>
      <c r="E41" s="9" t="s">
        <v>61</v>
      </c>
      <c r="F41" s="9"/>
      <c r="G41" s="9"/>
      <c r="H41" s="14"/>
      <c r="I41" s="11">
        <v>1</v>
      </c>
      <c r="J41" s="12">
        <v>589860</v>
      </c>
      <c r="K41" s="12">
        <v>508500</v>
      </c>
      <c r="L41" s="12">
        <f t="shared" si="0"/>
        <v>549180</v>
      </c>
    </row>
    <row r="42" spans="1:12" x14ac:dyDescent="0.25">
      <c r="A42" s="4"/>
      <c r="B42" s="13"/>
      <c r="C42" s="13"/>
      <c r="D42" s="13"/>
      <c r="E42" s="9" t="s">
        <v>62</v>
      </c>
      <c r="F42" s="9"/>
      <c r="G42" s="9"/>
      <c r="H42" s="14"/>
      <c r="I42" s="11">
        <v>1</v>
      </c>
      <c r="J42" s="12">
        <v>587000</v>
      </c>
      <c r="K42" s="12">
        <v>476000</v>
      </c>
      <c r="L42" s="12">
        <f t="shared" si="0"/>
        <v>531500</v>
      </c>
    </row>
    <row r="43" spans="1:12" x14ac:dyDescent="0.25">
      <c r="A43" s="4"/>
      <c r="B43" s="13"/>
      <c r="C43" s="13"/>
      <c r="D43" s="13"/>
      <c r="E43" s="9" t="s">
        <v>63</v>
      </c>
      <c r="F43" s="9"/>
      <c r="G43" s="9"/>
      <c r="H43" s="14"/>
      <c r="I43" s="11">
        <v>1</v>
      </c>
      <c r="J43" s="12">
        <v>440260</v>
      </c>
      <c r="K43" s="12">
        <v>339000</v>
      </c>
      <c r="L43" s="12">
        <f t="shared" si="0"/>
        <v>389630</v>
      </c>
    </row>
    <row r="44" spans="1:12" x14ac:dyDescent="0.25">
      <c r="A44" s="15">
        <v>8</v>
      </c>
      <c r="B44" s="13">
        <v>78181503</v>
      </c>
      <c r="C44" s="13" t="s">
        <v>64</v>
      </c>
      <c r="D44" s="13"/>
      <c r="E44" s="16" t="s">
        <v>65</v>
      </c>
      <c r="F44" s="16"/>
      <c r="G44" s="16"/>
      <c r="H44" s="14" t="s">
        <v>15</v>
      </c>
      <c r="I44" s="11">
        <v>1</v>
      </c>
      <c r="J44" s="12">
        <v>557700</v>
      </c>
      <c r="K44" s="12">
        <v>438900</v>
      </c>
      <c r="L44" s="12">
        <f t="shared" si="0"/>
        <v>498300</v>
      </c>
    </row>
    <row r="45" spans="1:12" x14ac:dyDescent="0.25">
      <c r="A45" s="15"/>
      <c r="B45" s="13"/>
      <c r="C45" s="13"/>
      <c r="D45" s="13"/>
      <c r="E45" s="16" t="s">
        <v>66</v>
      </c>
      <c r="F45" s="16"/>
      <c r="G45" s="16"/>
      <c r="H45" s="14"/>
      <c r="I45" s="11">
        <v>1</v>
      </c>
      <c r="J45" s="12">
        <v>480000</v>
      </c>
      <c r="K45" s="12">
        <v>504000</v>
      </c>
      <c r="L45" s="12">
        <f t="shared" si="0"/>
        <v>492000</v>
      </c>
    </row>
    <row r="46" spans="1:12" x14ac:dyDescent="0.25">
      <c r="A46" s="15">
        <v>9</v>
      </c>
      <c r="B46" s="14">
        <v>78181508</v>
      </c>
      <c r="C46" s="13" t="s">
        <v>67</v>
      </c>
      <c r="D46" s="13"/>
      <c r="E46" s="9" t="s">
        <v>68</v>
      </c>
      <c r="F46" s="9"/>
      <c r="G46" s="9"/>
      <c r="H46" s="14" t="s">
        <v>49</v>
      </c>
      <c r="I46" s="11">
        <v>1</v>
      </c>
      <c r="J46" s="12">
        <v>366900</v>
      </c>
      <c r="K46" s="12">
        <v>284000</v>
      </c>
      <c r="L46" s="12">
        <f t="shared" si="0"/>
        <v>325450</v>
      </c>
    </row>
    <row r="47" spans="1:12" x14ac:dyDescent="0.25">
      <c r="A47" s="15"/>
      <c r="B47" s="14"/>
      <c r="C47" s="13"/>
      <c r="D47" s="13"/>
      <c r="E47" s="9" t="s">
        <v>69</v>
      </c>
      <c r="F47" s="9"/>
      <c r="G47" s="9"/>
      <c r="H47" s="14"/>
      <c r="I47" s="11">
        <v>1</v>
      </c>
      <c r="J47" s="12">
        <v>221000</v>
      </c>
      <c r="K47" s="12">
        <v>169000</v>
      </c>
      <c r="L47" s="12">
        <f t="shared" si="0"/>
        <v>195000</v>
      </c>
    </row>
    <row r="48" spans="1:12" x14ac:dyDescent="0.25">
      <c r="A48" s="15"/>
      <c r="B48" s="14"/>
      <c r="C48" s="13"/>
      <c r="D48" s="13"/>
      <c r="E48" s="9" t="s">
        <v>70</v>
      </c>
      <c r="F48" s="9"/>
      <c r="G48" s="9"/>
      <c r="H48" s="14"/>
      <c r="I48" s="11">
        <v>1</v>
      </c>
      <c r="J48" s="12">
        <v>221000</v>
      </c>
      <c r="K48" s="12">
        <v>169000</v>
      </c>
      <c r="L48" s="12">
        <f t="shared" si="0"/>
        <v>195000</v>
      </c>
    </row>
    <row r="49" spans="1:12" x14ac:dyDescent="0.25">
      <c r="A49" s="15"/>
      <c r="B49" s="14"/>
      <c r="C49" s="13"/>
      <c r="D49" s="13"/>
      <c r="E49" s="9" t="s">
        <v>71</v>
      </c>
      <c r="F49" s="9"/>
      <c r="G49" s="9"/>
      <c r="H49" s="14"/>
      <c r="I49" s="11">
        <v>1</v>
      </c>
      <c r="J49" s="12">
        <v>366900</v>
      </c>
      <c r="K49" s="12">
        <v>280000</v>
      </c>
      <c r="L49" s="12">
        <f t="shared" si="0"/>
        <v>323450</v>
      </c>
    </row>
    <row r="50" spans="1:12" x14ac:dyDescent="0.25">
      <c r="A50" s="15"/>
      <c r="B50" s="14"/>
      <c r="C50" s="13"/>
      <c r="D50" s="13"/>
      <c r="E50" s="9" t="s">
        <v>72</v>
      </c>
      <c r="F50" s="9"/>
      <c r="G50" s="9"/>
      <c r="H50" s="14"/>
      <c r="I50" s="11">
        <v>1</v>
      </c>
      <c r="J50" s="12">
        <v>400000</v>
      </c>
      <c r="K50" s="12">
        <v>313500</v>
      </c>
      <c r="L50" s="12">
        <f t="shared" si="0"/>
        <v>356750</v>
      </c>
    </row>
    <row r="51" spans="1:12" x14ac:dyDescent="0.25">
      <c r="A51" s="15"/>
      <c r="B51" s="14"/>
      <c r="C51" s="13"/>
      <c r="D51" s="13"/>
      <c r="E51" s="9" t="s">
        <v>73</v>
      </c>
      <c r="F51" s="9"/>
      <c r="G51" s="9"/>
      <c r="H51" s="14"/>
      <c r="I51" s="11">
        <v>1</v>
      </c>
      <c r="J51" s="12">
        <v>192000</v>
      </c>
      <c r="K51" s="12">
        <v>150500</v>
      </c>
      <c r="L51" s="12">
        <f t="shared" si="0"/>
        <v>171250</v>
      </c>
    </row>
    <row r="52" spans="1:12" x14ac:dyDescent="0.25">
      <c r="A52" s="15"/>
      <c r="B52" s="14"/>
      <c r="C52" s="13"/>
      <c r="D52" s="13"/>
      <c r="E52" s="9" t="s">
        <v>74</v>
      </c>
      <c r="F52" s="9"/>
      <c r="G52" s="9"/>
      <c r="H52" s="14"/>
      <c r="I52" s="11">
        <v>1</v>
      </c>
      <c r="J52" s="12">
        <v>407200</v>
      </c>
      <c r="K52" s="12">
        <v>351000</v>
      </c>
      <c r="L52" s="12">
        <f t="shared" si="0"/>
        <v>379100</v>
      </c>
    </row>
    <row r="53" spans="1:12" x14ac:dyDescent="0.25">
      <c r="A53" s="15"/>
      <c r="B53" s="14"/>
      <c r="C53" s="13"/>
      <c r="D53" s="13"/>
      <c r="E53" s="9" t="s">
        <v>75</v>
      </c>
      <c r="F53" s="9"/>
      <c r="G53" s="9"/>
      <c r="H53" s="14"/>
      <c r="I53" s="11">
        <v>1</v>
      </c>
      <c r="J53" s="12">
        <v>294000</v>
      </c>
      <c r="K53" s="12">
        <v>226000</v>
      </c>
      <c r="L53" s="12">
        <f t="shared" si="0"/>
        <v>260000</v>
      </c>
    </row>
    <row r="54" spans="1:12" x14ac:dyDescent="0.25">
      <c r="A54" s="15"/>
      <c r="B54" s="14"/>
      <c r="C54" s="13"/>
      <c r="D54" s="13"/>
      <c r="E54" s="9" t="s">
        <v>76</v>
      </c>
      <c r="F54" s="9"/>
      <c r="G54" s="9"/>
      <c r="H54" s="14"/>
      <c r="I54" s="11">
        <v>1</v>
      </c>
      <c r="J54" s="12">
        <v>220250</v>
      </c>
      <c r="K54" s="12">
        <v>169500</v>
      </c>
      <c r="L54" s="12">
        <f t="shared" si="0"/>
        <v>194875</v>
      </c>
    </row>
    <row r="55" spans="1:12" x14ac:dyDescent="0.25">
      <c r="A55" s="17"/>
      <c r="B55" s="17"/>
      <c r="C55" s="17"/>
      <c r="D55" s="17"/>
      <c r="E55" s="17"/>
      <c r="F55" s="17"/>
      <c r="G55" s="17"/>
      <c r="H55" s="17"/>
      <c r="I55" s="17" t="s">
        <v>80</v>
      </c>
      <c r="J55" s="18">
        <f>SUM(J2:J54)</f>
        <v>15508527</v>
      </c>
      <c r="K55" s="18">
        <f>SUM(K2:K54)</f>
        <v>13067400</v>
      </c>
      <c r="L55" s="19">
        <f>SUM(L2:L54)</f>
        <v>14287963.5</v>
      </c>
    </row>
  </sheetData>
  <autoFilter ref="A1:L55" xr:uid="{05BA3DAA-4A77-4DB4-A4B9-A14BFCF89A9D}">
    <filterColumn colId="2" showButton="0"/>
    <filterColumn colId="4" showButton="0"/>
    <filterColumn colId="5" showButton="0"/>
  </autoFilter>
  <mergeCells count="91">
    <mergeCell ref="A46:A54"/>
    <mergeCell ref="B46:B54"/>
    <mergeCell ref="C46:D54"/>
    <mergeCell ref="E46:G46"/>
    <mergeCell ref="H46:H54"/>
    <mergeCell ref="E47:G47"/>
    <mergeCell ref="E48:G48"/>
    <mergeCell ref="E49:G49"/>
    <mergeCell ref="E50:G50"/>
    <mergeCell ref="E51:G51"/>
    <mergeCell ref="E52:G52"/>
    <mergeCell ref="E53:G53"/>
    <mergeCell ref="E54:G54"/>
    <mergeCell ref="A44:A45"/>
    <mergeCell ref="B44:B45"/>
    <mergeCell ref="C44:D45"/>
    <mergeCell ref="E44:G44"/>
    <mergeCell ref="H44:H45"/>
    <mergeCell ref="E45:G45"/>
    <mergeCell ref="A37:A43"/>
    <mergeCell ref="B37:B43"/>
    <mergeCell ref="C37:D43"/>
    <mergeCell ref="E37:G37"/>
    <mergeCell ref="A30:A36"/>
    <mergeCell ref="B30:B36"/>
    <mergeCell ref="C30:D36"/>
    <mergeCell ref="E30:G30"/>
    <mergeCell ref="E42:G42"/>
    <mergeCell ref="E43:G43"/>
    <mergeCell ref="H37:H43"/>
    <mergeCell ref="E38:G38"/>
    <mergeCell ref="E39:G39"/>
    <mergeCell ref="E40:G40"/>
    <mergeCell ref="E41:G41"/>
    <mergeCell ref="H30:H36"/>
    <mergeCell ref="E31:G31"/>
    <mergeCell ref="E32:G32"/>
    <mergeCell ref="E33:G33"/>
    <mergeCell ref="E34:G34"/>
    <mergeCell ref="E35:G35"/>
    <mergeCell ref="E36:G36"/>
    <mergeCell ref="A25:A29"/>
    <mergeCell ref="B25:B29"/>
    <mergeCell ref="C25:D29"/>
    <mergeCell ref="E25:G25"/>
    <mergeCell ref="H25:H29"/>
    <mergeCell ref="E26:G26"/>
    <mergeCell ref="E27:G27"/>
    <mergeCell ref="E28:G28"/>
    <mergeCell ref="E29:G29"/>
    <mergeCell ref="A23:A24"/>
    <mergeCell ref="B23:B24"/>
    <mergeCell ref="C23:D24"/>
    <mergeCell ref="E23:G23"/>
    <mergeCell ref="H23:H24"/>
    <mergeCell ref="E24:G24"/>
    <mergeCell ref="B7:B10"/>
    <mergeCell ref="C7:D10"/>
    <mergeCell ref="E7:G7"/>
    <mergeCell ref="H11:H22"/>
    <mergeCell ref="E12:G12"/>
    <mergeCell ref="E13:G13"/>
    <mergeCell ref="E14:G14"/>
    <mergeCell ref="E15:G15"/>
    <mergeCell ref="E16:G16"/>
    <mergeCell ref="E17:G17"/>
    <mergeCell ref="E18:G18"/>
    <mergeCell ref="E19:G19"/>
    <mergeCell ref="E20:G20"/>
    <mergeCell ref="A11:A22"/>
    <mergeCell ref="B11:B22"/>
    <mergeCell ref="C11:D22"/>
    <mergeCell ref="E11:G11"/>
    <mergeCell ref="E21:G21"/>
    <mergeCell ref="E22:G22"/>
    <mergeCell ref="H7:H10"/>
    <mergeCell ref="C1:D1"/>
    <mergeCell ref="E1:G1"/>
    <mergeCell ref="A2:A6"/>
    <mergeCell ref="B2:B6"/>
    <mergeCell ref="C2:D6"/>
    <mergeCell ref="E2:G2"/>
    <mergeCell ref="H2:H6"/>
    <mergeCell ref="E3:G3"/>
    <mergeCell ref="E4:G4"/>
    <mergeCell ref="E5:G5"/>
    <mergeCell ref="E6:G6"/>
    <mergeCell ref="E8:G8"/>
    <mergeCell ref="E9:G9"/>
    <mergeCell ref="E10:G10"/>
    <mergeCell ref="A7:A10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Fernanda Imbachi Dorado</dc:creator>
  <cp:lastModifiedBy>Maria Fernanda Imbachi Dorado</cp:lastModifiedBy>
  <dcterms:created xsi:type="dcterms:W3CDTF">2026-06-18T15:40:30Z</dcterms:created>
  <dcterms:modified xsi:type="dcterms:W3CDTF">2026-06-23T14:45:12Z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2026-06-18T16:23:01Z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25652821-fd78-4aa0-9836-f7c1fc1fbd54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