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0" yWindow="0" windowWidth="23040" windowHeight="8820"/>
  </bookViews>
  <sheets>
    <sheet name="consolidado" sheetId="1" r:id="rId1"/>
  </sheets>
  <definedNames>
    <definedName name="_xlnm._FilterDatabase" localSheetId="0" hidden="1">consolidado!$A$2:$F$5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" i="1" l="1"/>
  <c r="F6" i="1"/>
  <c r="F8" i="1" s="1"/>
  <c r="E3" i="1"/>
  <c r="F3" i="1" s="1"/>
  <c r="E7" i="1" l="1"/>
  <c r="F7" i="1" s="1"/>
  <c r="E4" i="1"/>
  <c r="F4" i="1" s="1"/>
  <c r="E5" i="1"/>
  <c r="F5" i="1" s="1"/>
</calcChain>
</file>

<file path=xl/sharedStrings.xml><?xml version="1.0" encoding="utf-8"?>
<sst xmlns="http://schemas.openxmlformats.org/spreadsheetml/2006/main" count="15" uniqueCount="15">
  <si>
    <t>ITEM</t>
  </si>
  <si>
    <r>
      <rPr>
        <b/>
        <sz val="10"/>
        <rFont val="Arial"/>
        <family val="2"/>
      </rPr>
      <t>Escritorio rectangular Ejecutivo de Vidrio templado estructura en metal</t>
    </r>
    <r>
      <rPr>
        <sz val="10"/>
        <rFont val="Arial"/>
        <family val="2"/>
      </rPr>
      <t xml:space="preserve">
Superficie: Vidrio templado de 8 mm (tempered glass) color (Negro o Pavonado).
Medidas: 1.50 metro (Largo) x 70 centimetros de (ancho)  x 75 centimetro de  (Alto).
Estructura: Tubería de acero con pintura electrostática negra y niveladores de rosca.
Almacenamiento: Pedestal derecho de 3 gavetas (2 lapiceras + 1 de archivo oficio) en madera laminada negra
Sujeción: Sistema dual de chupas de succión y tornillos pasantes con protección de caucho.  niveladores de piso de rosca                                                                                              garantia de un año </t>
    </r>
  </si>
  <si>
    <t xml:space="preserve">SILLA ERGONÓMICA EJECUTIVA (CAPACIDAD 120 KG)
1. Sistema de Elevación y Soporte
Cilindro Neumático: Pistón de gas Clase 4 (Certificado para soportar hasta 120 kg de carga constante y alto tráfico).
Base (Estrella): De 5 puntas en Aluminio pulido o Nylon reforzado de alta resistencia, con un diámetro mínimo de 64 cm para garantizar estabilidad total.
Ruedas: Ruedas dobles de 60 mm con recubrimiento en poliuretano (especiales para no rayar el piso y deslizamiento silencioso bajo carga).
2. Estructura y Ergonomía
Espaldar: Marco de polipropileno con malla (mesh) negra de alta resistencia y antisudorífica. Incluye soporte lumbar ajustable en altura para adaptación ergonómica.
Asiento: Espuma inyectada de alta densidad (mínimo 45 kg/m³) que garantiza que no se deforme con el uso. Tapizada en tela tipo paño de alto tráfico color negro.
Cabecero: Ajustable en altura y ángulo, diseñado para descanso cervical.
Brazos: Ajustables en altura con terminación en polipropileno suave para apoyo de antebrazos.
3. Mecanismo de Ajuste
Mecanismo: Sistema Basculante o Syncro con regulador de tensión de acuerdo al peso del usuario y palanca de bloqueo de inclinación.
Elevación: Ajuste neumático de altura mediante palanca de fácil acceso.                                garantia de un año </t>
  </si>
  <si>
    <r>
      <t xml:space="preserve"> </t>
    </r>
    <r>
      <rPr>
        <b/>
        <sz val="10"/>
        <rFont val="Arial"/>
        <family val="2"/>
      </rPr>
      <t>Escritorio de vidrio templado en L con retorno a la derecha.</t>
    </r>
    <r>
      <rPr>
        <sz val="10"/>
        <rFont val="Arial"/>
        <family val="2"/>
      </rPr>
      <t xml:space="preserve">
Superficie: Vidrio templado de 10  mm de espesor (tempered glass), color negro pavonado , con cantos pulidos brillantes.
Dimensiones:Escritorio Principal: 140 cm (largo) x 60 cm (fondo).                                                             Ala Lateral: 100 cm (largo) x 50 cm (fondo).
Estructura: Marco metálico en acero Calibre 18 con acabado en pintura electrostática (color negro).
Módulo de Almacenamiento  Distribución: 2 gavetas de servicio + 1 gaveta de archivo.
Accesorios Incluidos: Correderas telescópicas de extensión total, cerradura centralizada y niveladores de piso para ajuste de altura.                                                                                garantia de un año </t>
    </r>
  </si>
  <si>
    <t>Ventilador de Torre  Con Control Remoto 3 Velocidades Negro 32.3 Pulgadas</t>
  </si>
  <si>
    <t>sofa en L para oficina (sala de espera) Dimensiones generales: Longitudes entre 230 cm y 300 cm (lado largo) y entre
50 cm y 210 cm (lado corto o chaise longue). Profundidad estándar de 85 cm a 
cm y altura de 80 cm.
Estructura:Fabricada en madera maciza (como pino o sajo) inmunizada y seca para evitar plagas y humedades.
Sistema de suspensión: Cinchas elásticas de alta resistencia o resortes tipo zigzag para mayor soporte y durabilidad.
Relleno:Espuma de poliuretano de alta densidad (usualmente entre y   en asientos, combinada con fibras siliconadas o plumón en espaldar para mayor suavidad.
Tapicería:Telas de alto desempeño (microfibra, lino, felpa) con tratamientos antifluidos o pet-friendly para facilitar su limpieza.
Componentes adicionales: Módulo con función reclinable, sistema de cama auxiliar extraíble o espacio de almacenamiento tipo baúl interno</t>
  </si>
  <si>
    <t xml:space="preserve">DESCRIPCION </t>
  </si>
  <si>
    <t xml:space="preserve">VALOR UNITARIO SIN IVA </t>
  </si>
  <si>
    <t>VALOR TOTAL SIN IVA</t>
  </si>
  <si>
    <t>VALOR TOTAL CON IVA</t>
  </si>
  <si>
    <t xml:space="preserve">NOTA: TENER EN CUENTA LOS VALORES TECHO DE LOS ANEXOS DEL ANALISIS DEL SECTOR </t>
  </si>
  <si>
    <t>CANTIDAD</t>
  </si>
  <si>
    <t>VALOR TOTAL IMPUESTOS INCLUIDOS</t>
  </si>
  <si>
    <t>OFERTA ECONOMICA MOBILIARIO</t>
  </si>
  <si>
    <t xml:space="preserve">
FIRMA: 
CAMILO ALZATE CALDERON
Representante legal
C.C. 1007309746 de San Carlos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</si>
</sst>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&quot;$&quot;\ * #,##0.00_);_(&quot;$&quot;\ * \(#,##0.00\);_(&quot;$&quot;\ * &quot;-&quot;??_);_(@_)"/>
    <numFmt numFmtId="165" formatCode="_(&quot;$&quot;\ * #,##0_);_(&quot;$&quot;\ * \(#,##0\);_(&quot;$&quot;\ * &quot;-&quot;??_);_(@_)"/>
    <numFmt numFmtId="166" formatCode="&quot;$&quot;\ #,##0"/>
    <numFmt numFmtId="167" formatCode="_([$$-240A]\ * #,##0_);_([$$-240A]\ * \(#,##0\);_([$$-240A]\ * &quot;-&quot;_);_(@_)"/>
    <numFmt numFmtId="168" formatCode="_([$$-240A]\ * #,##0_);_([$$-240A]\ * \(#,##0\);_([$$-240A]\ * &quot;-&quot;??_);_(@_)"/>
    <numFmt numFmtId="169" formatCode="_-[$$-80A]* #,##0_-;\-[$$-80A]* #,##0_-;_-[$$-80A]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Calibri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1">
    <xf numFmtId="0" fontId="0" fillId="0" borderId="0" xfId="0"/>
    <xf numFmtId="0" fontId="2" fillId="2" borderId="0" xfId="0" applyFont="1" applyFill="1" applyAlignment="1">
      <alignment vertical="top"/>
    </xf>
    <xf numFmtId="0" fontId="2" fillId="2" borderId="1" xfId="0" applyFont="1" applyFill="1" applyBorder="1" applyAlignment="1">
      <alignment vertical="top"/>
    </xf>
    <xf numFmtId="0" fontId="2" fillId="2" borderId="0" xfId="0" applyFont="1" applyFill="1" applyAlignment="1">
      <alignment vertical="top" wrapText="1"/>
    </xf>
    <xf numFmtId="0" fontId="2" fillId="2" borderId="0" xfId="0" applyFont="1" applyFill="1" applyAlignment="1">
      <alignment horizontal="left" vertical="center"/>
    </xf>
    <xf numFmtId="168" fontId="2" fillId="2" borderId="0" xfId="0" applyNumberFormat="1" applyFont="1" applyFill="1" applyAlignment="1">
      <alignment horizontal="left" vertical="center"/>
    </xf>
    <xf numFmtId="165" fontId="2" fillId="2" borderId="0" xfId="1" applyNumberFormat="1" applyFont="1" applyFill="1" applyAlignment="1">
      <alignment horizontal="left" vertical="center"/>
    </xf>
    <xf numFmtId="167" fontId="2" fillId="2" borderId="0" xfId="0" applyNumberFormat="1" applyFont="1" applyFill="1" applyAlignment="1">
      <alignment horizontal="left" vertical="center"/>
    </xf>
    <xf numFmtId="169" fontId="2" fillId="2" borderId="0" xfId="0" applyNumberFormat="1" applyFont="1" applyFill="1" applyAlignment="1">
      <alignment horizontal="left" vertical="center"/>
    </xf>
    <xf numFmtId="0" fontId="7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left" vertical="top" wrapText="1"/>
    </xf>
    <xf numFmtId="166" fontId="4" fillId="2" borderId="1" xfId="0" applyNumberFormat="1" applyFont="1" applyFill="1" applyBorder="1" applyAlignment="1">
      <alignment vertical="center" wrapText="1"/>
    </xf>
    <xf numFmtId="0" fontId="2" fillId="2" borderId="0" xfId="0" applyFont="1" applyFill="1" applyAlignment="1">
      <alignment horizontal="center" vertical="center"/>
    </xf>
    <xf numFmtId="169" fontId="3" fillId="2" borderId="0" xfId="0" applyNumberFormat="1" applyFont="1" applyFill="1" applyAlignment="1">
      <alignment horizontal="left" vertical="center"/>
    </xf>
    <xf numFmtId="169" fontId="8" fillId="2" borderId="0" xfId="0" applyNumberFormat="1" applyFont="1" applyFill="1" applyAlignment="1">
      <alignment horizontal="left" vertical="center"/>
    </xf>
    <xf numFmtId="169" fontId="2" fillId="2" borderId="0" xfId="0" applyNumberFormat="1" applyFont="1" applyFill="1" applyAlignment="1">
      <alignment vertical="top"/>
    </xf>
    <xf numFmtId="0" fontId="3" fillId="2" borderId="0" xfId="0" applyFont="1" applyFill="1" applyAlignment="1">
      <alignment vertical="top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166" fontId="3" fillId="2" borderId="1" xfId="0" applyNumberFormat="1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65" fontId="3" fillId="3" borderId="4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5" fontId="2" fillId="2" borderId="0" xfId="1" applyNumberFormat="1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114300</xdr:rowOff>
    </xdr:from>
    <xdr:to>
      <xdr:col>1</xdr:col>
      <xdr:colOff>3523341</xdr:colOff>
      <xdr:row>0</xdr:row>
      <xdr:rowOff>3524250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14300"/>
          <a:ext cx="4323441" cy="3409950"/>
        </a:xfrm>
        <a:prstGeom prst="rect">
          <a:avLst/>
        </a:prstGeom>
      </xdr:spPr>
    </xdr:pic>
    <xdr:clientData/>
  </xdr:twoCellAnchor>
  <xdr:twoCellAnchor editAs="oneCell">
    <xdr:from>
      <xdr:col>1</xdr:col>
      <xdr:colOff>409576</xdr:colOff>
      <xdr:row>14</xdr:row>
      <xdr:rowOff>133350</xdr:rowOff>
    </xdr:from>
    <xdr:to>
      <xdr:col>1</xdr:col>
      <xdr:colOff>2009775</xdr:colOff>
      <xdr:row>14</xdr:row>
      <xdr:rowOff>1215085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09676" y="17116425"/>
          <a:ext cx="1600199" cy="1081735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5"/>
  <sheetViews>
    <sheetView tabSelected="1" topLeftCell="A6" zoomScale="80" zoomScaleNormal="80" workbookViewId="0">
      <selection activeCell="G12" sqref="G12"/>
    </sheetView>
  </sheetViews>
  <sheetFormatPr baseColWidth="10" defaultColWidth="11.44140625" defaultRowHeight="13.2" x14ac:dyDescent="0.3"/>
  <cols>
    <col min="1" max="1" width="11.6640625" style="1" bestFit="1" customWidth="1"/>
    <col min="2" max="2" width="79.88671875" style="3" customWidth="1"/>
    <col min="3" max="3" width="20" style="4" customWidth="1"/>
    <col min="4" max="4" width="17.6640625" style="5" customWidth="1"/>
    <col min="5" max="5" width="18.33203125" style="6" customWidth="1"/>
    <col min="6" max="6" width="15.6640625" style="6" customWidth="1"/>
    <col min="7" max="7" width="5.33203125" style="4" customWidth="1"/>
    <col min="8" max="8" width="14.33203125" style="30" customWidth="1"/>
    <col min="9" max="9" width="10.5546875" style="4" customWidth="1"/>
    <col min="10" max="10" width="17.33203125" style="8" customWidth="1"/>
    <col min="11" max="11" width="25.109375" style="1" customWidth="1"/>
    <col min="12" max="12" width="20.33203125" style="1" customWidth="1"/>
    <col min="13" max="16384" width="11.44140625" style="1"/>
  </cols>
  <sheetData>
    <row r="1" spans="1:86" ht="286.8" customHeight="1" x14ac:dyDescent="0.3">
      <c r="A1" s="29" t="s">
        <v>13</v>
      </c>
      <c r="B1" s="29"/>
      <c r="C1" s="29"/>
      <c r="D1" s="29"/>
      <c r="E1" s="29"/>
      <c r="F1" s="29"/>
    </row>
    <row r="2" spans="1:86" s="13" customFormat="1" ht="34.5" customHeight="1" x14ac:dyDescent="0.3">
      <c r="A2" s="25" t="s">
        <v>0</v>
      </c>
      <c r="B2" s="26" t="s">
        <v>6</v>
      </c>
      <c r="C2" s="27" t="s">
        <v>11</v>
      </c>
      <c r="D2" s="27" t="s">
        <v>7</v>
      </c>
      <c r="E2" s="27" t="s">
        <v>8</v>
      </c>
      <c r="F2" s="28" t="s">
        <v>9</v>
      </c>
      <c r="H2" s="30"/>
    </row>
    <row r="3" spans="1:86" s="2" customFormat="1" ht="145.80000000000001" customHeight="1" x14ac:dyDescent="0.3">
      <c r="A3" s="10">
        <v>1</v>
      </c>
      <c r="B3" s="11" t="s">
        <v>1</v>
      </c>
      <c r="C3" s="18">
        <v>6</v>
      </c>
      <c r="D3" s="20">
        <v>1119506</v>
      </c>
      <c r="E3" s="12">
        <f>D3*C3</f>
        <v>6717036</v>
      </c>
      <c r="F3" s="23">
        <f>ROUND(E3*19%,)+E3</f>
        <v>7993273</v>
      </c>
      <c r="G3" s="1"/>
      <c r="H3" s="30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</row>
    <row r="4" spans="1:86" s="2" customFormat="1" ht="185.25" customHeight="1" x14ac:dyDescent="0.3">
      <c r="A4" s="10">
        <v>2</v>
      </c>
      <c r="B4" s="11" t="s">
        <v>3</v>
      </c>
      <c r="C4" s="18">
        <v>10</v>
      </c>
      <c r="D4" s="21">
        <v>1959136</v>
      </c>
      <c r="E4" s="12">
        <f>D4*C4</f>
        <v>19591360</v>
      </c>
      <c r="F4" s="23">
        <f>ROUND(E4*19%,)+E4</f>
        <v>23313718</v>
      </c>
      <c r="G4" s="1"/>
      <c r="H4" s="30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</row>
    <row r="5" spans="1:86" s="2" customFormat="1" ht="282" customHeight="1" x14ac:dyDescent="0.3">
      <c r="A5" s="10">
        <v>4</v>
      </c>
      <c r="B5" s="11" t="s">
        <v>2</v>
      </c>
      <c r="C5" s="18">
        <v>3</v>
      </c>
      <c r="D5" s="21">
        <v>587740</v>
      </c>
      <c r="E5" s="12">
        <f t="shared" ref="E5:E6" si="0">D5*C5</f>
        <v>1763220</v>
      </c>
      <c r="F5" s="23">
        <f t="shared" ref="F5:F6" si="1">ROUND(E5*19%,)+E5</f>
        <v>2098232</v>
      </c>
      <c r="G5" s="1"/>
      <c r="H5" s="30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</row>
    <row r="6" spans="1:86" s="2" customFormat="1" ht="262.2" x14ac:dyDescent="0.3">
      <c r="A6" s="2">
        <v>5</v>
      </c>
      <c r="B6" s="9" t="s">
        <v>5</v>
      </c>
      <c r="C6" s="19">
        <v>1</v>
      </c>
      <c r="D6" s="22">
        <v>2398929</v>
      </c>
      <c r="E6" s="12">
        <f>D6*C6</f>
        <v>2398929</v>
      </c>
      <c r="F6" s="23">
        <f>ROUND(E6*19%,)+E6</f>
        <v>2854726</v>
      </c>
      <c r="G6" s="1"/>
      <c r="H6" s="30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</row>
    <row r="7" spans="1:86" s="2" customFormat="1" ht="13.8" x14ac:dyDescent="0.3">
      <c r="A7" s="2">
        <v>6</v>
      </c>
      <c r="B7" s="9" t="s">
        <v>4</v>
      </c>
      <c r="C7" s="19">
        <v>5</v>
      </c>
      <c r="D7" s="22">
        <v>143937</v>
      </c>
      <c r="E7" s="12">
        <f>D7*C7</f>
        <v>719685</v>
      </c>
      <c r="F7" s="23">
        <f>ROUND(E7*19%,)+E7</f>
        <v>856425</v>
      </c>
      <c r="G7" s="1"/>
      <c r="H7" s="30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</row>
    <row r="8" spans="1:86" ht="35.25" customHeight="1" x14ac:dyDescent="0.3">
      <c r="A8" s="29" t="s">
        <v>12</v>
      </c>
      <c r="B8" s="29"/>
      <c r="C8" s="29"/>
      <c r="D8" s="29"/>
      <c r="E8" s="29"/>
      <c r="F8" s="24">
        <f>SUM(F3:F7)</f>
        <v>37116374</v>
      </c>
    </row>
    <row r="9" spans="1:86" ht="13.8" x14ac:dyDescent="0.3">
      <c r="B9" s="1"/>
      <c r="C9" s="1"/>
      <c r="D9" s="1"/>
      <c r="E9" s="1"/>
      <c r="F9" s="1"/>
      <c r="G9" s="1"/>
      <c r="I9" s="1"/>
      <c r="J9" s="15"/>
    </row>
    <row r="10" spans="1:86" x14ac:dyDescent="0.3">
      <c r="B10" s="6"/>
      <c r="D10" s="7"/>
      <c r="E10" s="4"/>
      <c r="F10" s="1"/>
      <c r="G10" s="1"/>
      <c r="I10" s="1"/>
      <c r="J10" s="16"/>
    </row>
    <row r="11" spans="1:86" x14ac:dyDescent="0.3">
      <c r="B11" s="6"/>
      <c r="D11" s="7"/>
      <c r="E11" s="4"/>
      <c r="F11" s="14"/>
      <c r="G11" s="1"/>
      <c r="I11" s="1"/>
      <c r="J11" s="1"/>
    </row>
    <row r="12" spans="1:86" ht="26.4" x14ac:dyDescent="0.3">
      <c r="B12" s="17" t="s">
        <v>10</v>
      </c>
    </row>
    <row r="13" spans="1:86" x14ac:dyDescent="0.3">
      <c r="B13" s="17"/>
    </row>
    <row r="14" spans="1:86" x14ac:dyDescent="0.3">
      <c r="B14" s="17"/>
    </row>
    <row r="15" spans="1:86" ht="159.6" customHeight="1" x14ac:dyDescent="0.3">
      <c r="B15" s="17" t="s">
        <v>14</v>
      </c>
    </row>
  </sheetData>
  <mergeCells count="2">
    <mergeCell ref="A8:E8"/>
    <mergeCell ref="A1:F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PC</cp:lastModifiedBy>
  <dcterms:created xsi:type="dcterms:W3CDTF">2021-03-09T19:05:49Z</dcterms:created>
  <dcterms:modified xsi:type="dcterms:W3CDTF">2026-07-03T19:17:49Z</dcterms:modified>
</cp:coreProperties>
</file>