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yra\OneDrive\Escritorio\GEIA SAS\Proyectos\Proyectos CVC_2026\Plan de Monitoreo\"/>
    </mc:Choice>
  </mc:AlternateContent>
  <xr:revisionPtr revIDLastSave="0" documentId="13_ncr:1_{209FB693-106D-4585-9AEF-DB74E731D22D}" xr6:coauthVersionLast="47" xr6:coauthVersionMax="47" xr10:uidLastSave="{00000000-0000-0000-0000-000000000000}"/>
  <bookViews>
    <workbookView xWindow="-108" yWindow="-108" windowWidth="23256" windowHeight="12456" xr2:uid="{C02C3BFA-7A27-4DEB-9DA5-84FD3CCD5938}"/>
  </bookViews>
  <sheets>
    <sheet name="Resumen" sheetId="6" r:id="rId1"/>
    <sheet name="Zanjón Potrerillo " sheetId="2" r:id="rId2"/>
    <sheet name="Zanjón El Rosario" sheetId="7" r:id="rId3"/>
    <sheet name="Q. El Chocho" sheetId="8" r:id="rId4"/>
    <sheet name="Q. El Yeso" sheetId="9" r:id="rId5"/>
    <sheet name="Q. Todos Los Santos" sheetId="10" r:id="rId6"/>
    <sheet name="Zanjón Chimbique (Z. Zumbáculo)" sheetId="11" r:id="rId7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" i="2" l="1"/>
  <c r="N2" i="2" s="1"/>
  <c r="L20" i="2"/>
  <c r="N20" i="2" s="1"/>
  <c r="B13" i="6" l="1"/>
  <c r="H6" i="6"/>
  <c r="G13" i="6"/>
  <c r="L67" i="2" l="1"/>
  <c r="N67" i="2" s="1"/>
  <c r="L67" i="11" l="1"/>
  <c r="N67" i="11" s="1"/>
  <c r="L66" i="11"/>
  <c r="N66" i="11" s="1"/>
  <c r="L65" i="11"/>
  <c r="N65" i="11" s="1"/>
  <c r="L64" i="11"/>
  <c r="N64" i="11" s="1"/>
  <c r="L63" i="11"/>
  <c r="N63" i="11" s="1"/>
  <c r="L62" i="11"/>
  <c r="N62" i="11" s="1"/>
  <c r="L61" i="11"/>
  <c r="N61" i="11" s="1"/>
  <c r="L60" i="11"/>
  <c r="N60" i="11" s="1"/>
  <c r="L59" i="11"/>
  <c r="N59" i="11" s="1"/>
  <c r="L58" i="11"/>
  <c r="N58" i="11" s="1"/>
  <c r="L57" i="11"/>
  <c r="N57" i="11" s="1"/>
  <c r="L56" i="11"/>
  <c r="N56" i="11" s="1"/>
  <c r="L55" i="11"/>
  <c r="N55" i="11" s="1"/>
  <c r="L54" i="11"/>
  <c r="N54" i="11" s="1"/>
  <c r="L53" i="11"/>
  <c r="N53" i="11" s="1"/>
  <c r="L52" i="11"/>
  <c r="N52" i="11" s="1"/>
  <c r="L51" i="11"/>
  <c r="N51" i="11" s="1"/>
  <c r="L50" i="11"/>
  <c r="N50" i="11" s="1"/>
  <c r="L49" i="11"/>
  <c r="N49" i="11" s="1"/>
  <c r="L48" i="11"/>
  <c r="N48" i="11" s="1"/>
  <c r="L47" i="11"/>
  <c r="N47" i="11" s="1"/>
  <c r="L46" i="11"/>
  <c r="N46" i="11" s="1"/>
  <c r="L45" i="11"/>
  <c r="N45" i="11" s="1"/>
  <c r="L44" i="11"/>
  <c r="N44" i="11" s="1"/>
  <c r="L43" i="11"/>
  <c r="N43" i="11" s="1"/>
  <c r="L42" i="11"/>
  <c r="N42" i="11" s="1"/>
  <c r="L41" i="11"/>
  <c r="N41" i="11" s="1"/>
  <c r="L40" i="11"/>
  <c r="N40" i="11" s="1"/>
  <c r="L39" i="11"/>
  <c r="N39" i="11" s="1"/>
  <c r="L38" i="11"/>
  <c r="N38" i="11" s="1"/>
  <c r="L37" i="11"/>
  <c r="N37" i="11" s="1"/>
  <c r="L36" i="11"/>
  <c r="N36" i="11" s="1"/>
  <c r="L35" i="11"/>
  <c r="N35" i="11" s="1"/>
  <c r="L34" i="11"/>
  <c r="N34" i="11" s="1"/>
  <c r="L33" i="11"/>
  <c r="N33" i="11" s="1"/>
  <c r="L32" i="11"/>
  <c r="N32" i="11" s="1"/>
  <c r="L31" i="11"/>
  <c r="N31" i="11" s="1"/>
  <c r="L30" i="11"/>
  <c r="N30" i="11" s="1"/>
  <c r="L29" i="11"/>
  <c r="N29" i="11" s="1"/>
  <c r="L28" i="11"/>
  <c r="N28" i="11" s="1"/>
  <c r="L27" i="11"/>
  <c r="N27" i="11" s="1"/>
  <c r="L26" i="11"/>
  <c r="N26" i="11" s="1"/>
  <c r="L25" i="11"/>
  <c r="N25" i="11" s="1"/>
  <c r="L24" i="11"/>
  <c r="N24" i="11" s="1"/>
  <c r="L23" i="11"/>
  <c r="N23" i="11" s="1"/>
  <c r="L22" i="11"/>
  <c r="N22" i="11" s="1"/>
  <c r="L21" i="11"/>
  <c r="N21" i="11" s="1"/>
  <c r="L20" i="11"/>
  <c r="N20" i="11" s="1"/>
  <c r="L19" i="11"/>
  <c r="N19" i="11" s="1"/>
  <c r="L18" i="11"/>
  <c r="N18" i="11" s="1"/>
  <c r="L17" i="11"/>
  <c r="N17" i="11" s="1"/>
  <c r="L16" i="11"/>
  <c r="N16" i="11" s="1"/>
  <c r="L15" i="11"/>
  <c r="N15" i="11" s="1"/>
  <c r="L14" i="11"/>
  <c r="N14" i="11" s="1"/>
  <c r="L13" i="11"/>
  <c r="N13" i="11" s="1"/>
  <c r="L12" i="11"/>
  <c r="N12" i="11" s="1"/>
  <c r="L11" i="11"/>
  <c r="N11" i="11" s="1"/>
  <c r="L10" i="11"/>
  <c r="N10" i="11" s="1"/>
  <c r="L9" i="11"/>
  <c r="N9" i="11" s="1"/>
  <c r="L8" i="11"/>
  <c r="N8" i="11" s="1"/>
  <c r="L7" i="11"/>
  <c r="N7" i="11" s="1"/>
  <c r="L6" i="11"/>
  <c r="N6" i="11" s="1"/>
  <c r="L5" i="11"/>
  <c r="N5" i="11" s="1"/>
  <c r="L4" i="11"/>
  <c r="N4" i="11" s="1"/>
  <c r="L3" i="11"/>
  <c r="N3" i="11" s="1"/>
  <c r="L2" i="11"/>
  <c r="N2" i="11" s="1"/>
  <c r="L67" i="10"/>
  <c r="N67" i="10" s="1"/>
  <c r="L66" i="10"/>
  <c r="N66" i="10" s="1"/>
  <c r="L65" i="10"/>
  <c r="N65" i="10" s="1"/>
  <c r="L64" i="10"/>
  <c r="N64" i="10" s="1"/>
  <c r="L63" i="10"/>
  <c r="N63" i="10" s="1"/>
  <c r="L62" i="10"/>
  <c r="N62" i="10" s="1"/>
  <c r="L61" i="10"/>
  <c r="N61" i="10" s="1"/>
  <c r="L60" i="10"/>
  <c r="N60" i="10" s="1"/>
  <c r="L59" i="10"/>
  <c r="N59" i="10" s="1"/>
  <c r="L58" i="10"/>
  <c r="N58" i="10" s="1"/>
  <c r="L57" i="10"/>
  <c r="N57" i="10" s="1"/>
  <c r="L56" i="10"/>
  <c r="N56" i="10" s="1"/>
  <c r="L55" i="10"/>
  <c r="N55" i="10" s="1"/>
  <c r="L54" i="10"/>
  <c r="N54" i="10" s="1"/>
  <c r="L53" i="10"/>
  <c r="N53" i="10" s="1"/>
  <c r="L52" i="10"/>
  <c r="N52" i="10" s="1"/>
  <c r="L51" i="10"/>
  <c r="N51" i="10" s="1"/>
  <c r="L50" i="10"/>
  <c r="N50" i="10" s="1"/>
  <c r="L49" i="10"/>
  <c r="N49" i="10" s="1"/>
  <c r="L48" i="10"/>
  <c r="N48" i="10" s="1"/>
  <c r="L47" i="10"/>
  <c r="N47" i="10" s="1"/>
  <c r="L46" i="10"/>
  <c r="N46" i="10" s="1"/>
  <c r="L45" i="10"/>
  <c r="N45" i="10" s="1"/>
  <c r="L44" i="10"/>
  <c r="N44" i="10" s="1"/>
  <c r="L43" i="10"/>
  <c r="N43" i="10" s="1"/>
  <c r="L42" i="10"/>
  <c r="N42" i="10" s="1"/>
  <c r="L41" i="10"/>
  <c r="N41" i="10" s="1"/>
  <c r="L40" i="10"/>
  <c r="N40" i="10" s="1"/>
  <c r="L39" i="10"/>
  <c r="N39" i="10" s="1"/>
  <c r="L38" i="10"/>
  <c r="N38" i="10" s="1"/>
  <c r="L37" i="10"/>
  <c r="N37" i="10" s="1"/>
  <c r="L36" i="10"/>
  <c r="N36" i="10" s="1"/>
  <c r="L35" i="10"/>
  <c r="N35" i="10" s="1"/>
  <c r="L34" i="10"/>
  <c r="N34" i="10" s="1"/>
  <c r="L33" i="10"/>
  <c r="N33" i="10" s="1"/>
  <c r="L32" i="10"/>
  <c r="N32" i="10" s="1"/>
  <c r="L31" i="10"/>
  <c r="N31" i="10" s="1"/>
  <c r="L30" i="10"/>
  <c r="N30" i="10" s="1"/>
  <c r="L29" i="10"/>
  <c r="N29" i="10" s="1"/>
  <c r="L28" i="10"/>
  <c r="N28" i="10" s="1"/>
  <c r="L27" i="10"/>
  <c r="N27" i="10" s="1"/>
  <c r="L26" i="10"/>
  <c r="N26" i="10" s="1"/>
  <c r="L25" i="10"/>
  <c r="N25" i="10" s="1"/>
  <c r="L24" i="10"/>
  <c r="N24" i="10" s="1"/>
  <c r="L23" i="10"/>
  <c r="N23" i="10" s="1"/>
  <c r="L22" i="10"/>
  <c r="N22" i="10" s="1"/>
  <c r="L21" i="10"/>
  <c r="N21" i="10" s="1"/>
  <c r="L20" i="10"/>
  <c r="N20" i="10" s="1"/>
  <c r="L19" i="10"/>
  <c r="N19" i="10" s="1"/>
  <c r="L18" i="10"/>
  <c r="N18" i="10" s="1"/>
  <c r="L17" i="10"/>
  <c r="N17" i="10" s="1"/>
  <c r="L16" i="10"/>
  <c r="N16" i="10" s="1"/>
  <c r="L15" i="10"/>
  <c r="N15" i="10" s="1"/>
  <c r="L14" i="10"/>
  <c r="N14" i="10" s="1"/>
  <c r="L13" i="10"/>
  <c r="N13" i="10" s="1"/>
  <c r="L12" i="10"/>
  <c r="N12" i="10" s="1"/>
  <c r="L11" i="10"/>
  <c r="N11" i="10" s="1"/>
  <c r="L10" i="10"/>
  <c r="N10" i="10" s="1"/>
  <c r="L9" i="10"/>
  <c r="N9" i="10" s="1"/>
  <c r="L8" i="10"/>
  <c r="N8" i="10" s="1"/>
  <c r="L7" i="10"/>
  <c r="N7" i="10" s="1"/>
  <c r="L6" i="10"/>
  <c r="N6" i="10" s="1"/>
  <c r="L5" i="10"/>
  <c r="N5" i="10" s="1"/>
  <c r="L4" i="10"/>
  <c r="N4" i="10" s="1"/>
  <c r="L3" i="10"/>
  <c r="N3" i="10" s="1"/>
  <c r="L2" i="10"/>
  <c r="N2" i="10" s="1"/>
  <c r="N68" i="10" s="1"/>
  <c r="F14" i="6" s="1"/>
  <c r="L67" i="9"/>
  <c r="N67" i="9" s="1"/>
  <c r="L66" i="9"/>
  <c r="N66" i="9" s="1"/>
  <c r="L65" i="9"/>
  <c r="N65" i="9" s="1"/>
  <c r="L64" i="9"/>
  <c r="N64" i="9" s="1"/>
  <c r="L63" i="9"/>
  <c r="N63" i="9" s="1"/>
  <c r="L62" i="9"/>
  <c r="N62" i="9" s="1"/>
  <c r="L61" i="9"/>
  <c r="N61" i="9" s="1"/>
  <c r="L60" i="9"/>
  <c r="N60" i="9" s="1"/>
  <c r="L59" i="9"/>
  <c r="N59" i="9" s="1"/>
  <c r="L58" i="9"/>
  <c r="N58" i="9" s="1"/>
  <c r="L57" i="9"/>
  <c r="N57" i="9" s="1"/>
  <c r="L56" i="9"/>
  <c r="N56" i="9" s="1"/>
  <c r="L55" i="9"/>
  <c r="N55" i="9" s="1"/>
  <c r="L54" i="9"/>
  <c r="N54" i="9" s="1"/>
  <c r="L53" i="9"/>
  <c r="N53" i="9" s="1"/>
  <c r="L52" i="9"/>
  <c r="N52" i="9" s="1"/>
  <c r="L51" i="9"/>
  <c r="N51" i="9" s="1"/>
  <c r="L50" i="9"/>
  <c r="N50" i="9" s="1"/>
  <c r="L49" i="9"/>
  <c r="N49" i="9" s="1"/>
  <c r="L48" i="9"/>
  <c r="N48" i="9" s="1"/>
  <c r="L47" i="9"/>
  <c r="N47" i="9" s="1"/>
  <c r="L46" i="9"/>
  <c r="N46" i="9" s="1"/>
  <c r="L45" i="9"/>
  <c r="N45" i="9" s="1"/>
  <c r="L44" i="9"/>
  <c r="N44" i="9" s="1"/>
  <c r="L43" i="9"/>
  <c r="N43" i="9" s="1"/>
  <c r="L42" i="9"/>
  <c r="N42" i="9" s="1"/>
  <c r="L41" i="9"/>
  <c r="N41" i="9" s="1"/>
  <c r="L40" i="9"/>
  <c r="N40" i="9" s="1"/>
  <c r="L39" i="9"/>
  <c r="N39" i="9" s="1"/>
  <c r="L38" i="9"/>
  <c r="N38" i="9" s="1"/>
  <c r="L37" i="9"/>
  <c r="N37" i="9" s="1"/>
  <c r="L36" i="9"/>
  <c r="N36" i="9" s="1"/>
  <c r="L35" i="9"/>
  <c r="N35" i="9" s="1"/>
  <c r="L34" i="9"/>
  <c r="N34" i="9" s="1"/>
  <c r="L33" i="9"/>
  <c r="N33" i="9" s="1"/>
  <c r="L32" i="9"/>
  <c r="N32" i="9" s="1"/>
  <c r="L31" i="9"/>
  <c r="N31" i="9" s="1"/>
  <c r="L30" i="9"/>
  <c r="N30" i="9" s="1"/>
  <c r="L29" i="9"/>
  <c r="N29" i="9" s="1"/>
  <c r="L28" i="9"/>
  <c r="N28" i="9" s="1"/>
  <c r="L27" i="9"/>
  <c r="N27" i="9" s="1"/>
  <c r="L26" i="9"/>
  <c r="N26" i="9" s="1"/>
  <c r="L25" i="9"/>
  <c r="N25" i="9" s="1"/>
  <c r="L24" i="9"/>
  <c r="N24" i="9" s="1"/>
  <c r="L23" i="9"/>
  <c r="N23" i="9" s="1"/>
  <c r="L22" i="9"/>
  <c r="N22" i="9" s="1"/>
  <c r="L21" i="9"/>
  <c r="N21" i="9" s="1"/>
  <c r="L20" i="9"/>
  <c r="N20" i="9" s="1"/>
  <c r="L19" i="9"/>
  <c r="N19" i="9" s="1"/>
  <c r="L18" i="9"/>
  <c r="N18" i="9" s="1"/>
  <c r="L17" i="9"/>
  <c r="N17" i="9" s="1"/>
  <c r="L16" i="9"/>
  <c r="N16" i="9" s="1"/>
  <c r="L15" i="9"/>
  <c r="N15" i="9" s="1"/>
  <c r="L14" i="9"/>
  <c r="N14" i="9" s="1"/>
  <c r="L13" i="9"/>
  <c r="N13" i="9" s="1"/>
  <c r="L12" i="9"/>
  <c r="N12" i="9" s="1"/>
  <c r="L11" i="9"/>
  <c r="N11" i="9" s="1"/>
  <c r="L10" i="9"/>
  <c r="N10" i="9" s="1"/>
  <c r="L9" i="9"/>
  <c r="N9" i="9" s="1"/>
  <c r="L8" i="9"/>
  <c r="N8" i="9" s="1"/>
  <c r="L7" i="9"/>
  <c r="N7" i="9" s="1"/>
  <c r="L6" i="9"/>
  <c r="N6" i="9" s="1"/>
  <c r="L5" i="9"/>
  <c r="N5" i="9" s="1"/>
  <c r="L4" i="9"/>
  <c r="N4" i="9" s="1"/>
  <c r="L3" i="9"/>
  <c r="N3" i="9" s="1"/>
  <c r="L2" i="9"/>
  <c r="N2" i="9" s="1"/>
  <c r="N68" i="9" s="1"/>
  <c r="E14" i="6" s="1"/>
  <c r="L2" i="8"/>
  <c r="N2" i="8" s="1"/>
  <c r="L67" i="8"/>
  <c r="N67" i="8" s="1"/>
  <c r="L66" i="8"/>
  <c r="N66" i="8" s="1"/>
  <c r="L65" i="8"/>
  <c r="N65" i="8" s="1"/>
  <c r="L64" i="8"/>
  <c r="N64" i="8" s="1"/>
  <c r="L63" i="8"/>
  <c r="N63" i="8" s="1"/>
  <c r="L62" i="8"/>
  <c r="N62" i="8" s="1"/>
  <c r="L61" i="8"/>
  <c r="N61" i="8" s="1"/>
  <c r="L60" i="8"/>
  <c r="N60" i="8" s="1"/>
  <c r="L59" i="8"/>
  <c r="N59" i="8" s="1"/>
  <c r="L58" i="8"/>
  <c r="N58" i="8" s="1"/>
  <c r="L57" i="8"/>
  <c r="N57" i="8" s="1"/>
  <c r="L56" i="8"/>
  <c r="N56" i="8" s="1"/>
  <c r="L55" i="8"/>
  <c r="N55" i="8" s="1"/>
  <c r="L54" i="8"/>
  <c r="N54" i="8" s="1"/>
  <c r="L53" i="8"/>
  <c r="N53" i="8" s="1"/>
  <c r="L52" i="8"/>
  <c r="N52" i="8" s="1"/>
  <c r="L51" i="8"/>
  <c r="N51" i="8" s="1"/>
  <c r="L50" i="8"/>
  <c r="N50" i="8" s="1"/>
  <c r="L49" i="8"/>
  <c r="N49" i="8" s="1"/>
  <c r="L48" i="8"/>
  <c r="N48" i="8" s="1"/>
  <c r="L47" i="8"/>
  <c r="N47" i="8" s="1"/>
  <c r="L46" i="8"/>
  <c r="N46" i="8" s="1"/>
  <c r="L45" i="8"/>
  <c r="N45" i="8" s="1"/>
  <c r="L44" i="8"/>
  <c r="N44" i="8" s="1"/>
  <c r="L43" i="8"/>
  <c r="N43" i="8" s="1"/>
  <c r="L42" i="8"/>
  <c r="N42" i="8" s="1"/>
  <c r="L41" i="8"/>
  <c r="N41" i="8" s="1"/>
  <c r="L40" i="8"/>
  <c r="N40" i="8" s="1"/>
  <c r="L39" i="8"/>
  <c r="N39" i="8" s="1"/>
  <c r="L38" i="8"/>
  <c r="N38" i="8" s="1"/>
  <c r="L37" i="8"/>
  <c r="N37" i="8" s="1"/>
  <c r="L36" i="8"/>
  <c r="N36" i="8" s="1"/>
  <c r="L35" i="8"/>
  <c r="N35" i="8" s="1"/>
  <c r="L34" i="8"/>
  <c r="N34" i="8" s="1"/>
  <c r="L33" i="8"/>
  <c r="N33" i="8" s="1"/>
  <c r="L32" i="8"/>
  <c r="N32" i="8" s="1"/>
  <c r="L31" i="8"/>
  <c r="N31" i="8" s="1"/>
  <c r="L30" i="8"/>
  <c r="N30" i="8" s="1"/>
  <c r="L29" i="8"/>
  <c r="N29" i="8" s="1"/>
  <c r="L28" i="8"/>
  <c r="N28" i="8" s="1"/>
  <c r="L27" i="8"/>
  <c r="N27" i="8" s="1"/>
  <c r="L26" i="8"/>
  <c r="N26" i="8" s="1"/>
  <c r="L25" i="8"/>
  <c r="N25" i="8" s="1"/>
  <c r="L24" i="8"/>
  <c r="N24" i="8" s="1"/>
  <c r="L23" i="8"/>
  <c r="N23" i="8" s="1"/>
  <c r="L22" i="8"/>
  <c r="N22" i="8" s="1"/>
  <c r="L21" i="8"/>
  <c r="N21" i="8" s="1"/>
  <c r="L20" i="8"/>
  <c r="N20" i="8" s="1"/>
  <c r="L19" i="8"/>
  <c r="N19" i="8" s="1"/>
  <c r="L18" i="8"/>
  <c r="N18" i="8" s="1"/>
  <c r="L17" i="8"/>
  <c r="N17" i="8" s="1"/>
  <c r="L16" i="8"/>
  <c r="N16" i="8" s="1"/>
  <c r="L15" i="8"/>
  <c r="N15" i="8" s="1"/>
  <c r="L14" i="8"/>
  <c r="N14" i="8" s="1"/>
  <c r="L13" i="8"/>
  <c r="N13" i="8" s="1"/>
  <c r="L12" i="8"/>
  <c r="N12" i="8" s="1"/>
  <c r="L11" i="8"/>
  <c r="N11" i="8" s="1"/>
  <c r="L10" i="8"/>
  <c r="N10" i="8" s="1"/>
  <c r="L9" i="8"/>
  <c r="N9" i="8" s="1"/>
  <c r="L8" i="8"/>
  <c r="N8" i="8" s="1"/>
  <c r="L7" i="8"/>
  <c r="N7" i="8" s="1"/>
  <c r="L6" i="8"/>
  <c r="N6" i="8" s="1"/>
  <c r="L5" i="8"/>
  <c r="N5" i="8" s="1"/>
  <c r="L4" i="8"/>
  <c r="N4" i="8" s="1"/>
  <c r="L3" i="8"/>
  <c r="N3" i="8" s="1"/>
  <c r="L67" i="7"/>
  <c r="N67" i="7" s="1"/>
  <c r="L66" i="7"/>
  <c r="N66" i="7" s="1"/>
  <c r="L65" i="7"/>
  <c r="N65" i="7" s="1"/>
  <c r="L64" i="7"/>
  <c r="N64" i="7" s="1"/>
  <c r="L63" i="7"/>
  <c r="N63" i="7" s="1"/>
  <c r="L62" i="7"/>
  <c r="N62" i="7" s="1"/>
  <c r="L61" i="7"/>
  <c r="N61" i="7" s="1"/>
  <c r="L60" i="7"/>
  <c r="N60" i="7" s="1"/>
  <c r="L59" i="7"/>
  <c r="N59" i="7" s="1"/>
  <c r="L58" i="7"/>
  <c r="N58" i="7" s="1"/>
  <c r="L57" i="7"/>
  <c r="N57" i="7" s="1"/>
  <c r="L56" i="7"/>
  <c r="N56" i="7" s="1"/>
  <c r="L55" i="7"/>
  <c r="N55" i="7" s="1"/>
  <c r="L54" i="7"/>
  <c r="N54" i="7" s="1"/>
  <c r="L53" i="7"/>
  <c r="N53" i="7" s="1"/>
  <c r="L52" i="7"/>
  <c r="N52" i="7" s="1"/>
  <c r="L51" i="7"/>
  <c r="N51" i="7" s="1"/>
  <c r="L50" i="7"/>
  <c r="N50" i="7" s="1"/>
  <c r="L49" i="7"/>
  <c r="N49" i="7" s="1"/>
  <c r="L48" i="7"/>
  <c r="N48" i="7" s="1"/>
  <c r="L47" i="7"/>
  <c r="N47" i="7" s="1"/>
  <c r="L46" i="7"/>
  <c r="N46" i="7" s="1"/>
  <c r="L45" i="7"/>
  <c r="N45" i="7" s="1"/>
  <c r="L44" i="7"/>
  <c r="N44" i="7" s="1"/>
  <c r="L43" i="7"/>
  <c r="N43" i="7" s="1"/>
  <c r="L42" i="7"/>
  <c r="N42" i="7" s="1"/>
  <c r="L41" i="7"/>
  <c r="N41" i="7" s="1"/>
  <c r="L40" i="7"/>
  <c r="N40" i="7" s="1"/>
  <c r="L39" i="7"/>
  <c r="N39" i="7" s="1"/>
  <c r="L38" i="7"/>
  <c r="N38" i="7" s="1"/>
  <c r="L37" i="7"/>
  <c r="N37" i="7" s="1"/>
  <c r="L36" i="7"/>
  <c r="N36" i="7" s="1"/>
  <c r="L35" i="7"/>
  <c r="N35" i="7" s="1"/>
  <c r="L34" i="7"/>
  <c r="N34" i="7" s="1"/>
  <c r="L33" i="7"/>
  <c r="N33" i="7" s="1"/>
  <c r="L32" i="7"/>
  <c r="N32" i="7" s="1"/>
  <c r="L31" i="7"/>
  <c r="N31" i="7" s="1"/>
  <c r="L30" i="7"/>
  <c r="N30" i="7" s="1"/>
  <c r="L29" i="7"/>
  <c r="N29" i="7" s="1"/>
  <c r="L28" i="7"/>
  <c r="N28" i="7" s="1"/>
  <c r="L27" i="7"/>
  <c r="N27" i="7" s="1"/>
  <c r="L26" i="7"/>
  <c r="N26" i="7" s="1"/>
  <c r="L25" i="7"/>
  <c r="N25" i="7" s="1"/>
  <c r="L24" i="7"/>
  <c r="N24" i="7" s="1"/>
  <c r="L23" i="7"/>
  <c r="N23" i="7" s="1"/>
  <c r="L22" i="7"/>
  <c r="N22" i="7" s="1"/>
  <c r="L21" i="7"/>
  <c r="N21" i="7" s="1"/>
  <c r="L20" i="7"/>
  <c r="N20" i="7" s="1"/>
  <c r="L19" i="7"/>
  <c r="N19" i="7" s="1"/>
  <c r="L18" i="7"/>
  <c r="N18" i="7" s="1"/>
  <c r="L17" i="7"/>
  <c r="N17" i="7" s="1"/>
  <c r="L16" i="7"/>
  <c r="N16" i="7" s="1"/>
  <c r="L15" i="7"/>
  <c r="N15" i="7" s="1"/>
  <c r="L14" i="7"/>
  <c r="N14" i="7" s="1"/>
  <c r="L13" i="7"/>
  <c r="N13" i="7" s="1"/>
  <c r="L12" i="7"/>
  <c r="N12" i="7" s="1"/>
  <c r="L11" i="7"/>
  <c r="N11" i="7" s="1"/>
  <c r="L10" i="7"/>
  <c r="N10" i="7" s="1"/>
  <c r="L9" i="7"/>
  <c r="N9" i="7" s="1"/>
  <c r="L8" i="7"/>
  <c r="N8" i="7" s="1"/>
  <c r="L7" i="7"/>
  <c r="N7" i="7" s="1"/>
  <c r="L6" i="7"/>
  <c r="N6" i="7" s="1"/>
  <c r="L5" i="7"/>
  <c r="N5" i="7" s="1"/>
  <c r="L4" i="7"/>
  <c r="N4" i="7" s="1"/>
  <c r="L3" i="7"/>
  <c r="N3" i="7" s="1"/>
  <c r="L2" i="7"/>
  <c r="N2" i="7" s="1"/>
  <c r="N68" i="7" s="1"/>
  <c r="C14" i="6" s="1"/>
  <c r="N68" i="8" l="1"/>
  <c r="D14" i="6" s="1"/>
  <c r="N68" i="11"/>
  <c r="G14" i="6" s="1"/>
  <c r="L17" i="2"/>
  <c r="N17" i="2" s="1"/>
  <c r="C13" i="6"/>
  <c r="D13" i="6"/>
  <c r="E13" i="6"/>
  <c r="F13" i="6"/>
  <c r="L3" i="2"/>
  <c r="N3" i="2" s="1"/>
  <c r="L4" i="2"/>
  <c r="N4" i="2" s="1"/>
  <c r="L5" i="2"/>
  <c r="N5" i="2" s="1"/>
  <c r="L6" i="2"/>
  <c r="N6" i="2" s="1"/>
  <c r="L7" i="2"/>
  <c r="N7" i="2" s="1"/>
  <c r="L8" i="2"/>
  <c r="N8" i="2" s="1"/>
  <c r="L9" i="2"/>
  <c r="N9" i="2" s="1"/>
  <c r="L10" i="2"/>
  <c r="N10" i="2" s="1"/>
  <c r="L11" i="2"/>
  <c r="N11" i="2" s="1"/>
  <c r="L12" i="2"/>
  <c r="N12" i="2" s="1"/>
  <c r="L13" i="2"/>
  <c r="N13" i="2" s="1"/>
  <c r="L14" i="2"/>
  <c r="N14" i="2" s="1"/>
  <c r="L15" i="2"/>
  <c r="N15" i="2" s="1"/>
  <c r="L16" i="2"/>
  <c r="N16" i="2" s="1"/>
  <c r="L18" i="2"/>
  <c r="N18" i="2" s="1"/>
  <c r="L19" i="2"/>
  <c r="N19" i="2" s="1"/>
  <c r="L21" i="2"/>
  <c r="N21" i="2" s="1"/>
  <c r="L22" i="2"/>
  <c r="N22" i="2" s="1"/>
  <c r="L23" i="2"/>
  <c r="N23" i="2" s="1"/>
  <c r="L24" i="2"/>
  <c r="N24" i="2" s="1"/>
  <c r="L25" i="2"/>
  <c r="N25" i="2" s="1"/>
  <c r="L26" i="2"/>
  <c r="N26" i="2" s="1"/>
  <c r="L27" i="2"/>
  <c r="N27" i="2" s="1"/>
  <c r="L28" i="2"/>
  <c r="N28" i="2" s="1"/>
  <c r="L29" i="2"/>
  <c r="N29" i="2" s="1"/>
  <c r="L30" i="2"/>
  <c r="N30" i="2" s="1"/>
  <c r="L31" i="2"/>
  <c r="N31" i="2" s="1"/>
  <c r="L32" i="2"/>
  <c r="N32" i="2" s="1"/>
  <c r="L33" i="2"/>
  <c r="N33" i="2" s="1"/>
  <c r="L34" i="2"/>
  <c r="N34" i="2" s="1"/>
  <c r="L35" i="2"/>
  <c r="N35" i="2" s="1"/>
  <c r="L36" i="2"/>
  <c r="N36" i="2" s="1"/>
  <c r="L37" i="2"/>
  <c r="N37" i="2" s="1"/>
  <c r="L38" i="2"/>
  <c r="N38" i="2" s="1"/>
  <c r="L39" i="2"/>
  <c r="N39" i="2" s="1"/>
  <c r="L40" i="2"/>
  <c r="N40" i="2" s="1"/>
  <c r="L41" i="2"/>
  <c r="N41" i="2" s="1"/>
  <c r="L42" i="2"/>
  <c r="N42" i="2" s="1"/>
  <c r="L43" i="2"/>
  <c r="N43" i="2" s="1"/>
  <c r="L44" i="2"/>
  <c r="N44" i="2" s="1"/>
  <c r="L45" i="2"/>
  <c r="N45" i="2" s="1"/>
  <c r="L46" i="2"/>
  <c r="N46" i="2" s="1"/>
  <c r="L47" i="2"/>
  <c r="N47" i="2" s="1"/>
  <c r="L48" i="2"/>
  <c r="N48" i="2" s="1"/>
  <c r="L49" i="2"/>
  <c r="N49" i="2" s="1"/>
  <c r="L50" i="2"/>
  <c r="N50" i="2" s="1"/>
  <c r="L51" i="2"/>
  <c r="N51" i="2" s="1"/>
  <c r="L52" i="2"/>
  <c r="N52" i="2" s="1"/>
  <c r="L53" i="2"/>
  <c r="N53" i="2" s="1"/>
  <c r="L54" i="2"/>
  <c r="N54" i="2" s="1"/>
  <c r="L55" i="2"/>
  <c r="N55" i="2" s="1"/>
  <c r="L56" i="2"/>
  <c r="N56" i="2" s="1"/>
  <c r="L57" i="2"/>
  <c r="N57" i="2" s="1"/>
  <c r="L58" i="2"/>
  <c r="N58" i="2" s="1"/>
  <c r="L59" i="2"/>
  <c r="N59" i="2" s="1"/>
  <c r="L60" i="2"/>
  <c r="N60" i="2" s="1"/>
  <c r="L61" i="2"/>
  <c r="N61" i="2" s="1"/>
  <c r="L62" i="2"/>
  <c r="N62" i="2" s="1"/>
  <c r="L63" i="2"/>
  <c r="N63" i="2" s="1"/>
  <c r="L64" i="2"/>
  <c r="N64" i="2" s="1"/>
  <c r="L65" i="2"/>
  <c r="N65" i="2" s="1"/>
  <c r="L66" i="2"/>
  <c r="N66" i="2" s="1"/>
  <c r="N68" i="2" l="1"/>
  <c r="B14" i="6" s="1"/>
  <c r="I14" i="6"/>
  <c r="H14" i="6" s="1"/>
  <c r="H10" i="6"/>
  <c r="I10" i="6" s="1"/>
  <c r="H11" i="6"/>
  <c r="I11" i="6" s="1"/>
  <c r="H12" i="6"/>
  <c r="I12" i="6" s="1"/>
  <c r="H8" i="6"/>
  <c r="I8" i="6" s="1"/>
  <c r="I6" i="6" l="1"/>
  <c r="H7" i="6"/>
  <c r="I7" i="6" l="1"/>
  <c r="H9" i="6"/>
  <c r="I9" i="6" l="1"/>
  <c r="I13" i="6" s="1"/>
  <c r="H13" i="6"/>
</calcChain>
</file>

<file path=xl/sharedStrings.xml><?xml version="1.0" encoding="utf-8"?>
<sst xmlns="http://schemas.openxmlformats.org/spreadsheetml/2006/main" count="1273" uniqueCount="142">
  <si>
    <t>PLAN DE MONITOREO ZANJÓN EL ROSARIO, ZANJÓN POTRERILLO, QUEBRADA EL CHOCHO, QUEBRADA EL YESO, QUEBRADA TODOS LOS SANTOS Y ZANJÓN ZUMBÁCULO</t>
  </si>
  <si>
    <t>Punto de monitoreo</t>
  </si>
  <si>
    <t>Zanjón El Potrerillo</t>
  </si>
  <si>
    <t>Zanjón El Rosario</t>
  </si>
  <si>
    <t>Q. El Chocho</t>
  </si>
  <si>
    <t>Q. El Yeso</t>
  </si>
  <si>
    <t>Q. Todos Los Santos</t>
  </si>
  <si>
    <t>Zanjón Chimbique (Zanjón Zumbáculo)</t>
  </si>
  <si>
    <t>Total/Campaña</t>
  </si>
  <si>
    <t>Total Plan Monitoreo</t>
  </si>
  <si>
    <t>Cauce principal
(Aforos previos al monitoreo)</t>
  </si>
  <si>
    <t>Cauce principal</t>
  </si>
  <si>
    <t>Cauce principal 
(Réplica)</t>
  </si>
  <si>
    <t>Ttributarios</t>
  </si>
  <si>
    <t>Tributarios 
(Puntos adicionales)</t>
  </si>
  <si>
    <t>Vertimientos</t>
  </si>
  <si>
    <t>Derivaciones o captaciones</t>
  </si>
  <si>
    <t>TOTAL PUNTOS</t>
  </si>
  <si>
    <t xml:space="preserve">VALOR TOTAL  IVA INCLUIDO </t>
  </si>
  <si>
    <t xml:space="preserve">VARIABLES </t>
  </si>
  <si>
    <t>UNIDADES</t>
  </si>
  <si>
    <t>LIMITE DE CUANTIFICACIÓN</t>
  </si>
  <si>
    <t xml:space="preserve">CAUCE PRINCIPAL </t>
  </si>
  <si>
    <t>CAUCE PRINCIPAL RÉPLICA</t>
  </si>
  <si>
    <t>TRIBUTARIOS</t>
  </si>
  <si>
    <t>TRIBUTARIOS PUNTOS ADICIONALES</t>
  </si>
  <si>
    <t xml:space="preserve">VERTIMIENTOS </t>
  </si>
  <si>
    <t>DERIVACIONES O CAPTACIONES</t>
  </si>
  <si>
    <t>No. CAMPAÑAS</t>
  </si>
  <si>
    <t>No. MUESTRAS</t>
  </si>
  <si>
    <t>VALOR UNITARIO IVA INCLUIDO</t>
  </si>
  <si>
    <t>VALOR TOTAL IVA INCLUDO</t>
  </si>
  <si>
    <t>OSERVACIONES</t>
  </si>
  <si>
    <t>TOMA MUESTRA</t>
  </si>
  <si>
    <t>Jornada aforo y toma de muestra en cuerpo lótico</t>
  </si>
  <si>
    <t>No aplica</t>
  </si>
  <si>
    <t>Jornada aforo y toma de muestra en vertimientos</t>
  </si>
  <si>
    <t>Jornada aforo de caudal (Incluye aforo previo al monitoreo y aforo en derivaciones y/o captaciones)</t>
  </si>
  <si>
    <t>Jornada toma de muestra hidrobiologicos</t>
  </si>
  <si>
    <t>IN SITU</t>
  </si>
  <si>
    <t>Caudal Área-Velocidad molinete o Flow tracker (Vadeo)</t>
  </si>
  <si>
    <t>L/s</t>
  </si>
  <si>
    <t>Caudal volumétrico</t>
  </si>
  <si>
    <t>pH</t>
  </si>
  <si>
    <t>Unidades de pH</t>
  </si>
  <si>
    <t>2,0</t>
  </si>
  <si>
    <t>Temperatura</t>
  </si>
  <si>
    <t>°C</t>
  </si>
  <si>
    <t>Conductividad Eléctrica</t>
  </si>
  <si>
    <t>µs/cm</t>
  </si>
  <si>
    <t>Oxígeno Disuelto</t>
  </si>
  <si>
    <t>mg/L</t>
  </si>
  <si>
    <t xml:space="preserve">0,05 </t>
  </si>
  <si>
    <t>FISICOQUIMICOS BÁSICOS</t>
  </si>
  <si>
    <t>Alcalinidad Total</t>
  </si>
  <si>
    <t xml:space="preserve">Color real </t>
  </si>
  <si>
    <t> UC</t>
  </si>
  <si>
    <t>Dureza Total</t>
  </si>
  <si>
    <t>DBO5 Total</t>
  </si>
  <si>
    <t>DBO5 Filtrada o soluble</t>
  </si>
  <si>
    <t>DBO Ultima</t>
  </si>
  <si>
    <t>DQO Total</t>
  </si>
  <si>
    <t>Solidos Suspendidos Totales</t>
  </si>
  <si>
    <t>5,0</t>
  </si>
  <si>
    <t>Solidos suspendidos Volátiles</t>
  </si>
  <si>
    <t>Sólidos sedimentables</t>
  </si>
  <si>
    <t>mL/L</t>
  </si>
  <si>
    <t>0,1</t>
  </si>
  <si>
    <t>Solidos Disueltos Totales</t>
  </si>
  <si>
    <t>Turbiedad</t>
  </si>
  <si>
    <t>NTU</t>
  </si>
  <si>
    <t>1,5</t>
  </si>
  <si>
    <t>Nitrógeno Total  Kjeldahl</t>
  </si>
  <si>
    <t>Nitrógeno Amoniacal</t>
  </si>
  <si>
    <t>1,0</t>
  </si>
  <si>
    <t>Nitritos</t>
  </si>
  <si>
    <t>0,01</t>
  </si>
  <si>
    <t>Nitratos</t>
  </si>
  <si>
    <t>0,3</t>
  </si>
  <si>
    <t>Fosforo Total</t>
  </si>
  <si>
    <t>Ortofosfatos</t>
  </si>
  <si>
    <t xml:space="preserve">mg/L </t>
  </si>
  <si>
    <t>Grasas y Aceites</t>
  </si>
  <si>
    <t>0,5</t>
  </si>
  <si>
    <t>Tensoáctivos aniónico Método SAAM</t>
  </si>
  <si>
    <t>Fenoles</t>
  </si>
  <si>
    <t>0,15</t>
  </si>
  <si>
    <t>Hidrocarburos</t>
  </si>
  <si>
    <t xml:space="preserve">Compuestos semivolátiles fenólicos </t>
  </si>
  <si>
    <t>0,002</t>
  </si>
  <si>
    <t>METALES Y METALOIDES</t>
  </si>
  <si>
    <t xml:space="preserve">Aluminio </t>
  </si>
  <si>
    <t>Arsénico</t>
  </si>
  <si>
    <t>0,001</t>
  </si>
  <si>
    <t>Bario</t>
  </si>
  <si>
    <t xml:space="preserve">Berilio </t>
  </si>
  <si>
    <t xml:space="preserve">Cadmio </t>
  </si>
  <si>
    <t xml:space="preserve">Zinc </t>
  </si>
  <si>
    <t xml:space="preserve">Cobre </t>
  </si>
  <si>
    <t>0,005</t>
  </si>
  <si>
    <t>Cobalto</t>
  </si>
  <si>
    <t xml:space="preserve">Cromo Total </t>
  </si>
  <si>
    <t xml:space="preserve">Fluoruro </t>
  </si>
  <si>
    <t>0,2</t>
  </si>
  <si>
    <t xml:space="preserve">Hierro </t>
  </si>
  <si>
    <t xml:space="preserve">Litio </t>
  </si>
  <si>
    <t>0,003</t>
  </si>
  <si>
    <t>Manganeso</t>
  </si>
  <si>
    <t xml:space="preserve">Mercurio </t>
  </si>
  <si>
    <t xml:space="preserve">Molibdeno </t>
  </si>
  <si>
    <t xml:space="preserve">Níquel </t>
  </si>
  <si>
    <t xml:space="preserve">Plomo </t>
  </si>
  <si>
    <t>Selenio</t>
  </si>
  <si>
    <t>Vanadio</t>
  </si>
  <si>
    <t xml:space="preserve">Plata </t>
  </si>
  <si>
    <t>IONES</t>
  </si>
  <si>
    <t>Cianuro</t>
  </si>
  <si>
    <t>Cloruros</t>
  </si>
  <si>
    <t>3,0</t>
  </si>
  <si>
    <t xml:space="preserve">Sulfatos </t>
  </si>
  <si>
    <t>Calcio</t>
  </si>
  <si>
    <t>Magnesio</t>
  </si>
  <si>
    <t>Sodio</t>
  </si>
  <si>
    <t>Sufuros</t>
  </si>
  <si>
    <t>MICROBIOLÓGICOS</t>
  </si>
  <si>
    <t>Coliformes Termotolerantes</t>
  </si>
  <si>
    <t>NMP/100 mL</t>
  </si>
  <si>
    <t>Coliformes totales</t>
  </si>
  <si>
    <t>HIDROBIOLÓGICOS</t>
  </si>
  <si>
    <t xml:space="preserve">Clorofila (A) </t>
  </si>
  <si>
    <t>[mg/L Chl-a] o [mg/unidad
de área]</t>
  </si>
  <si>
    <t xml:space="preserve">Perifiton </t>
  </si>
  <si>
    <t>[# Individuos/unidad de área] ó [biomasa]</t>
  </si>
  <si>
    <t>Abundancia de individuos/ relativa</t>
  </si>
  <si>
    <t>Macroinvertebrados Bentónicos</t>
  </si>
  <si>
    <t>[# individuos/unidad de área] o [total de individuos por taxón] o [biomasa]</t>
  </si>
  <si>
    <t>Peces</t>
  </si>
  <si>
    <t>[# individuos por especie]
o [biomasa]</t>
  </si>
  <si>
    <t xml:space="preserve">TOTAL </t>
  </si>
  <si>
    <t> UC </t>
  </si>
  <si>
    <t>VALOR UNITARIO  IVA ICLUIDO</t>
  </si>
  <si>
    <t xml:space="preserve">VALOR UNITARIO IVA INCLUIDO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</si>
</sst>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&quot;$&quot;\ * #,##0.00_-;\-&quot;$&quot;\ * #,##0.00_-;_-&quot;$&quot;\ * &quot;-&quot;??_-;_-@_-"/>
    <numFmt numFmtId="165" formatCode="0.000"/>
    <numFmt numFmtId="166" formatCode="&quot;$&quot;\ #,##0;[Red]&quot;$&quot;\ #,##0"/>
    <numFmt numFmtId="167" formatCode="_-&quot;$&quot;\ * #,##0_-;\-&quot;$&quot;\ * #,##0_-;_-&quot;$&quot;\ * &quot;-&quot;??_-;_-@_-"/>
    <numFmt numFmtId="168" formatCode="0.0"/>
  </numFmts>
  <fonts count="14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color rgb="FF000000"/>
      <name val="Times New Roman"/>
      <family val="1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9"/>
      <color rgb="FF000000"/>
      <name val="Arial"/>
      <family val="2"/>
    </font>
    <font>
      <sz val="11"/>
      <name val="Times New Roman"/>
      <family val="1"/>
    </font>
    <font>
      <b/>
      <sz val="11"/>
      <color theme="0"/>
      <name val="Times New Roman"/>
      <family val="1"/>
    </font>
    <font>
      <b/>
      <sz val="11"/>
      <color rgb="FFFF0000"/>
      <name val="Times New Roman"/>
      <family val="1"/>
    </font>
    <font>
      <sz val="1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206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5" fillId="0" borderId="0" applyFont="0" applyFill="0" applyBorder="0" applyAlignment="0" applyProtection="0"/>
  </cellStyleXfs>
  <cellXfs count="59">
    <xf numFmtId="0" fontId="0" fillId="0" borderId="0" xfId="0"/>
    <xf numFmtId="0" fontId="2" fillId="2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wrapText="1"/>
    </xf>
    <xf numFmtId="166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2" fillId="0" borderId="1" xfId="0" applyFont="1" applyBorder="1" applyAlignment="1">
      <alignment horizontal="center" vertical="center"/>
    </xf>
    <xf numFmtId="166" fontId="1" fillId="3" borderId="1" xfId="0" applyNumberFormat="1" applyFont="1" applyFill="1" applyBorder="1"/>
    <xf numFmtId="167" fontId="3" fillId="2" borderId="1" xfId="1" applyNumberFormat="1" applyFont="1" applyFill="1" applyBorder="1" applyAlignment="1">
      <alignment horizontal="center" vertical="center" wrapText="1"/>
    </xf>
    <xf numFmtId="0" fontId="8" fillId="0" borderId="0" xfId="0" applyFont="1"/>
    <xf numFmtId="0" fontId="2" fillId="0" borderId="1" xfId="0" applyFont="1" applyBorder="1" applyAlignment="1">
      <alignment horizontal="left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165" fontId="3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7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0" fontId="8" fillId="2" borderId="0" xfId="0" applyFont="1" applyFill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2" fillId="0" borderId="1" xfId="0" applyFont="1" applyBorder="1"/>
    <xf numFmtId="0" fontId="8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10" fontId="2" fillId="2" borderId="0" xfId="0" applyNumberFormat="1" applyFont="1" applyFill="1"/>
    <xf numFmtId="167" fontId="8" fillId="0" borderId="0" xfId="1" applyNumberFormat="1" applyFont="1"/>
    <xf numFmtId="167" fontId="11" fillId="5" borderId="1" xfId="1" applyNumberFormat="1" applyFont="1" applyFill="1" applyBorder="1" applyAlignment="1">
      <alignment horizontal="center"/>
    </xf>
    <xf numFmtId="167" fontId="8" fillId="0" borderId="0" xfId="0" applyNumberFormat="1" applyFont="1"/>
    <xf numFmtId="167" fontId="7" fillId="0" borderId="0" xfId="1" applyNumberFormat="1" applyFont="1"/>
    <xf numFmtId="167" fontId="12" fillId="0" borderId="0" xfId="0" applyNumberFormat="1" applyFont="1"/>
    <xf numFmtId="0" fontId="13" fillId="2" borderId="1" xfId="0" applyFont="1" applyFill="1" applyBorder="1" applyAlignment="1">
      <alignment horizontal="center" vertical="center" wrapText="1"/>
    </xf>
    <xf numFmtId="168" fontId="3" fillId="0" borderId="1" xfId="0" applyNumberFormat="1" applyFont="1" applyBorder="1" applyAlignment="1">
      <alignment horizontal="center" vertical="center" wrapText="1"/>
    </xf>
    <xf numFmtId="0" fontId="6" fillId="4" borderId="1" xfId="0" applyFont="1" applyFill="1" applyBorder="1" applyAlignment="1" applyProtection="1">
      <alignment horizontal="center" vertical="center" wrapText="1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167" fontId="3" fillId="2" borderId="1" xfId="1" applyNumberFormat="1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Protection="1">
      <protection locked="0"/>
    </xf>
    <xf numFmtId="0" fontId="2" fillId="0" borderId="1" xfId="0" applyFont="1" applyBorder="1" applyProtection="1">
      <protection locked="0"/>
    </xf>
    <xf numFmtId="167" fontId="3" fillId="2" borderId="1" xfId="1" applyNumberFormat="1" applyFont="1" applyFill="1" applyBorder="1" applyAlignment="1" applyProtection="1">
      <alignment horizontal="center" vertical="center" wrapText="1"/>
    </xf>
    <xf numFmtId="0" fontId="11" fillId="5" borderId="0" xfId="0" applyFont="1" applyFill="1" applyAlignment="1">
      <alignment horizontal="center" wrapText="1"/>
    </xf>
    <xf numFmtId="0" fontId="8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textRotation="90"/>
    </xf>
    <xf numFmtId="0" fontId="1" fillId="3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textRotation="90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914400</xdr:colOff>
      <xdr:row>0</xdr:row>
      <xdr:rowOff>6928</xdr:rowOff>
    </xdr:from>
    <xdr:to>
      <xdr:col>0</xdr:col>
      <xdr:colOff>1711036</xdr:colOff>
      <xdr:row>3</xdr:row>
      <xdr:rowOff>139414</xdr:rowOff>
    </xdr:to>
    <xdr:pic>
      <xdr:nvPicPr>
        <xdr:cNvPr id="2" name="Imagen 1" descr="CVC - LOGO CVC">
          <a:extLst>
            <a:ext uri="{FF2B5EF4-FFF2-40B4-BE49-F238E27FC236}">
              <a16:creationId xmlns:a16="http://schemas.microsoft.com/office/drawing/2014/main" id="{3B3E0DA9-D834-49D7-B0A2-AF8B1F962E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" y="6928"/>
          <a:ext cx="796636" cy="6520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drive.google.com/drive/folders/1hQvlF7eyUNbHbQ3KqXxGIXwfLBF4cynn" TargetMode="External"/><Relationship Id="rId1" Type="http://schemas.openxmlformats.org/officeDocument/2006/relationships/hyperlink" Target="https://drive.google.com/drive/folders/1H2DiXoJrYaRZpQYxrpqxcYu50WSE9vjV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s://drive.google.com/drive/folders/1hQvlF7eyUNbHbQ3KqXxGIXwfLBF4cynn" TargetMode="External"/><Relationship Id="rId1" Type="http://schemas.openxmlformats.org/officeDocument/2006/relationships/hyperlink" Target="https://drive.google.com/drive/folders/1H2DiXoJrYaRZpQYxrpqxcYu50WSE9vjV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https://drive.google.com/drive/folders/1hQvlF7eyUNbHbQ3KqXxGIXwfLBF4cynn" TargetMode="External"/><Relationship Id="rId1" Type="http://schemas.openxmlformats.org/officeDocument/2006/relationships/hyperlink" Target="https://drive.google.com/drive/folders/1H2DiXoJrYaRZpQYxrpqxcYu50WSE9vjV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https://drive.google.com/drive/folders/1hQvlF7eyUNbHbQ3KqXxGIXwfLBF4cynn" TargetMode="External"/><Relationship Id="rId1" Type="http://schemas.openxmlformats.org/officeDocument/2006/relationships/hyperlink" Target="https://drive.google.com/drive/folders/1H2DiXoJrYaRZpQYxrpqxcYu50WSE9vjV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hyperlink" Target="https://drive.google.com/drive/folders/1hQvlF7eyUNbHbQ3KqXxGIXwfLBF4cynn" TargetMode="External"/><Relationship Id="rId1" Type="http://schemas.openxmlformats.org/officeDocument/2006/relationships/hyperlink" Target="https://drive.google.com/drive/folders/1H2DiXoJrYaRZpQYxrpqxcYu50WSE9vjV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hyperlink" Target="https://drive.google.com/drive/folders/1hQvlF7eyUNbHbQ3KqXxGIXwfLBF4cynn" TargetMode="External"/><Relationship Id="rId1" Type="http://schemas.openxmlformats.org/officeDocument/2006/relationships/hyperlink" Target="https://drive.google.com/drive/folders/1H2DiXoJrYaRZpQYxrpqxcYu50WSE9vj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8AAA86-7961-422E-B991-19A6EA0341BA}">
  <dimension ref="A2:K19"/>
  <sheetViews>
    <sheetView tabSelected="1" zoomScale="110" zoomScaleNormal="110" workbookViewId="0">
      <selection activeCell="I14" sqref="I14"/>
    </sheetView>
  </sheetViews>
  <sheetFormatPr defaultColWidth="11.42578125" defaultRowHeight="13.9"/>
  <cols>
    <col min="1" max="1" width="30.85546875" style="16" customWidth="1"/>
    <col min="2" max="2" width="18.28515625" style="16" bestFit="1" customWidth="1"/>
    <col min="3" max="3" width="16.85546875" style="16" bestFit="1" customWidth="1"/>
    <col min="4" max="4" width="16.7109375" style="16" bestFit="1" customWidth="1"/>
    <col min="5" max="7" width="15.140625" style="16" customWidth="1"/>
    <col min="8" max="8" width="13.85546875" style="16" customWidth="1"/>
    <col min="9" max="9" width="15.5703125" style="16" customWidth="1"/>
    <col min="10" max="10" width="8.7109375" style="16" customWidth="1"/>
    <col min="11" max="11" width="13.85546875" style="16" customWidth="1"/>
    <col min="12" max="16384" width="11.42578125" style="16"/>
  </cols>
  <sheetData>
    <row r="2" spans="1:11">
      <c r="A2" s="52"/>
      <c r="B2" s="51" t="s">
        <v>0</v>
      </c>
      <c r="C2" s="51"/>
      <c r="D2" s="51"/>
      <c r="E2" s="51"/>
      <c r="F2" s="51"/>
      <c r="G2" s="51"/>
      <c r="H2" s="51"/>
      <c r="I2" s="51"/>
    </row>
    <row r="3" spans="1:11">
      <c r="A3" s="52"/>
      <c r="B3" s="51"/>
      <c r="C3" s="51"/>
      <c r="D3" s="51"/>
      <c r="E3" s="51"/>
      <c r="F3" s="51"/>
      <c r="G3" s="51"/>
      <c r="H3" s="51"/>
      <c r="I3" s="51"/>
    </row>
    <row r="5" spans="1:11" s="23" customFormat="1" ht="55.15">
      <c r="A5" s="21" t="s">
        <v>1</v>
      </c>
      <c r="B5" s="21" t="s">
        <v>2</v>
      </c>
      <c r="C5" s="21" t="s">
        <v>3</v>
      </c>
      <c r="D5" s="21" t="s">
        <v>4</v>
      </c>
      <c r="E5" s="21" t="s">
        <v>5</v>
      </c>
      <c r="F5" s="22" t="s">
        <v>6</v>
      </c>
      <c r="G5" s="22" t="s">
        <v>7</v>
      </c>
      <c r="H5" s="22" t="s">
        <v>8</v>
      </c>
      <c r="I5" s="22" t="s">
        <v>9</v>
      </c>
    </row>
    <row r="6" spans="1:11" s="29" customFormat="1" ht="27.6">
      <c r="A6" s="34" t="s">
        <v>10</v>
      </c>
      <c r="B6" s="30">
        <v>1</v>
      </c>
      <c r="C6" s="30">
        <v>1</v>
      </c>
      <c r="D6" s="30">
        <v>1</v>
      </c>
      <c r="E6" s="30">
        <v>1</v>
      </c>
      <c r="F6" s="30">
        <v>1</v>
      </c>
      <c r="G6" s="30">
        <v>1</v>
      </c>
      <c r="H6" s="36">
        <f>+SUM(B6:G6)</f>
        <v>6</v>
      </c>
      <c r="I6" s="36">
        <f>+H6*2</f>
        <v>12</v>
      </c>
    </row>
    <row r="7" spans="1:11">
      <c r="A7" s="35" t="s">
        <v>11</v>
      </c>
      <c r="B7" s="30">
        <v>3</v>
      </c>
      <c r="C7" s="30">
        <v>5</v>
      </c>
      <c r="D7" s="30">
        <v>3</v>
      </c>
      <c r="E7" s="30">
        <v>3</v>
      </c>
      <c r="F7" s="30">
        <v>4</v>
      </c>
      <c r="G7" s="30">
        <v>4</v>
      </c>
      <c r="H7" s="30">
        <f>+SUM(B7:G7)</f>
        <v>22</v>
      </c>
      <c r="I7" s="30">
        <f>+H7*2</f>
        <v>44</v>
      </c>
    </row>
    <row r="8" spans="1:11" ht="27.6">
      <c r="A8" s="35" t="s">
        <v>12</v>
      </c>
      <c r="B8" s="30">
        <v>1</v>
      </c>
      <c r="C8" s="30">
        <v>1</v>
      </c>
      <c r="D8" s="30">
        <v>1</v>
      </c>
      <c r="E8" s="30">
        <v>1</v>
      </c>
      <c r="F8" s="30">
        <v>1</v>
      </c>
      <c r="G8" s="30">
        <v>1</v>
      </c>
      <c r="H8" s="30">
        <f>+SUM(B8:G8)</f>
        <v>6</v>
      </c>
      <c r="I8" s="30">
        <f t="shared" ref="I8:I12" si="0">+H8*2</f>
        <v>12</v>
      </c>
    </row>
    <row r="9" spans="1:11">
      <c r="A9" s="35" t="s">
        <v>13</v>
      </c>
      <c r="B9" s="3">
        <v>5</v>
      </c>
      <c r="C9" s="30">
        <v>5</v>
      </c>
      <c r="D9" s="30">
        <v>7</v>
      </c>
      <c r="E9" s="30">
        <v>0</v>
      </c>
      <c r="F9" s="30">
        <v>2</v>
      </c>
      <c r="G9" s="30">
        <v>6</v>
      </c>
      <c r="H9" s="30">
        <f t="shared" ref="H9:H12" si="1">+SUM(B9:G9)</f>
        <v>25</v>
      </c>
      <c r="I9" s="30">
        <f t="shared" si="0"/>
        <v>50</v>
      </c>
    </row>
    <row r="10" spans="1:11" ht="27.6">
      <c r="A10" s="35" t="s">
        <v>14</v>
      </c>
      <c r="B10" s="3">
        <v>1</v>
      </c>
      <c r="C10" s="30">
        <v>0</v>
      </c>
      <c r="D10" s="30">
        <v>2</v>
      </c>
      <c r="E10" s="30">
        <v>0</v>
      </c>
      <c r="F10" s="30">
        <v>2</v>
      </c>
      <c r="G10" s="30">
        <v>2</v>
      </c>
      <c r="H10" s="30">
        <f t="shared" si="1"/>
        <v>7</v>
      </c>
      <c r="I10" s="30">
        <f t="shared" si="0"/>
        <v>14</v>
      </c>
    </row>
    <row r="11" spans="1:11">
      <c r="A11" s="35" t="s">
        <v>15</v>
      </c>
      <c r="B11" s="3">
        <v>3</v>
      </c>
      <c r="C11" s="30">
        <v>3</v>
      </c>
      <c r="D11" s="30">
        <v>4</v>
      </c>
      <c r="E11" s="30">
        <v>2</v>
      </c>
      <c r="F11" s="30">
        <v>4</v>
      </c>
      <c r="G11" s="30">
        <v>3</v>
      </c>
      <c r="H11" s="30">
        <f t="shared" si="1"/>
        <v>19</v>
      </c>
      <c r="I11" s="30">
        <f t="shared" si="0"/>
        <v>38</v>
      </c>
    </row>
    <row r="12" spans="1:11">
      <c r="A12" s="35" t="s">
        <v>16</v>
      </c>
      <c r="B12" s="3">
        <v>1</v>
      </c>
      <c r="C12" s="30">
        <v>1</v>
      </c>
      <c r="D12" s="32">
        <v>3</v>
      </c>
      <c r="E12" s="30">
        <v>0</v>
      </c>
      <c r="F12" s="30">
        <v>1</v>
      </c>
      <c r="G12" s="30">
        <v>2</v>
      </c>
      <c r="H12" s="30">
        <f t="shared" si="1"/>
        <v>8</v>
      </c>
      <c r="I12" s="30">
        <f t="shared" si="0"/>
        <v>16</v>
      </c>
    </row>
    <row r="13" spans="1:11">
      <c r="A13" s="31" t="s">
        <v>17</v>
      </c>
      <c r="B13" s="21">
        <f>+SUM(B6:B12)</f>
        <v>15</v>
      </c>
      <c r="C13" s="21">
        <f t="shared" ref="C13:F13" si="2">+SUM(C6:C12)</f>
        <v>16</v>
      </c>
      <c r="D13" s="21">
        <f t="shared" si="2"/>
        <v>21</v>
      </c>
      <c r="E13" s="21">
        <f t="shared" si="2"/>
        <v>7</v>
      </c>
      <c r="F13" s="21">
        <f t="shared" si="2"/>
        <v>15</v>
      </c>
      <c r="G13" s="21">
        <f>+SUM(G6:G12)</f>
        <v>19</v>
      </c>
      <c r="H13" s="21">
        <f>+SUM(H6:H12)</f>
        <v>93</v>
      </c>
      <c r="I13" s="21">
        <f>+SUM(I6:I12)</f>
        <v>186</v>
      </c>
      <c r="J13" s="24"/>
    </row>
    <row r="14" spans="1:11">
      <c r="A14" s="39" t="s">
        <v>18</v>
      </c>
      <c r="B14" s="39">
        <f>+'Zanjón Potrerillo '!N68</f>
        <v>0</v>
      </c>
      <c r="C14" s="39">
        <f>+'Zanjón El Rosario'!N68</f>
        <v>0</v>
      </c>
      <c r="D14" s="39">
        <f>+'Q. El Chocho'!N68</f>
        <v>0</v>
      </c>
      <c r="E14" s="39">
        <f>+'Q. El Yeso'!N68</f>
        <v>0</v>
      </c>
      <c r="F14" s="39">
        <f>+'Q. Todos Los Santos'!N68</f>
        <v>0</v>
      </c>
      <c r="G14" s="39">
        <f>+'Zanjón Chimbique (Z. Zumbáculo)'!N68</f>
        <v>0</v>
      </c>
      <c r="H14" s="39">
        <f>+I14/2</f>
        <v>0</v>
      </c>
      <c r="I14" s="39">
        <f>+SUM(B14:G14)</f>
        <v>0</v>
      </c>
      <c r="J14" s="38"/>
      <c r="K14" s="40"/>
    </row>
    <row r="15" spans="1:11">
      <c r="K15" s="38"/>
    </row>
    <row r="17" spans="1:3">
      <c r="C17" s="38"/>
    </row>
    <row r="18" spans="1:3">
      <c r="A18" s="41"/>
      <c r="C18" s="38"/>
    </row>
    <row r="19" spans="1:3">
      <c r="A19" s="42"/>
    </row>
  </sheetData>
  <sheetProtection algorithmName="SHA-512" hashValue="72JUU8/ulEywDGg32Hf+fB4hdBVHPRUtKFuSpZ1baJhDla+2N7AmfoSPbcU3xv1gFwIE7iyvtJ+HvHzbXupLLA==" saltValue="Ztd20BynmBq7sPkmxbYrEA==" spinCount="100000" sheet="1" objects="1" scenarios="1"/>
  <mergeCells count="2">
    <mergeCell ref="B2:I3"/>
    <mergeCell ref="A2:A3"/>
  </mergeCells>
  <pageMargins left="0.7" right="0.7" top="0.75" bottom="0.75" header="0.3" footer="0.3"/>
  <pageSetup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2C8ED5-7D70-4643-9A7A-E8B1776B9C8E}">
  <dimension ref="A1:P68"/>
  <sheetViews>
    <sheetView zoomScaleNormal="100" workbookViewId="0">
      <pane ySplit="1" topLeftCell="A2" activePane="bottomLeft" state="frozen"/>
      <selection pane="bottomLeft" activeCell="M3" sqref="M3"/>
    </sheetView>
  </sheetViews>
  <sheetFormatPr defaultColWidth="11.42578125" defaultRowHeight="13.15"/>
  <cols>
    <col min="1" max="1" width="10.140625" style="10" customWidth="1"/>
    <col min="2" max="2" width="35.42578125" style="10" customWidth="1"/>
    <col min="3" max="3" width="14.7109375" style="10" customWidth="1"/>
    <col min="4" max="4" width="17" style="10" customWidth="1"/>
    <col min="5" max="6" width="13.140625" style="10" customWidth="1"/>
    <col min="7" max="8" width="13.7109375" style="10" customWidth="1"/>
    <col min="9" max="9" width="15" style="12" customWidth="1"/>
    <col min="10" max="10" width="15.7109375" style="10" customWidth="1"/>
    <col min="11" max="12" width="11.42578125" style="10" customWidth="1"/>
    <col min="13" max="13" width="12.140625" style="10" customWidth="1"/>
    <col min="14" max="14" width="12.42578125" style="10" customWidth="1"/>
    <col min="15" max="15" width="26.28515625" style="10" customWidth="1"/>
    <col min="16" max="16384" width="11.42578125" style="10"/>
  </cols>
  <sheetData>
    <row r="1" spans="1:16" ht="52.9">
      <c r="A1" s="53" t="s">
        <v>19</v>
      </c>
      <c r="B1" s="53"/>
      <c r="C1" s="26" t="s">
        <v>20</v>
      </c>
      <c r="D1" s="27" t="s">
        <v>21</v>
      </c>
      <c r="E1" s="25" t="s">
        <v>22</v>
      </c>
      <c r="F1" s="25" t="s">
        <v>23</v>
      </c>
      <c r="G1" s="25" t="s">
        <v>24</v>
      </c>
      <c r="H1" s="25" t="s">
        <v>25</v>
      </c>
      <c r="I1" s="25" t="s">
        <v>26</v>
      </c>
      <c r="J1" s="25" t="s">
        <v>27</v>
      </c>
      <c r="K1" s="27" t="s">
        <v>28</v>
      </c>
      <c r="L1" s="27" t="s">
        <v>29</v>
      </c>
      <c r="M1" s="45" t="s">
        <v>30</v>
      </c>
      <c r="N1" s="45" t="s">
        <v>31</v>
      </c>
      <c r="O1" s="46" t="s">
        <v>32</v>
      </c>
    </row>
    <row r="2" spans="1:16" s="12" customFormat="1" ht="26.45">
      <c r="A2" s="56" t="s">
        <v>33</v>
      </c>
      <c r="B2" s="17" t="s">
        <v>34</v>
      </c>
      <c r="C2" s="13"/>
      <c r="D2" s="8" t="s">
        <v>35</v>
      </c>
      <c r="E2" s="6">
        <v>3</v>
      </c>
      <c r="F2" s="6">
        <v>1</v>
      </c>
      <c r="G2" s="6">
        <v>5</v>
      </c>
      <c r="H2" s="6">
        <v>1</v>
      </c>
      <c r="I2" s="6"/>
      <c r="J2" s="7"/>
      <c r="K2" s="11">
        <v>2</v>
      </c>
      <c r="L2" s="9">
        <f>+SUM(E2:J2)*K2</f>
        <v>20</v>
      </c>
      <c r="M2" s="47"/>
      <c r="N2" s="50">
        <f>+L2*M2</f>
        <v>0</v>
      </c>
      <c r="O2" s="48"/>
      <c r="P2" s="37"/>
    </row>
    <row r="3" spans="1:16" s="12" customFormat="1" ht="26.45">
      <c r="A3" s="56"/>
      <c r="B3" s="17" t="s">
        <v>36</v>
      </c>
      <c r="C3" s="13"/>
      <c r="D3" s="8" t="s">
        <v>35</v>
      </c>
      <c r="E3" s="6"/>
      <c r="F3" s="6"/>
      <c r="G3" s="6"/>
      <c r="H3" s="6"/>
      <c r="I3" s="6">
        <v>3</v>
      </c>
      <c r="J3" s="6"/>
      <c r="K3" s="11">
        <v>2</v>
      </c>
      <c r="L3" s="9">
        <f t="shared" ref="L3:L66" si="0">+SUM(E3:J3)*K3</f>
        <v>6</v>
      </c>
      <c r="M3" s="47"/>
      <c r="N3" s="50">
        <f t="shared" ref="N3:N65" si="1">+L3*M3</f>
        <v>0</v>
      </c>
      <c r="O3" s="48"/>
    </row>
    <row r="4" spans="1:16" s="12" customFormat="1" ht="39.6">
      <c r="A4" s="56"/>
      <c r="B4" s="17" t="s">
        <v>37</v>
      </c>
      <c r="C4" s="13"/>
      <c r="D4" s="8" t="s">
        <v>35</v>
      </c>
      <c r="E4" s="6">
        <v>1</v>
      </c>
      <c r="F4" s="6"/>
      <c r="G4" s="6"/>
      <c r="H4" s="6"/>
      <c r="I4" s="6"/>
      <c r="J4" s="6">
        <v>1</v>
      </c>
      <c r="K4" s="11">
        <v>2</v>
      </c>
      <c r="L4" s="9">
        <f t="shared" si="0"/>
        <v>4</v>
      </c>
      <c r="M4" s="47"/>
      <c r="N4" s="50">
        <f t="shared" si="1"/>
        <v>0</v>
      </c>
      <c r="O4" s="48"/>
    </row>
    <row r="5" spans="1:16" s="12" customFormat="1">
      <c r="A5" s="56"/>
      <c r="B5" s="17" t="s">
        <v>38</v>
      </c>
      <c r="C5" s="13"/>
      <c r="D5" s="8" t="s">
        <v>35</v>
      </c>
      <c r="E5" s="6">
        <v>2</v>
      </c>
      <c r="F5" s="6"/>
      <c r="G5" s="6"/>
      <c r="H5" s="6"/>
      <c r="I5" s="6"/>
      <c r="J5" s="7"/>
      <c r="K5" s="11">
        <v>2</v>
      </c>
      <c r="L5" s="9">
        <f t="shared" si="0"/>
        <v>4</v>
      </c>
      <c r="M5" s="47"/>
      <c r="N5" s="50">
        <f t="shared" si="1"/>
        <v>0</v>
      </c>
      <c r="O5" s="48"/>
    </row>
    <row r="6" spans="1:16" s="12" customFormat="1" ht="26.45">
      <c r="A6" s="54" t="s">
        <v>39</v>
      </c>
      <c r="B6" s="5" t="s">
        <v>40</v>
      </c>
      <c r="C6" s="3" t="s">
        <v>41</v>
      </c>
      <c r="D6" s="8" t="s">
        <v>35</v>
      </c>
      <c r="E6" s="6">
        <v>4</v>
      </c>
      <c r="F6" s="6">
        <v>1</v>
      </c>
      <c r="G6" s="6">
        <v>5</v>
      </c>
      <c r="H6" s="6">
        <v>1</v>
      </c>
      <c r="I6" s="6"/>
      <c r="J6" s="6">
        <v>1</v>
      </c>
      <c r="K6" s="11">
        <v>2</v>
      </c>
      <c r="L6" s="9">
        <f t="shared" si="0"/>
        <v>24</v>
      </c>
      <c r="M6" s="47"/>
      <c r="N6" s="50">
        <f t="shared" si="1"/>
        <v>0</v>
      </c>
      <c r="O6" s="48"/>
    </row>
    <row r="7" spans="1:16" s="12" customFormat="1">
      <c r="A7" s="54"/>
      <c r="B7" s="5" t="s">
        <v>42</v>
      </c>
      <c r="C7" s="3" t="s">
        <v>41</v>
      </c>
      <c r="D7" s="8" t="s">
        <v>35</v>
      </c>
      <c r="E7" s="6"/>
      <c r="F7" s="6"/>
      <c r="G7" s="6"/>
      <c r="H7" s="6"/>
      <c r="I7" s="6">
        <v>3</v>
      </c>
      <c r="J7" s="7"/>
      <c r="K7" s="9">
        <v>2</v>
      </c>
      <c r="L7" s="9">
        <f t="shared" si="0"/>
        <v>6</v>
      </c>
      <c r="M7" s="47"/>
      <c r="N7" s="50">
        <f t="shared" si="1"/>
        <v>0</v>
      </c>
      <c r="O7" s="48"/>
    </row>
    <row r="8" spans="1:16">
      <c r="A8" s="54"/>
      <c r="B8" s="1" t="s">
        <v>43</v>
      </c>
      <c r="C8" s="2" t="s">
        <v>44</v>
      </c>
      <c r="D8" s="9" t="s">
        <v>45</v>
      </c>
      <c r="E8" s="6">
        <v>3</v>
      </c>
      <c r="F8" s="6">
        <v>1</v>
      </c>
      <c r="G8" s="6">
        <v>5</v>
      </c>
      <c r="H8" s="6">
        <v>1</v>
      </c>
      <c r="I8" s="6">
        <v>3</v>
      </c>
      <c r="J8" s="20"/>
      <c r="K8" s="9">
        <v>2</v>
      </c>
      <c r="L8" s="9">
        <f t="shared" si="0"/>
        <v>26</v>
      </c>
      <c r="M8" s="47"/>
      <c r="N8" s="50">
        <f t="shared" si="1"/>
        <v>0</v>
      </c>
      <c r="O8" s="49"/>
    </row>
    <row r="9" spans="1:16">
      <c r="A9" s="54"/>
      <c r="B9" s="1" t="s">
        <v>46</v>
      </c>
      <c r="C9" s="2" t="s">
        <v>47</v>
      </c>
      <c r="D9" s="8" t="s">
        <v>35</v>
      </c>
      <c r="E9" s="6">
        <v>3</v>
      </c>
      <c r="F9" s="6">
        <v>1</v>
      </c>
      <c r="G9" s="6">
        <v>5</v>
      </c>
      <c r="H9" s="6">
        <v>1</v>
      </c>
      <c r="I9" s="6">
        <v>3</v>
      </c>
      <c r="J9" s="20"/>
      <c r="K9" s="9">
        <v>2</v>
      </c>
      <c r="L9" s="9">
        <f t="shared" si="0"/>
        <v>26</v>
      </c>
      <c r="M9" s="47"/>
      <c r="N9" s="50">
        <f t="shared" si="1"/>
        <v>0</v>
      </c>
      <c r="O9" s="49"/>
    </row>
    <row r="10" spans="1:16">
      <c r="A10" s="54"/>
      <c r="B10" s="1" t="s">
        <v>48</v>
      </c>
      <c r="C10" s="2" t="s">
        <v>49</v>
      </c>
      <c r="D10" s="9">
        <v>10</v>
      </c>
      <c r="E10" s="6">
        <v>3</v>
      </c>
      <c r="F10" s="6">
        <v>1</v>
      </c>
      <c r="G10" s="6">
        <v>5</v>
      </c>
      <c r="H10" s="6">
        <v>1</v>
      </c>
      <c r="I10" s="6">
        <v>3</v>
      </c>
      <c r="J10" s="20"/>
      <c r="K10" s="9">
        <v>2</v>
      </c>
      <c r="L10" s="9">
        <f t="shared" si="0"/>
        <v>26</v>
      </c>
      <c r="M10" s="47"/>
      <c r="N10" s="50">
        <f t="shared" si="1"/>
        <v>0</v>
      </c>
      <c r="O10" s="49"/>
    </row>
    <row r="11" spans="1:16">
      <c r="A11" s="54"/>
      <c r="B11" s="1" t="s">
        <v>50</v>
      </c>
      <c r="C11" s="2" t="s">
        <v>51</v>
      </c>
      <c r="D11" s="9" t="s">
        <v>52</v>
      </c>
      <c r="E11" s="6">
        <v>3</v>
      </c>
      <c r="F11" s="6">
        <v>1</v>
      </c>
      <c r="G11" s="6">
        <v>5</v>
      </c>
      <c r="H11" s="6">
        <v>1</v>
      </c>
      <c r="I11" s="6">
        <v>3</v>
      </c>
      <c r="J11" s="20"/>
      <c r="K11" s="9">
        <v>2</v>
      </c>
      <c r="L11" s="9">
        <f t="shared" si="0"/>
        <v>26</v>
      </c>
      <c r="M11" s="47"/>
      <c r="N11" s="50">
        <f t="shared" si="1"/>
        <v>0</v>
      </c>
      <c r="O11" s="49"/>
    </row>
    <row r="12" spans="1:16">
      <c r="A12" s="54" t="s">
        <v>53</v>
      </c>
      <c r="B12" s="1" t="s">
        <v>54</v>
      </c>
      <c r="C12" s="2" t="s">
        <v>51</v>
      </c>
      <c r="D12" s="9">
        <v>20</v>
      </c>
      <c r="E12" s="6">
        <v>3</v>
      </c>
      <c r="F12" s="6">
        <v>1</v>
      </c>
      <c r="G12" s="6">
        <v>5</v>
      </c>
      <c r="H12" s="6">
        <v>1</v>
      </c>
      <c r="I12" s="6">
        <v>3</v>
      </c>
      <c r="J12" s="20"/>
      <c r="K12" s="9">
        <v>2</v>
      </c>
      <c r="L12" s="9">
        <f t="shared" si="0"/>
        <v>26</v>
      </c>
      <c r="M12" s="47"/>
      <c r="N12" s="50">
        <f t="shared" si="1"/>
        <v>0</v>
      </c>
      <c r="O12" s="49"/>
    </row>
    <row r="13" spans="1:16" ht="18.399999999999999" customHeight="1">
      <c r="A13" s="54"/>
      <c r="B13" s="1" t="s">
        <v>55</v>
      </c>
      <c r="C13" s="28" t="s">
        <v>56</v>
      </c>
      <c r="D13" s="9">
        <v>20</v>
      </c>
      <c r="E13" s="6">
        <v>3</v>
      </c>
      <c r="F13" s="6"/>
      <c r="G13" s="6"/>
      <c r="H13" s="6"/>
      <c r="I13" s="11"/>
      <c r="J13" s="20"/>
      <c r="K13" s="9">
        <v>2</v>
      </c>
      <c r="L13" s="9">
        <f t="shared" si="0"/>
        <v>6</v>
      </c>
      <c r="M13" s="47"/>
      <c r="N13" s="50">
        <f t="shared" si="1"/>
        <v>0</v>
      </c>
      <c r="O13" s="49"/>
    </row>
    <row r="14" spans="1:16">
      <c r="A14" s="54"/>
      <c r="B14" s="1" t="s">
        <v>57</v>
      </c>
      <c r="C14" s="2" t="s">
        <v>51</v>
      </c>
      <c r="D14" s="9">
        <v>20</v>
      </c>
      <c r="E14" s="6">
        <v>3</v>
      </c>
      <c r="F14" s="6"/>
      <c r="G14" s="6">
        <v>5</v>
      </c>
      <c r="H14" s="6"/>
      <c r="I14" s="11"/>
      <c r="J14" s="20"/>
      <c r="K14" s="9">
        <v>2</v>
      </c>
      <c r="L14" s="9">
        <f t="shared" si="0"/>
        <v>16</v>
      </c>
      <c r="M14" s="47"/>
      <c r="N14" s="50">
        <f t="shared" si="1"/>
        <v>0</v>
      </c>
      <c r="O14" s="49"/>
    </row>
    <row r="15" spans="1:16">
      <c r="A15" s="54"/>
      <c r="B15" s="1" t="s">
        <v>58</v>
      </c>
      <c r="C15" s="2" t="s">
        <v>51</v>
      </c>
      <c r="D15" s="9" t="s">
        <v>45</v>
      </c>
      <c r="E15" s="6">
        <v>3</v>
      </c>
      <c r="F15" s="6">
        <v>1</v>
      </c>
      <c r="G15" s="6">
        <v>5</v>
      </c>
      <c r="H15" s="6">
        <v>1</v>
      </c>
      <c r="I15" s="6">
        <v>3</v>
      </c>
      <c r="J15" s="20"/>
      <c r="K15" s="9">
        <v>2</v>
      </c>
      <c r="L15" s="9">
        <f t="shared" si="0"/>
        <v>26</v>
      </c>
      <c r="M15" s="47"/>
      <c r="N15" s="50">
        <f t="shared" si="1"/>
        <v>0</v>
      </c>
      <c r="O15" s="49"/>
    </row>
    <row r="16" spans="1:16">
      <c r="A16" s="54"/>
      <c r="B16" s="1" t="s">
        <v>59</v>
      </c>
      <c r="C16" s="2" t="s">
        <v>51</v>
      </c>
      <c r="D16" s="9" t="s">
        <v>45</v>
      </c>
      <c r="E16" s="6">
        <v>3</v>
      </c>
      <c r="F16" s="6">
        <v>1</v>
      </c>
      <c r="G16" s="6">
        <v>5</v>
      </c>
      <c r="H16" s="6">
        <v>1</v>
      </c>
      <c r="I16" s="6">
        <v>3</v>
      </c>
      <c r="J16" s="20"/>
      <c r="K16" s="9">
        <v>2</v>
      </c>
      <c r="L16" s="9">
        <f t="shared" si="0"/>
        <v>26</v>
      </c>
      <c r="M16" s="47"/>
      <c r="N16" s="50">
        <f t="shared" si="1"/>
        <v>0</v>
      </c>
      <c r="O16" s="49"/>
    </row>
    <row r="17" spans="1:15">
      <c r="A17" s="54"/>
      <c r="B17" s="1" t="s">
        <v>60</v>
      </c>
      <c r="C17" s="2" t="s">
        <v>51</v>
      </c>
      <c r="D17" s="9" t="s">
        <v>45</v>
      </c>
      <c r="E17" s="6">
        <v>3</v>
      </c>
      <c r="F17" s="6">
        <v>1</v>
      </c>
      <c r="G17" s="6">
        <v>5</v>
      </c>
      <c r="H17" s="6">
        <v>1</v>
      </c>
      <c r="I17" s="6">
        <v>3</v>
      </c>
      <c r="J17" s="20"/>
      <c r="K17" s="9">
        <v>2</v>
      </c>
      <c r="L17" s="9">
        <f>+SUM(E17:J17)*K17</f>
        <v>26</v>
      </c>
      <c r="M17" s="47"/>
      <c r="N17" s="50">
        <f t="shared" si="1"/>
        <v>0</v>
      </c>
      <c r="O17" s="49"/>
    </row>
    <row r="18" spans="1:15">
      <c r="A18" s="54"/>
      <c r="B18" s="1" t="s">
        <v>61</v>
      </c>
      <c r="C18" s="2" t="s">
        <v>51</v>
      </c>
      <c r="D18" s="9" t="s">
        <v>45</v>
      </c>
      <c r="E18" s="6">
        <v>3</v>
      </c>
      <c r="F18" s="6">
        <v>1</v>
      </c>
      <c r="G18" s="6">
        <v>5</v>
      </c>
      <c r="H18" s="6">
        <v>1</v>
      </c>
      <c r="I18" s="6">
        <v>3</v>
      </c>
      <c r="J18" s="20"/>
      <c r="K18" s="9">
        <v>2</v>
      </c>
      <c r="L18" s="9">
        <f t="shared" si="0"/>
        <v>26</v>
      </c>
      <c r="M18" s="47"/>
      <c r="N18" s="50">
        <f t="shared" si="1"/>
        <v>0</v>
      </c>
      <c r="O18" s="49"/>
    </row>
    <row r="19" spans="1:15">
      <c r="A19" s="54"/>
      <c r="B19" s="1" t="s">
        <v>62</v>
      </c>
      <c r="C19" s="2" t="s">
        <v>51</v>
      </c>
      <c r="D19" s="9" t="s">
        <v>63</v>
      </c>
      <c r="E19" s="6">
        <v>3</v>
      </c>
      <c r="F19" s="6">
        <v>1</v>
      </c>
      <c r="G19" s="6">
        <v>5</v>
      </c>
      <c r="H19" s="6">
        <v>1</v>
      </c>
      <c r="I19" s="6">
        <v>3</v>
      </c>
      <c r="J19" s="20"/>
      <c r="K19" s="9">
        <v>2</v>
      </c>
      <c r="L19" s="9">
        <f t="shared" si="0"/>
        <v>26</v>
      </c>
      <c r="M19" s="47"/>
      <c r="N19" s="50">
        <f t="shared" si="1"/>
        <v>0</v>
      </c>
      <c r="O19" s="49"/>
    </row>
    <row r="20" spans="1:15">
      <c r="A20" s="54"/>
      <c r="B20" s="1" t="s">
        <v>64</v>
      </c>
      <c r="C20" s="2" t="s">
        <v>51</v>
      </c>
      <c r="D20" s="9" t="s">
        <v>63</v>
      </c>
      <c r="E20" s="6">
        <v>3</v>
      </c>
      <c r="F20" s="6">
        <v>1</v>
      </c>
      <c r="G20" s="6">
        <v>5</v>
      </c>
      <c r="H20" s="6">
        <v>1</v>
      </c>
      <c r="I20" s="6">
        <v>3</v>
      </c>
      <c r="J20" s="20"/>
      <c r="K20" s="9">
        <v>2</v>
      </c>
      <c r="L20" s="9">
        <f t="shared" si="0"/>
        <v>26</v>
      </c>
      <c r="M20" s="47"/>
      <c r="N20" s="50">
        <f t="shared" si="1"/>
        <v>0</v>
      </c>
      <c r="O20" s="49"/>
    </row>
    <row r="21" spans="1:15">
      <c r="A21" s="54"/>
      <c r="B21" s="1" t="s">
        <v>65</v>
      </c>
      <c r="C21" s="2" t="s">
        <v>66</v>
      </c>
      <c r="D21" s="9" t="s">
        <v>67</v>
      </c>
      <c r="E21" s="4"/>
      <c r="F21" s="6"/>
      <c r="G21" s="11"/>
      <c r="H21" s="11"/>
      <c r="I21" s="6">
        <v>3</v>
      </c>
      <c r="J21" s="20"/>
      <c r="K21" s="9">
        <v>2</v>
      </c>
      <c r="L21" s="9">
        <f t="shared" si="0"/>
        <v>6</v>
      </c>
      <c r="M21" s="47"/>
      <c r="N21" s="50">
        <f t="shared" si="1"/>
        <v>0</v>
      </c>
      <c r="O21" s="49"/>
    </row>
    <row r="22" spans="1:15">
      <c r="A22" s="54"/>
      <c r="B22" s="1" t="s">
        <v>68</v>
      </c>
      <c r="C22" s="2" t="s">
        <v>51</v>
      </c>
      <c r="D22" s="9">
        <v>5</v>
      </c>
      <c r="E22" s="6">
        <v>3</v>
      </c>
      <c r="F22" s="6"/>
      <c r="G22" s="6">
        <v>5</v>
      </c>
      <c r="H22" s="6"/>
      <c r="I22" s="6">
        <v>3</v>
      </c>
      <c r="J22" s="20"/>
      <c r="K22" s="9">
        <v>2</v>
      </c>
      <c r="L22" s="9">
        <f t="shared" si="0"/>
        <v>22</v>
      </c>
      <c r="M22" s="47"/>
      <c r="N22" s="50">
        <f t="shared" si="1"/>
        <v>0</v>
      </c>
      <c r="O22" s="49"/>
    </row>
    <row r="23" spans="1:15">
      <c r="A23" s="54"/>
      <c r="B23" s="1" t="s">
        <v>69</v>
      </c>
      <c r="C23" s="2" t="s">
        <v>70</v>
      </c>
      <c r="D23" s="9" t="s">
        <v>71</v>
      </c>
      <c r="E23" s="6">
        <v>3</v>
      </c>
      <c r="F23" s="6"/>
      <c r="G23" s="6">
        <v>5</v>
      </c>
      <c r="H23" s="6"/>
      <c r="I23" s="6">
        <v>3</v>
      </c>
      <c r="J23" s="20"/>
      <c r="K23" s="9">
        <v>2</v>
      </c>
      <c r="L23" s="9">
        <f t="shared" si="0"/>
        <v>22</v>
      </c>
      <c r="M23" s="47"/>
      <c r="N23" s="50">
        <f t="shared" si="1"/>
        <v>0</v>
      </c>
      <c r="O23" s="49"/>
    </row>
    <row r="24" spans="1:15">
      <c r="A24" s="54"/>
      <c r="B24" s="1" t="s">
        <v>72</v>
      </c>
      <c r="C24" s="2" t="s">
        <v>51</v>
      </c>
      <c r="D24" s="9" t="s">
        <v>45</v>
      </c>
      <c r="E24" s="6">
        <v>3</v>
      </c>
      <c r="F24" s="6">
        <v>1</v>
      </c>
      <c r="G24" s="6">
        <v>5</v>
      </c>
      <c r="H24" s="6">
        <v>1</v>
      </c>
      <c r="I24" s="6">
        <v>3</v>
      </c>
      <c r="J24" s="20"/>
      <c r="K24" s="9">
        <v>2</v>
      </c>
      <c r="L24" s="9">
        <f t="shared" si="0"/>
        <v>26</v>
      </c>
      <c r="M24" s="47"/>
      <c r="N24" s="50">
        <f t="shared" si="1"/>
        <v>0</v>
      </c>
      <c r="O24" s="49"/>
    </row>
    <row r="25" spans="1:15">
      <c r="A25" s="54"/>
      <c r="B25" s="1" t="s">
        <v>73</v>
      </c>
      <c r="C25" s="2" t="s">
        <v>51</v>
      </c>
      <c r="D25" s="9" t="s">
        <v>74</v>
      </c>
      <c r="E25" s="6">
        <v>3</v>
      </c>
      <c r="F25" s="6">
        <v>1</v>
      </c>
      <c r="G25" s="6">
        <v>5</v>
      </c>
      <c r="H25" s="6">
        <v>1</v>
      </c>
      <c r="I25" s="6">
        <v>3</v>
      </c>
      <c r="J25" s="20"/>
      <c r="K25" s="9">
        <v>2</v>
      </c>
      <c r="L25" s="9">
        <f t="shared" si="0"/>
        <v>26</v>
      </c>
      <c r="M25" s="47"/>
      <c r="N25" s="50">
        <f t="shared" si="1"/>
        <v>0</v>
      </c>
      <c r="O25" s="49"/>
    </row>
    <row r="26" spans="1:15">
      <c r="A26" s="54"/>
      <c r="B26" s="1" t="s">
        <v>75</v>
      </c>
      <c r="C26" s="2" t="s">
        <v>51</v>
      </c>
      <c r="D26" s="9" t="s">
        <v>76</v>
      </c>
      <c r="E26" s="6">
        <v>3</v>
      </c>
      <c r="F26" s="6">
        <v>1</v>
      </c>
      <c r="G26" s="6">
        <v>5</v>
      </c>
      <c r="H26" s="6">
        <v>1</v>
      </c>
      <c r="I26" s="6">
        <v>3</v>
      </c>
      <c r="J26" s="20"/>
      <c r="K26" s="9">
        <v>2</v>
      </c>
      <c r="L26" s="9">
        <f t="shared" si="0"/>
        <v>26</v>
      </c>
      <c r="M26" s="47"/>
      <c r="N26" s="50">
        <f t="shared" si="1"/>
        <v>0</v>
      </c>
      <c r="O26" s="49"/>
    </row>
    <row r="27" spans="1:15">
      <c r="A27" s="54"/>
      <c r="B27" s="1" t="s">
        <v>77</v>
      </c>
      <c r="C27" s="2" t="s">
        <v>51</v>
      </c>
      <c r="D27" s="9" t="s">
        <v>78</v>
      </c>
      <c r="E27" s="6">
        <v>3</v>
      </c>
      <c r="F27" s="6">
        <v>1</v>
      </c>
      <c r="G27" s="6">
        <v>5</v>
      </c>
      <c r="H27" s="6">
        <v>1</v>
      </c>
      <c r="I27" s="6">
        <v>3</v>
      </c>
      <c r="J27" s="20"/>
      <c r="K27" s="9">
        <v>2</v>
      </c>
      <c r="L27" s="9">
        <f t="shared" si="0"/>
        <v>26</v>
      </c>
      <c r="M27" s="47"/>
      <c r="N27" s="50">
        <f t="shared" si="1"/>
        <v>0</v>
      </c>
      <c r="O27" s="49"/>
    </row>
    <row r="28" spans="1:15">
      <c r="A28" s="54"/>
      <c r="B28" s="1" t="s">
        <v>79</v>
      </c>
      <c r="C28" s="2" t="s">
        <v>51</v>
      </c>
      <c r="D28" s="9" t="s">
        <v>67</v>
      </c>
      <c r="E28" s="6">
        <v>3</v>
      </c>
      <c r="F28" s="6">
        <v>1</v>
      </c>
      <c r="G28" s="6">
        <v>5</v>
      </c>
      <c r="H28" s="6">
        <v>1</v>
      </c>
      <c r="I28" s="6">
        <v>3</v>
      </c>
      <c r="J28" s="20"/>
      <c r="K28" s="9">
        <v>2</v>
      </c>
      <c r="L28" s="9">
        <f t="shared" si="0"/>
        <v>26</v>
      </c>
      <c r="M28" s="47"/>
      <c r="N28" s="50">
        <f t="shared" si="1"/>
        <v>0</v>
      </c>
      <c r="O28" s="49"/>
    </row>
    <row r="29" spans="1:15">
      <c r="A29" s="54"/>
      <c r="B29" s="1" t="s">
        <v>80</v>
      </c>
      <c r="C29" s="2" t="s">
        <v>81</v>
      </c>
      <c r="D29" s="9" t="s">
        <v>67</v>
      </c>
      <c r="E29" s="6">
        <v>3</v>
      </c>
      <c r="F29" s="6">
        <v>1</v>
      </c>
      <c r="G29" s="6">
        <v>5</v>
      </c>
      <c r="H29" s="6">
        <v>1</v>
      </c>
      <c r="I29" s="6">
        <v>3</v>
      </c>
      <c r="J29" s="20"/>
      <c r="K29" s="9">
        <v>2</v>
      </c>
      <c r="L29" s="9">
        <f t="shared" si="0"/>
        <v>26</v>
      </c>
      <c r="M29" s="47"/>
      <c r="N29" s="50">
        <f t="shared" si="1"/>
        <v>0</v>
      </c>
      <c r="O29" s="49"/>
    </row>
    <row r="30" spans="1:15">
      <c r="A30" s="54"/>
      <c r="B30" s="1" t="s">
        <v>82</v>
      </c>
      <c r="C30" s="2" t="s">
        <v>51</v>
      </c>
      <c r="D30" s="9" t="s">
        <v>83</v>
      </c>
      <c r="E30" s="6">
        <v>3</v>
      </c>
      <c r="F30" s="6"/>
      <c r="G30" s="6">
        <v>5</v>
      </c>
      <c r="H30" s="6"/>
      <c r="I30" s="6">
        <v>3</v>
      </c>
      <c r="J30" s="20"/>
      <c r="K30" s="9">
        <v>2</v>
      </c>
      <c r="L30" s="9">
        <f t="shared" si="0"/>
        <v>22</v>
      </c>
      <c r="M30" s="47"/>
      <c r="N30" s="50">
        <f t="shared" si="1"/>
        <v>0</v>
      </c>
      <c r="O30" s="49"/>
    </row>
    <row r="31" spans="1:15">
      <c r="A31" s="54"/>
      <c r="B31" s="1" t="s">
        <v>84</v>
      </c>
      <c r="C31" s="2" t="s">
        <v>51</v>
      </c>
      <c r="D31" s="9" t="s">
        <v>67</v>
      </c>
      <c r="E31" s="6">
        <v>3</v>
      </c>
      <c r="F31" s="6"/>
      <c r="G31" s="6">
        <v>5</v>
      </c>
      <c r="H31" s="6"/>
      <c r="I31" s="6">
        <v>3</v>
      </c>
      <c r="J31" s="20"/>
      <c r="K31" s="9">
        <v>2</v>
      </c>
      <c r="L31" s="9">
        <f t="shared" si="0"/>
        <v>22</v>
      </c>
      <c r="M31" s="47"/>
      <c r="N31" s="50">
        <f t="shared" si="1"/>
        <v>0</v>
      </c>
      <c r="O31" s="49"/>
    </row>
    <row r="32" spans="1:15">
      <c r="A32" s="54"/>
      <c r="B32" s="1" t="s">
        <v>85</v>
      </c>
      <c r="C32" s="2" t="s">
        <v>51</v>
      </c>
      <c r="D32" s="9" t="s">
        <v>86</v>
      </c>
      <c r="E32" s="6">
        <v>3</v>
      </c>
      <c r="F32" s="6"/>
      <c r="G32" s="6">
        <v>5</v>
      </c>
      <c r="H32" s="6"/>
      <c r="I32" s="6">
        <v>3</v>
      </c>
      <c r="J32" s="20"/>
      <c r="K32" s="9">
        <v>2</v>
      </c>
      <c r="L32" s="9">
        <f t="shared" si="0"/>
        <v>22</v>
      </c>
      <c r="M32" s="47"/>
      <c r="N32" s="50">
        <f t="shared" si="1"/>
        <v>0</v>
      </c>
      <c r="O32" s="49"/>
    </row>
    <row r="33" spans="1:15">
      <c r="A33" s="54"/>
      <c r="B33" s="1" t="s">
        <v>87</v>
      </c>
      <c r="C33" s="2" t="s">
        <v>51</v>
      </c>
      <c r="D33" s="9" t="s">
        <v>83</v>
      </c>
      <c r="E33" s="6">
        <v>3</v>
      </c>
      <c r="F33" s="6"/>
      <c r="G33" s="6"/>
      <c r="H33" s="6"/>
      <c r="I33" s="6">
        <v>3</v>
      </c>
      <c r="J33" s="20"/>
      <c r="K33" s="9">
        <v>2</v>
      </c>
      <c r="L33" s="9">
        <f t="shared" si="0"/>
        <v>12</v>
      </c>
      <c r="M33" s="47"/>
      <c r="N33" s="50">
        <f t="shared" si="1"/>
        <v>0</v>
      </c>
      <c r="O33" s="49"/>
    </row>
    <row r="34" spans="1:15">
      <c r="A34" s="54"/>
      <c r="B34" s="5" t="s">
        <v>88</v>
      </c>
      <c r="C34" s="6" t="s">
        <v>51</v>
      </c>
      <c r="D34" s="9" t="s">
        <v>89</v>
      </c>
      <c r="E34" s="6"/>
      <c r="F34" s="6"/>
      <c r="G34" s="6"/>
      <c r="H34" s="6"/>
      <c r="I34" s="6"/>
      <c r="J34" s="20"/>
      <c r="K34" s="9">
        <v>2</v>
      </c>
      <c r="L34" s="9">
        <f t="shared" si="0"/>
        <v>0</v>
      </c>
      <c r="M34" s="47"/>
      <c r="N34" s="50">
        <f t="shared" si="1"/>
        <v>0</v>
      </c>
      <c r="O34" s="49"/>
    </row>
    <row r="35" spans="1:15">
      <c r="A35" s="54" t="s">
        <v>90</v>
      </c>
      <c r="B35" s="1" t="s">
        <v>91</v>
      </c>
      <c r="C35" s="6" t="s">
        <v>51</v>
      </c>
      <c r="D35" s="9" t="s">
        <v>67</v>
      </c>
      <c r="E35" s="6">
        <v>3</v>
      </c>
      <c r="F35" s="6"/>
      <c r="G35" s="6"/>
      <c r="H35" s="6"/>
      <c r="I35" s="11"/>
      <c r="J35" s="20"/>
      <c r="K35" s="9">
        <v>2</v>
      </c>
      <c r="L35" s="9">
        <f t="shared" si="0"/>
        <v>6</v>
      </c>
      <c r="M35" s="47"/>
      <c r="N35" s="50">
        <f t="shared" si="1"/>
        <v>0</v>
      </c>
      <c r="O35" s="49"/>
    </row>
    <row r="36" spans="1:15">
      <c r="A36" s="54"/>
      <c r="B36" s="1" t="s">
        <v>92</v>
      </c>
      <c r="C36" s="6" t="s">
        <v>51</v>
      </c>
      <c r="D36" s="9" t="s">
        <v>93</v>
      </c>
      <c r="E36" s="6">
        <v>3</v>
      </c>
      <c r="F36" s="6"/>
      <c r="G36" s="6"/>
      <c r="H36" s="6"/>
      <c r="I36" s="6">
        <v>3</v>
      </c>
      <c r="J36" s="20"/>
      <c r="K36" s="9">
        <v>2</v>
      </c>
      <c r="L36" s="9">
        <f t="shared" si="0"/>
        <v>12</v>
      </c>
      <c r="M36" s="47"/>
      <c r="N36" s="50">
        <f t="shared" si="1"/>
        <v>0</v>
      </c>
      <c r="O36" s="49"/>
    </row>
    <row r="37" spans="1:15">
      <c r="A37" s="54"/>
      <c r="B37" s="1" t="s">
        <v>94</v>
      </c>
      <c r="C37" s="6" t="s">
        <v>51</v>
      </c>
      <c r="D37" s="9" t="s">
        <v>89</v>
      </c>
      <c r="E37" s="6">
        <v>3</v>
      </c>
      <c r="F37" s="6"/>
      <c r="G37" s="6"/>
      <c r="H37" s="6"/>
      <c r="I37" s="6">
        <v>3</v>
      </c>
      <c r="J37" s="20"/>
      <c r="K37" s="9">
        <v>2</v>
      </c>
      <c r="L37" s="9">
        <f t="shared" si="0"/>
        <v>12</v>
      </c>
      <c r="M37" s="47"/>
      <c r="N37" s="50">
        <f t="shared" si="1"/>
        <v>0</v>
      </c>
      <c r="O37" s="49"/>
    </row>
    <row r="38" spans="1:15">
      <c r="A38" s="54"/>
      <c r="B38" s="1" t="s">
        <v>95</v>
      </c>
      <c r="C38" s="6" t="s">
        <v>51</v>
      </c>
      <c r="D38" s="9" t="s">
        <v>93</v>
      </c>
      <c r="E38" s="6">
        <v>3</v>
      </c>
      <c r="F38" s="6"/>
      <c r="G38" s="6"/>
      <c r="H38" s="6"/>
      <c r="I38" s="11"/>
      <c r="J38" s="20"/>
      <c r="K38" s="9">
        <v>2</v>
      </c>
      <c r="L38" s="9">
        <f t="shared" si="0"/>
        <v>6</v>
      </c>
      <c r="M38" s="47"/>
      <c r="N38" s="50">
        <f t="shared" si="1"/>
        <v>0</v>
      </c>
      <c r="O38" s="49"/>
    </row>
    <row r="39" spans="1:15">
      <c r="A39" s="54"/>
      <c r="B39" s="1" t="s">
        <v>96</v>
      </c>
      <c r="C39" s="6" t="s">
        <v>51</v>
      </c>
      <c r="D39" s="9" t="s">
        <v>93</v>
      </c>
      <c r="E39" s="6">
        <v>3</v>
      </c>
      <c r="F39" s="6"/>
      <c r="G39" s="6"/>
      <c r="H39" s="6"/>
      <c r="I39" s="6">
        <v>3</v>
      </c>
      <c r="J39" s="20"/>
      <c r="K39" s="9">
        <v>2</v>
      </c>
      <c r="L39" s="9">
        <f t="shared" si="0"/>
        <v>12</v>
      </c>
      <c r="M39" s="47"/>
      <c r="N39" s="50">
        <f t="shared" si="1"/>
        <v>0</v>
      </c>
      <c r="O39" s="49"/>
    </row>
    <row r="40" spans="1:15">
      <c r="A40" s="54"/>
      <c r="B40" s="1" t="s">
        <v>97</v>
      </c>
      <c r="C40" s="6" t="s">
        <v>51</v>
      </c>
      <c r="D40" s="9" t="s">
        <v>89</v>
      </c>
      <c r="E40" s="6">
        <v>3</v>
      </c>
      <c r="F40" s="6"/>
      <c r="G40" s="6"/>
      <c r="H40" s="6"/>
      <c r="I40" s="6">
        <v>3</v>
      </c>
      <c r="J40" s="20"/>
      <c r="K40" s="9">
        <v>2</v>
      </c>
      <c r="L40" s="9">
        <f t="shared" si="0"/>
        <v>12</v>
      </c>
      <c r="M40" s="47"/>
      <c r="N40" s="50">
        <f t="shared" si="1"/>
        <v>0</v>
      </c>
      <c r="O40" s="49"/>
    </row>
    <row r="41" spans="1:15">
      <c r="A41" s="54"/>
      <c r="B41" s="1" t="s">
        <v>98</v>
      </c>
      <c r="C41" s="6" t="s">
        <v>51</v>
      </c>
      <c r="D41" s="9" t="s">
        <v>99</v>
      </c>
      <c r="E41" s="6">
        <v>3</v>
      </c>
      <c r="F41" s="6"/>
      <c r="G41" s="6"/>
      <c r="H41" s="6"/>
      <c r="I41" s="6">
        <v>3</v>
      </c>
      <c r="J41" s="20"/>
      <c r="K41" s="9">
        <v>2</v>
      </c>
      <c r="L41" s="9">
        <f t="shared" si="0"/>
        <v>12</v>
      </c>
      <c r="M41" s="47"/>
      <c r="N41" s="50">
        <f t="shared" si="1"/>
        <v>0</v>
      </c>
      <c r="O41" s="49"/>
    </row>
    <row r="42" spans="1:15">
      <c r="A42" s="54"/>
      <c r="B42" s="1" t="s">
        <v>100</v>
      </c>
      <c r="C42" s="6" t="s">
        <v>51</v>
      </c>
      <c r="D42" s="9" t="s">
        <v>99</v>
      </c>
      <c r="E42" s="6">
        <v>3</v>
      </c>
      <c r="F42" s="6"/>
      <c r="G42" s="6"/>
      <c r="H42" s="6"/>
      <c r="I42" s="18"/>
      <c r="J42" s="20"/>
      <c r="K42" s="9">
        <v>2</v>
      </c>
      <c r="L42" s="9">
        <f t="shared" si="0"/>
        <v>6</v>
      </c>
      <c r="M42" s="47"/>
      <c r="N42" s="50">
        <f t="shared" si="1"/>
        <v>0</v>
      </c>
      <c r="O42" s="49"/>
    </row>
    <row r="43" spans="1:15">
      <c r="A43" s="54"/>
      <c r="B43" s="1" t="s">
        <v>101</v>
      </c>
      <c r="C43" s="6" t="s">
        <v>51</v>
      </c>
      <c r="D43" s="9" t="s">
        <v>99</v>
      </c>
      <c r="E43" s="6">
        <v>3</v>
      </c>
      <c r="F43" s="6"/>
      <c r="G43" s="6"/>
      <c r="H43" s="6"/>
      <c r="I43" s="6">
        <v>3</v>
      </c>
      <c r="J43" s="20"/>
      <c r="K43" s="9">
        <v>2</v>
      </c>
      <c r="L43" s="9">
        <f t="shared" si="0"/>
        <v>12</v>
      </c>
      <c r="M43" s="47"/>
      <c r="N43" s="50">
        <f t="shared" si="1"/>
        <v>0</v>
      </c>
      <c r="O43" s="49"/>
    </row>
    <row r="44" spans="1:15">
      <c r="A44" s="54"/>
      <c r="B44" s="1" t="s">
        <v>102</v>
      </c>
      <c r="C44" s="6" t="s">
        <v>51</v>
      </c>
      <c r="D44" s="9" t="s">
        <v>103</v>
      </c>
      <c r="E44" s="6">
        <v>3</v>
      </c>
      <c r="F44" s="6"/>
      <c r="G44" s="6"/>
      <c r="H44" s="6"/>
      <c r="I44" s="11"/>
      <c r="J44" s="20"/>
      <c r="K44" s="9">
        <v>2</v>
      </c>
      <c r="L44" s="9">
        <f t="shared" si="0"/>
        <v>6</v>
      </c>
      <c r="M44" s="47"/>
      <c r="N44" s="50">
        <f t="shared" si="1"/>
        <v>0</v>
      </c>
      <c r="O44" s="49"/>
    </row>
    <row r="45" spans="1:15">
      <c r="A45" s="54"/>
      <c r="B45" s="1" t="s">
        <v>104</v>
      </c>
      <c r="C45" s="6" t="s">
        <v>51</v>
      </c>
      <c r="D45" s="9" t="s">
        <v>67</v>
      </c>
      <c r="E45" s="6">
        <v>3</v>
      </c>
      <c r="F45" s="6"/>
      <c r="G45" s="43">
        <v>5</v>
      </c>
      <c r="H45" s="6"/>
      <c r="I45" s="6">
        <v>3</v>
      </c>
      <c r="J45" s="20"/>
      <c r="K45" s="9">
        <v>2</v>
      </c>
      <c r="L45" s="9">
        <f t="shared" si="0"/>
        <v>22</v>
      </c>
      <c r="M45" s="47"/>
      <c r="N45" s="50">
        <f t="shared" si="1"/>
        <v>0</v>
      </c>
      <c r="O45" s="49"/>
    </row>
    <row r="46" spans="1:15">
      <c r="A46" s="54"/>
      <c r="B46" s="1" t="s">
        <v>105</v>
      </c>
      <c r="C46" s="6" t="s">
        <v>51</v>
      </c>
      <c r="D46" s="9" t="s">
        <v>106</v>
      </c>
      <c r="E46" s="6">
        <v>3</v>
      </c>
      <c r="F46" s="6"/>
      <c r="G46" s="43"/>
      <c r="H46" s="6"/>
      <c r="I46" s="19"/>
      <c r="J46" s="20"/>
      <c r="K46" s="9">
        <v>2</v>
      </c>
      <c r="L46" s="9">
        <f t="shared" si="0"/>
        <v>6</v>
      </c>
      <c r="M46" s="47"/>
      <c r="N46" s="50">
        <f t="shared" si="1"/>
        <v>0</v>
      </c>
      <c r="O46" s="49"/>
    </row>
    <row r="47" spans="1:15">
      <c r="A47" s="54"/>
      <c r="B47" s="1" t="s">
        <v>107</v>
      </c>
      <c r="C47" s="6" t="s">
        <v>51</v>
      </c>
      <c r="D47" s="9" t="s">
        <v>103</v>
      </c>
      <c r="E47" s="6">
        <v>3</v>
      </c>
      <c r="F47" s="6"/>
      <c r="G47" s="43"/>
      <c r="H47" s="6"/>
      <c r="I47" s="6">
        <v>3</v>
      </c>
      <c r="J47" s="20"/>
      <c r="K47" s="9">
        <v>2</v>
      </c>
      <c r="L47" s="9">
        <f t="shared" si="0"/>
        <v>12</v>
      </c>
      <c r="M47" s="47"/>
      <c r="N47" s="50">
        <f t="shared" si="1"/>
        <v>0</v>
      </c>
      <c r="O47" s="49"/>
    </row>
    <row r="48" spans="1:15">
      <c r="A48" s="54"/>
      <c r="B48" s="1" t="s">
        <v>108</v>
      </c>
      <c r="C48" s="6" t="s">
        <v>51</v>
      </c>
      <c r="D48" s="9" t="s">
        <v>93</v>
      </c>
      <c r="E48" s="6">
        <v>3</v>
      </c>
      <c r="F48" s="6"/>
      <c r="G48" s="43">
        <v>5</v>
      </c>
      <c r="H48" s="6"/>
      <c r="I48" s="6">
        <v>3</v>
      </c>
      <c r="J48" s="20"/>
      <c r="K48" s="9">
        <v>2</v>
      </c>
      <c r="L48" s="9">
        <f t="shared" si="0"/>
        <v>22</v>
      </c>
      <c r="M48" s="47"/>
      <c r="N48" s="50">
        <f t="shared" si="1"/>
        <v>0</v>
      </c>
      <c r="O48" s="49"/>
    </row>
    <row r="49" spans="1:15">
      <c r="A49" s="54"/>
      <c r="B49" s="1" t="s">
        <v>109</v>
      </c>
      <c r="C49" s="6" t="s">
        <v>51</v>
      </c>
      <c r="D49" s="9" t="s">
        <v>99</v>
      </c>
      <c r="E49" s="6">
        <v>3</v>
      </c>
      <c r="F49" s="6"/>
      <c r="G49" s="6"/>
      <c r="H49" s="6"/>
      <c r="I49" s="11"/>
      <c r="J49" s="20"/>
      <c r="K49" s="9">
        <v>2</v>
      </c>
      <c r="L49" s="9">
        <f t="shared" si="0"/>
        <v>6</v>
      </c>
      <c r="M49" s="47"/>
      <c r="N49" s="50">
        <f t="shared" si="1"/>
        <v>0</v>
      </c>
      <c r="O49" s="49"/>
    </row>
    <row r="50" spans="1:15">
      <c r="A50" s="54"/>
      <c r="B50" s="1" t="s">
        <v>110</v>
      </c>
      <c r="C50" s="6" t="s">
        <v>51</v>
      </c>
      <c r="D50" s="9" t="s">
        <v>76</v>
      </c>
      <c r="E50" s="6">
        <v>3</v>
      </c>
      <c r="F50" s="6"/>
      <c r="G50" s="6"/>
      <c r="H50" s="6"/>
      <c r="I50" s="6">
        <v>3</v>
      </c>
      <c r="J50" s="20"/>
      <c r="K50" s="9">
        <v>2</v>
      </c>
      <c r="L50" s="9">
        <f t="shared" si="0"/>
        <v>12</v>
      </c>
      <c r="M50" s="47"/>
      <c r="N50" s="50">
        <f t="shared" si="1"/>
        <v>0</v>
      </c>
      <c r="O50" s="49"/>
    </row>
    <row r="51" spans="1:15">
      <c r="A51" s="54"/>
      <c r="B51" s="1" t="s">
        <v>111</v>
      </c>
      <c r="C51" s="6" t="s">
        <v>51</v>
      </c>
      <c r="D51" s="9" t="s">
        <v>76</v>
      </c>
      <c r="E51" s="6">
        <v>3</v>
      </c>
      <c r="F51" s="6"/>
      <c r="G51" s="6"/>
      <c r="H51" s="6"/>
      <c r="I51" s="6">
        <v>3</v>
      </c>
      <c r="J51" s="20"/>
      <c r="K51" s="9">
        <v>2</v>
      </c>
      <c r="L51" s="9">
        <f t="shared" si="0"/>
        <v>12</v>
      </c>
      <c r="M51" s="47"/>
      <c r="N51" s="50">
        <f t="shared" si="1"/>
        <v>0</v>
      </c>
      <c r="O51" s="49"/>
    </row>
    <row r="52" spans="1:15">
      <c r="A52" s="54"/>
      <c r="B52" s="1" t="s">
        <v>112</v>
      </c>
      <c r="C52" s="6" t="s">
        <v>51</v>
      </c>
      <c r="D52" s="9" t="s">
        <v>99</v>
      </c>
      <c r="E52" s="6">
        <v>3</v>
      </c>
      <c r="F52" s="6"/>
      <c r="G52" s="6"/>
      <c r="H52" s="6"/>
      <c r="I52" s="6">
        <v>3</v>
      </c>
      <c r="J52" s="20"/>
      <c r="K52" s="9">
        <v>2</v>
      </c>
      <c r="L52" s="9">
        <f t="shared" si="0"/>
        <v>12</v>
      </c>
      <c r="M52" s="47"/>
      <c r="N52" s="50">
        <f t="shared" si="1"/>
        <v>0</v>
      </c>
      <c r="O52" s="49"/>
    </row>
    <row r="53" spans="1:15">
      <c r="A53" s="54"/>
      <c r="B53" s="1" t="s">
        <v>113</v>
      </c>
      <c r="C53" s="6" t="s">
        <v>51</v>
      </c>
      <c r="D53" s="9" t="s">
        <v>99</v>
      </c>
      <c r="E53" s="6">
        <v>3</v>
      </c>
      <c r="F53" s="6"/>
      <c r="G53" s="6"/>
      <c r="H53" s="6"/>
      <c r="I53" s="6">
        <v>3</v>
      </c>
      <c r="J53" s="20"/>
      <c r="K53" s="9">
        <v>2</v>
      </c>
      <c r="L53" s="9">
        <f t="shared" si="0"/>
        <v>12</v>
      </c>
      <c r="M53" s="47"/>
      <c r="N53" s="50">
        <f t="shared" si="1"/>
        <v>0</v>
      </c>
      <c r="O53" s="49"/>
    </row>
    <row r="54" spans="1:15">
      <c r="A54" s="54"/>
      <c r="B54" s="1" t="s">
        <v>114</v>
      </c>
      <c r="C54" s="6" t="s">
        <v>51</v>
      </c>
      <c r="D54" s="9" t="s">
        <v>99</v>
      </c>
      <c r="E54" s="6">
        <v>3</v>
      </c>
      <c r="F54" s="6"/>
      <c r="G54" s="6"/>
      <c r="H54" s="6"/>
      <c r="I54" s="11"/>
      <c r="J54" s="20"/>
      <c r="K54" s="9">
        <v>2</v>
      </c>
      <c r="L54" s="9">
        <f t="shared" si="0"/>
        <v>6</v>
      </c>
      <c r="M54" s="47"/>
      <c r="N54" s="50">
        <f t="shared" si="1"/>
        <v>0</v>
      </c>
      <c r="O54" s="49"/>
    </row>
    <row r="55" spans="1:15">
      <c r="A55" s="54" t="s">
        <v>115</v>
      </c>
      <c r="B55" s="1" t="s">
        <v>116</v>
      </c>
      <c r="C55" s="6" t="s">
        <v>51</v>
      </c>
      <c r="D55" s="9" t="s">
        <v>67</v>
      </c>
      <c r="E55" s="6">
        <v>3</v>
      </c>
      <c r="F55" s="6"/>
      <c r="G55" s="6">
        <v>5</v>
      </c>
      <c r="H55" s="6"/>
      <c r="I55" s="6">
        <v>3</v>
      </c>
      <c r="J55" s="20"/>
      <c r="K55" s="9">
        <v>2</v>
      </c>
      <c r="L55" s="9">
        <f t="shared" si="0"/>
        <v>22</v>
      </c>
      <c r="M55" s="47"/>
      <c r="N55" s="50">
        <f t="shared" si="1"/>
        <v>0</v>
      </c>
      <c r="O55" s="49"/>
    </row>
    <row r="56" spans="1:15">
      <c r="A56" s="54"/>
      <c r="B56" s="1" t="s">
        <v>117</v>
      </c>
      <c r="C56" s="6" t="s">
        <v>51</v>
      </c>
      <c r="D56" s="9" t="s">
        <v>118</v>
      </c>
      <c r="E56" s="6">
        <v>3</v>
      </c>
      <c r="F56" s="6"/>
      <c r="G56" s="6">
        <v>5</v>
      </c>
      <c r="H56" s="6"/>
      <c r="I56" s="6">
        <v>3</v>
      </c>
      <c r="J56" s="20"/>
      <c r="K56" s="9">
        <v>2</v>
      </c>
      <c r="L56" s="9">
        <f t="shared" si="0"/>
        <v>22</v>
      </c>
      <c r="M56" s="47"/>
      <c r="N56" s="50">
        <f t="shared" si="1"/>
        <v>0</v>
      </c>
      <c r="O56" s="49"/>
    </row>
    <row r="57" spans="1:15">
      <c r="A57" s="54"/>
      <c r="B57" s="1" t="s">
        <v>119</v>
      </c>
      <c r="C57" s="6" t="s">
        <v>51</v>
      </c>
      <c r="D57" s="9" t="s">
        <v>74</v>
      </c>
      <c r="E57" s="6">
        <v>3</v>
      </c>
      <c r="F57" s="6"/>
      <c r="G57" s="6">
        <v>5</v>
      </c>
      <c r="H57" s="6"/>
      <c r="I57" s="6">
        <v>3</v>
      </c>
      <c r="J57" s="20"/>
      <c r="K57" s="9">
        <v>2</v>
      </c>
      <c r="L57" s="9">
        <f t="shared" si="0"/>
        <v>22</v>
      </c>
      <c r="M57" s="47"/>
      <c r="N57" s="50">
        <f t="shared" si="1"/>
        <v>0</v>
      </c>
      <c r="O57" s="49"/>
    </row>
    <row r="58" spans="1:15">
      <c r="A58" s="54"/>
      <c r="B58" s="1" t="s">
        <v>120</v>
      </c>
      <c r="C58" s="6" t="s">
        <v>51</v>
      </c>
      <c r="D58" s="9" t="s">
        <v>83</v>
      </c>
      <c r="E58" s="6">
        <v>3</v>
      </c>
      <c r="F58" s="6"/>
      <c r="G58" s="6">
        <v>5</v>
      </c>
      <c r="H58" s="6"/>
      <c r="I58" s="6">
        <v>3</v>
      </c>
      <c r="J58" s="20"/>
      <c r="K58" s="9">
        <v>2</v>
      </c>
      <c r="L58" s="9">
        <f t="shared" si="0"/>
        <v>22</v>
      </c>
      <c r="M58" s="47"/>
      <c r="N58" s="50">
        <f t="shared" si="1"/>
        <v>0</v>
      </c>
      <c r="O58" s="49"/>
    </row>
    <row r="59" spans="1:15">
      <c r="A59" s="54"/>
      <c r="B59" s="1" t="s">
        <v>121</v>
      </c>
      <c r="C59" s="6" t="s">
        <v>51</v>
      </c>
      <c r="D59" s="9" t="s">
        <v>103</v>
      </c>
      <c r="E59" s="6">
        <v>3</v>
      </c>
      <c r="F59" s="6"/>
      <c r="G59" s="6">
        <v>5</v>
      </c>
      <c r="H59" s="6"/>
      <c r="I59" s="11"/>
      <c r="J59" s="20"/>
      <c r="K59" s="9">
        <v>2</v>
      </c>
      <c r="L59" s="9">
        <f t="shared" si="0"/>
        <v>16</v>
      </c>
      <c r="M59" s="47"/>
      <c r="N59" s="50">
        <f t="shared" si="1"/>
        <v>0</v>
      </c>
      <c r="O59" s="49"/>
    </row>
    <row r="60" spans="1:15">
      <c r="A60" s="54"/>
      <c r="B60" s="1" t="s">
        <v>122</v>
      </c>
      <c r="C60" s="6" t="s">
        <v>51</v>
      </c>
      <c r="D60" s="9" t="s">
        <v>83</v>
      </c>
      <c r="E60" s="6">
        <v>3</v>
      </c>
      <c r="F60" s="6"/>
      <c r="G60" s="6">
        <v>5</v>
      </c>
      <c r="H60" s="6"/>
      <c r="I60" s="11"/>
      <c r="J60" s="20"/>
      <c r="K60" s="9">
        <v>2</v>
      </c>
      <c r="L60" s="9">
        <f t="shared" si="0"/>
        <v>16</v>
      </c>
      <c r="M60" s="47"/>
      <c r="N60" s="50">
        <f t="shared" si="1"/>
        <v>0</v>
      </c>
      <c r="O60" s="49"/>
    </row>
    <row r="61" spans="1:15">
      <c r="A61" s="54"/>
      <c r="B61" s="1" t="s">
        <v>123</v>
      </c>
      <c r="C61" s="6" t="s">
        <v>51</v>
      </c>
      <c r="D61" s="9" t="s">
        <v>74</v>
      </c>
      <c r="E61" s="6">
        <v>3</v>
      </c>
      <c r="F61" s="6"/>
      <c r="G61" s="6">
        <v>5</v>
      </c>
      <c r="H61" s="6"/>
      <c r="I61" s="6">
        <v>3</v>
      </c>
      <c r="J61" s="20"/>
      <c r="K61" s="9">
        <v>2</v>
      </c>
      <c r="L61" s="9">
        <f t="shared" si="0"/>
        <v>22</v>
      </c>
      <c r="M61" s="47"/>
      <c r="N61" s="50">
        <f t="shared" si="1"/>
        <v>0</v>
      </c>
      <c r="O61" s="49"/>
    </row>
    <row r="62" spans="1:15">
      <c r="A62" s="57" t="s">
        <v>124</v>
      </c>
      <c r="B62" s="1" t="s">
        <v>125</v>
      </c>
      <c r="C62" s="6" t="s">
        <v>126</v>
      </c>
      <c r="D62" s="44">
        <v>1</v>
      </c>
      <c r="E62" s="6">
        <v>3</v>
      </c>
      <c r="F62" s="6">
        <v>1</v>
      </c>
      <c r="G62" s="6">
        <v>5</v>
      </c>
      <c r="H62" s="6">
        <v>1</v>
      </c>
      <c r="I62" s="6">
        <v>3</v>
      </c>
      <c r="J62" s="20"/>
      <c r="K62" s="9">
        <v>2</v>
      </c>
      <c r="L62" s="9">
        <f t="shared" si="0"/>
        <v>26</v>
      </c>
      <c r="M62" s="47"/>
      <c r="N62" s="50">
        <f t="shared" si="1"/>
        <v>0</v>
      </c>
      <c r="O62" s="49"/>
    </row>
    <row r="63" spans="1:15" ht="22.15" customHeight="1">
      <c r="A63" s="57"/>
      <c r="B63" s="1" t="s">
        <v>127</v>
      </c>
      <c r="C63" s="6" t="s">
        <v>126</v>
      </c>
      <c r="D63" s="44">
        <v>1</v>
      </c>
      <c r="E63" s="6">
        <v>3</v>
      </c>
      <c r="F63" s="6">
        <v>1</v>
      </c>
      <c r="G63" s="6">
        <v>5</v>
      </c>
      <c r="H63" s="6">
        <v>1</v>
      </c>
      <c r="I63" s="6">
        <v>3</v>
      </c>
      <c r="J63" s="20"/>
      <c r="K63" s="9">
        <v>2</v>
      </c>
      <c r="L63" s="9">
        <f t="shared" si="0"/>
        <v>26</v>
      </c>
      <c r="M63" s="47"/>
      <c r="N63" s="50">
        <f t="shared" si="1"/>
        <v>0</v>
      </c>
      <c r="O63" s="49"/>
    </row>
    <row r="64" spans="1:15" ht="39.6">
      <c r="A64" s="58" t="s">
        <v>128</v>
      </c>
      <c r="B64" s="1" t="s">
        <v>129</v>
      </c>
      <c r="C64" s="6" t="s">
        <v>130</v>
      </c>
      <c r="D64" s="9" t="s">
        <v>93</v>
      </c>
      <c r="E64" s="6">
        <v>3</v>
      </c>
      <c r="F64" s="6">
        <v>1</v>
      </c>
      <c r="G64" s="6">
        <v>5</v>
      </c>
      <c r="H64" s="6">
        <v>1</v>
      </c>
      <c r="I64" s="11"/>
      <c r="J64" s="20"/>
      <c r="K64" s="9">
        <v>2</v>
      </c>
      <c r="L64" s="9">
        <f t="shared" si="0"/>
        <v>20</v>
      </c>
      <c r="M64" s="47"/>
      <c r="N64" s="50">
        <f t="shared" si="1"/>
        <v>0</v>
      </c>
      <c r="O64" s="49"/>
    </row>
    <row r="65" spans="1:15" ht="52.9">
      <c r="A65" s="58"/>
      <c r="B65" s="1" t="s">
        <v>131</v>
      </c>
      <c r="C65" s="6" t="s">
        <v>132</v>
      </c>
      <c r="D65" s="9" t="s">
        <v>133</v>
      </c>
      <c r="E65" s="6">
        <v>2</v>
      </c>
      <c r="F65" s="6"/>
      <c r="G65" s="6"/>
      <c r="H65" s="6"/>
      <c r="I65" s="11"/>
      <c r="J65" s="20"/>
      <c r="K65" s="9">
        <v>2</v>
      </c>
      <c r="L65" s="9">
        <f t="shared" si="0"/>
        <v>4</v>
      </c>
      <c r="M65" s="47"/>
      <c r="N65" s="50">
        <f t="shared" si="1"/>
        <v>0</v>
      </c>
      <c r="O65" s="49"/>
    </row>
    <row r="66" spans="1:15" ht="69.400000000000006" customHeight="1">
      <c r="A66" s="58"/>
      <c r="B66" s="1" t="s">
        <v>134</v>
      </c>
      <c r="C66" s="6" t="s">
        <v>135</v>
      </c>
      <c r="D66" s="9" t="s">
        <v>133</v>
      </c>
      <c r="E66" s="6">
        <v>2</v>
      </c>
      <c r="F66" s="6"/>
      <c r="G66" s="6"/>
      <c r="H66" s="6"/>
      <c r="I66" s="11"/>
      <c r="J66" s="20"/>
      <c r="K66" s="9">
        <v>2</v>
      </c>
      <c r="L66" s="9">
        <f t="shared" si="0"/>
        <v>4</v>
      </c>
      <c r="M66" s="47"/>
      <c r="N66" s="50">
        <f>+L66*M66</f>
        <v>0</v>
      </c>
      <c r="O66" s="49"/>
    </row>
    <row r="67" spans="1:15" ht="39.6">
      <c r="A67" s="58"/>
      <c r="B67" s="1" t="s">
        <v>136</v>
      </c>
      <c r="C67" s="6" t="s">
        <v>137</v>
      </c>
      <c r="D67" s="2" t="s">
        <v>133</v>
      </c>
      <c r="E67" s="6">
        <v>2</v>
      </c>
      <c r="F67" s="6"/>
      <c r="G67" s="6"/>
      <c r="H67" s="6"/>
      <c r="I67" s="11"/>
      <c r="J67" s="20"/>
      <c r="K67" s="9">
        <v>2</v>
      </c>
      <c r="L67" s="9">
        <f>+SUM(E67:J67)*K67</f>
        <v>4</v>
      </c>
      <c r="M67" s="47"/>
      <c r="N67" s="50">
        <f t="shared" ref="N67" si="2">+L67*M67</f>
        <v>0</v>
      </c>
      <c r="O67" s="49"/>
    </row>
    <row r="68" spans="1:15">
      <c r="A68" s="55" t="s">
        <v>138</v>
      </c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14">
        <f>SUM(N2:N67)</f>
        <v>0</v>
      </c>
      <c r="O68" s="33"/>
    </row>
  </sheetData>
  <sheetProtection algorithmName="SHA-512" hashValue="KTCcQfRLXe4duqvnZ7ZQKLWmPwNCDP1kwajhI644wGtQE07HFxa5SWC0NNtrLUVr5Kf8g2eStHpq4rTh7Or8YQ==" saltValue="WzVaHGsxhk50cZujqzdNeQ==" spinCount="100000" sheet="1" objects="1" scenarios="1" selectLockedCells="1"/>
  <mergeCells count="9">
    <mergeCell ref="A1:B1"/>
    <mergeCell ref="A12:A34"/>
    <mergeCell ref="A35:A54"/>
    <mergeCell ref="A55:A61"/>
    <mergeCell ref="A68:M68"/>
    <mergeCell ref="A2:A5"/>
    <mergeCell ref="A62:A63"/>
    <mergeCell ref="A64:A67"/>
    <mergeCell ref="A6:A11"/>
  </mergeCells>
  <phoneticPr fontId="4" type="noConversion"/>
  <hyperlinks>
    <hyperlink ref="D19" r:id="rId1" display="https://drive.google.com/drive/folders/1H2DiXoJrYaRZpQYxrpqxcYu50WSE9vjV" xr:uid="{22E6F565-D0BA-418E-8AEB-EDCE57EFF4E3}"/>
    <hyperlink ref="D20" r:id="rId2" display="https://drive.google.com/drive/folders/1hQvlF7eyUNbHbQ3KqXxGIXwfLBF4cynn" xr:uid="{CD585495-66E9-4689-81A6-F24A6CD57C7E}"/>
  </hyperlinks>
  <pageMargins left="0.7" right="0.7" top="0.75" bottom="0.75" header="0.3" footer="0.3"/>
  <pageSetup orientation="portrait" horizontalDpi="360" verticalDpi="360"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C6C83E-DE69-4852-91AC-5CACA0A048C8}">
  <dimension ref="A1:O68"/>
  <sheetViews>
    <sheetView zoomScaleNormal="100" workbookViewId="0">
      <pane ySplit="1" topLeftCell="A2" activePane="bottomLeft" state="frozen"/>
      <selection pane="bottomLeft" activeCell="B23" sqref="B23"/>
      <selection activeCell="D1" sqref="D1"/>
    </sheetView>
  </sheetViews>
  <sheetFormatPr defaultColWidth="11.42578125" defaultRowHeight="13.15"/>
  <cols>
    <col min="1" max="1" width="10.140625" style="10" customWidth="1"/>
    <col min="2" max="2" width="35.42578125" style="10" customWidth="1"/>
    <col min="3" max="3" width="14.7109375" style="10" customWidth="1"/>
    <col min="4" max="4" width="17" style="10" customWidth="1"/>
    <col min="5" max="6" width="13.140625" style="10" customWidth="1"/>
    <col min="7" max="8" width="13.7109375" style="10" customWidth="1"/>
    <col min="9" max="9" width="15.7109375" style="12" customWidth="1"/>
    <col min="10" max="10" width="15.7109375" style="10" customWidth="1"/>
    <col min="11" max="12" width="11.42578125" style="10"/>
    <col min="13" max="13" width="12" style="10" customWidth="1"/>
    <col min="14" max="14" width="12.42578125" style="10" customWidth="1"/>
    <col min="15" max="15" width="26.28515625" style="10" customWidth="1"/>
    <col min="16" max="16384" width="11.42578125" style="10"/>
  </cols>
  <sheetData>
    <row r="1" spans="1:15" ht="52.9">
      <c r="A1" s="53" t="s">
        <v>19</v>
      </c>
      <c r="B1" s="53"/>
      <c r="C1" s="26" t="s">
        <v>20</v>
      </c>
      <c r="D1" s="27" t="s">
        <v>21</v>
      </c>
      <c r="E1" s="25" t="s">
        <v>22</v>
      </c>
      <c r="F1" s="25" t="s">
        <v>23</v>
      </c>
      <c r="G1" s="25" t="s">
        <v>24</v>
      </c>
      <c r="H1" s="25" t="s">
        <v>25</v>
      </c>
      <c r="I1" s="25" t="s">
        <v>26</v>
      </c>
      <c r="J1" s="25" t="s">
        <v>27</v>
      </c>
      <c r="K1" s="27" t="s">
        <v>28</v>
      </c>
      <c r="L1" s="27" t="s">
        <v>29</v>
      </c>
      <c r="M1" s="45" t="s">
        <v>30</v>
      </c>
      <c r="N1" s="27" t="s">
        <v>31</v>
      </c>
      <c r="O1" s="46" t="s">
        <v>32</v>
      </c>
    </row>
    <row r="2" spans="1:15" s="12" customFormat="1" ht="26.45">
      <c r="A2" s="56" t="s">
        <v>33</v>
      </c>
      <c r="B2" s="17" t="s">
        <v>34</v>
      </c>
      <c r="C2" s="13"/>
      <c r="D2" s="8" t="s">
        <v>35</v>
      </c>
      <c r="E2" s="6">
        <v>5</v>
      </c>
      <c r="F2" s="6">
        <v>1</v>
      </c>
      <c r="G2" s="6">
        <v>5</v>
      </c>
      <c r="H2" s="6"/>
      <c r="I2" s="6"/>
      <c r="J2" s="7"/>
      <c r="K2" s="11">
        <v>2</v>
      </c>
      <c r="L2" s="9">
        <f>+SUM(E2:J2)*K2</f>
        <v>22</v>
      </c>
      <c r="M2" s="47"/>
      <c r="N2" s="15">
        <f>+M2*L2</f>
        <v>0</v>
      </c>
      <c r="O2" s="48"/>
    </row>
    <row r="3" spans="1:15" s="12" customFormat="1" ht="26.45">
      <c r="A3" s="56"/>
      <c r="B3" s="17" t="s">
        <v>36</v>
      </c>
      <c r="C3" s="13"/>
      <c r="D3" s="8" t="s">
        <v>35</v>
      </c>
      <c r="E3" s="6"/>
      <c r="F3" s="6"/>
      <c r="G3" s="6"/>
      <c r="H3" s="6"/>
      <c r="I3" s="6">
        <v>3</v>
      </c>
      <c r="J3" s="6"/>
      <c r="K3" s="11">
        <v>2</v>
      </c>
      <c r="L3" s="9">
        <f t="shared" ref="L3:L66" si="0">+SUM(E3:J3)*K3</f>
        <v>6</v>
      </c>
      <c r="M3" s="47"/>
      <c r="N3" s="15">
        <f t="shared" ref="N3:N65" si="1">+M3*L3</f>
        <v>0</v>
      </c>
      <c r="O3" s="48"/>
    </row>
    <row r="4" spans="1:15" s="12" customFormat="1" ht="39.6">
      <c r="A4" s="56"/>
      <c r="B4" s="17" t="s">
        <v>37</v>
      </c>
      <c r="C4" s="13"/>
      <c r="D4" s="8" t="s">
        <v>35</v>
      </c>
      <c r="E4" s="6">
        <v>1</v>
      </c>
      <c r="F4" s="6"/>
      <c r="G4" s="6"/>
      <c r="H4" s="6"/>
      <c r="I4" s="6"/>
      <c r="J4" s="6">
        <v>1</v>
      </c>
      <c r="K4" s="11">
        <v>2</v>
      </c>
      <c r="L4" s="9">
        <f t="shared" si="0"/>
        <v>4</v>
      </c>
      <c r="M4" s="47"/>
      <c r="N4" s="15">
        <f t="shared" si="1"/>
        <v>0</v>
      </c>
      <c r="O4" s="48"/>
    </row>
    <row r="5" spans="1:15" s="12" customFormat="1">
      <c r="A5" s="56"/>
      <c r="B5" s="17" t="s">
        <v>38</v>
      </c>
      <c r="C5" s="13"/>
      <c r="D5" s="8" t="s">
        <v>35</v>
      </c>
      <c r="E5" s="6">
        <v>2</v>
      </c>
      <c r="F5" s="6"/>
      <c r="G5" s="6"/>
      <c r="H5" s="6"/>
      <c r="I5" s="6"/>
      <c r="J5" s="7"/>
      <c r="K5" s="11">
        <v>2</v>
      </c>
      <c r="L5" s="9">
        <f t="shared" si="0"/>
        <v>4</v>
      </c>
      <c r="M5" s="47"/>
      <c r="N5" s="15">
        <f t="shared" si="1"/>
        <v>0</v>
      </c>
      <c r="O5" s="48"/>
    </row>
    <row r="6" spans="1:15" s="12" customFormat="1" ht="26.45">
      <c r="A6" s="54" t="s">
        <v>39</v>
      </c>
      <c r="B6" s="5" t="s">
        <v>40</v>
      </c>
      <c r="C6" s="3" t="s">
        <v>41</v>
      </c>
      <c r="D6" s="8" t="s">
        <v>35</v>
      </c>
      <c r="E6" s="6">
        <v>6</v>
      </c>
      <c r="F6" s="6">
        <v>1</v>
      </c>
      <c r="G6" s="6">
        <v>5</v>
      </c>
      <c r="H6" s="6"/>
      <c r="I6" s="6"/>
      <c r="J6" s="6">
        <v>1</v>
      </c>
      <c r="K6" s="11">
        <v>2</v>
      </c>
      <c r="L6" s="9">
        <f t="shared" si="0"/>
        <v>26</v>
      </c>
      <c r="M6" s="47"/>
      <c r="N6" s="15">
        <f t="shared" si="1"/>
        <v>0</v>
      </c>
      <c r="O6" s="48"/>
    </row>
    <row r="7" spans="1:15" s="12" customFormat="1">
      <c r="A7" s="54"/>
      <c r="B7" s="5" t="s">
        <v>42</v>
      </c>
      <c r="C7" s="3" t="s">
        <v>41</v>
      </c>
      <c r="D7" s="8" t="s">
        <v>35</v>
      </c>
      <c r="E7" s="6"/>
      <c r="F7" s="6"/>
      <c r="G7" s="6"/>
      <c r="H7" s="6"/>
      <c r="I7" s="6">
        <v>3</v>
      </c>
      <c r="J7" s="7"/>
      <c r="K7" s="9">
        <v>2</v>
      </c>
      <c r="L7" s="9">
        <f t="shared" si="0"/>
        <v>6</v>
      </c>
      <c r="M7" s="47"/>
      <c r="N7" s="15">
        <f t="shared" si="1"/>
        <v>0</v>
      </c>
      <c r="O7" s="48"/>
    </row>
    <row r="8" spans="1:15">
      <c r="A8" s="54"/>
      <c r="B8" s="1" t="s">
        <v>43</v>
      </c>
      <c r="C8" s="2" t="s">
        <v>44</v>
      </c>
      <c r="D8" s="9" t="s">
        <v>45</v>
      </c>
      <c r="E8" s="6">
        <v>5</v>
      </c>
      <c r="F8" s="6">
        <v>1</v>
      </c>
      <c r="G8" s="6">
        <v>5</v>
      </c>
      <c r="H8" s="6"/>
      <c r="I8" s="6">
        <v>3</v>
      </c>
      <c r="J8" s="20"/>
      <c r="K8" s="9">
        <v>2</v>
      </c>
      <c r="L8" s="9">
        <f t="shared" si="0"/>
        <v>28</v>
      </c>
      <c r="M8" s="47"/>
      <c r="N8" s="15">
        <f t="shared" si="1"/>
        <v>0</v>
      </c>
      <c r="O8" s="49"/>
    </row>
    <row r="9" spans="1:15">
      <c r="A9" s="54"/>
      <c r="B9" s="1" t="s">
        <v>46</v>
      </c>
      <c r="C9" s="2" t="s">
        <v>47</v>
      </c>
      <c r="D9" s="8" t="s">
        <v>35</v>
      </c>
      <c r="E9" s="6">
        <v>5</v>
      </c>
      <c r="F9" s="6">
        <v>1</v>
      </c>
      <c r="G9" s="6">
        <v>5</v>
      </c>
      <c r="H9" s="6"/>
      <c r="I9" s="6">
        <v>3</v>
      </c>
      <c r="J9" s="20"/>
      <c r="K9" s="9">
        <v>2</v>
      </c>
      <c r="L9" s="9">
        <f t="shared" si="0"/>
        <v>28</v>
      </c>
      <c r="M9" s="47"/>
      <c r="N9" s="15">
        <f t="shared" si="1"/>
        <v>0</v>
      </c>
      <c r="O9" s="49"/>
    </row>
    <row r="10" spans="1:15">
      <c r="A10" s="54"/>
      <c r="B10" s="1" t="s">
        <v>48</v>
      </c>
      <c r="C10" s="2" t="s">
        <v>49</v>
      </c>
      <c r="D10" s="9">
        <v>10</v>
      </c>
      <c r="E10" s="6">
        <v>5</v>
      </c>
      <c r="F10" s="6">
        <v>1</v>
      </c>
      <c r="G10" s="6">
        <v>5</v>
      </c>
      <c r="H10" s="6"/>
      <c r="I10" s="6">
        <v>3</v>
      </c>
      <c r="J10" s="20"/>
      <c r="K10" s="9">
        <v>2</v>
      </c>
      <c r="L10" s="9">
        <f t="shared" si="0"/>
        <v>28</v>
      </c>
      <c r="M10" s="47"/>
      <c r="N10" s="15">
        <f t="shared" si="1"/>
        <v>0</v>
      </c>
      <c r="O10" s="49"/>
    </row>
    <row r="11" spans="1:15">
      <c r="A11" s="54"/>
      <c r="B11" s="1" t="s">
        <v>50</v>
      </c>
      <c r="C11" s="2" t="s">
        <v>51</v>
      </c>
      <c r="D11" s="9" t="s">
        <v>52</v>
      </c>
      <c r="E11" s="6">
        <v>5</v>
      </c>
      <c r="F11" s="6">
        <v>1</v>
      </c>
      <c r="G11" s="6">
        <v>5</v>
      </c>
      <c r="H11" s="6"/>
      <c r="I11" s="6">
        <v>3</v>
      </c>
      <c r="J11" s="20"/>
      <c r="K11" s="9">
        <v>2</v>
      </c>
      <c r="L11" s="9">
        <f t="shared" si="0"/>
        <v>28</v>
      </c>
      <c r="M11" s="47"/>
      <c r="N11" s="15">
        <f t="shared" si="1"/>
        <v>0</v>
      </c>
      <c r="O11" s="49"/>
    </row>
    <row r="12" spans="1:15">
      <c r="A12" s="54" t="s">
        <v>53</v>
      </c>
      <c r="B12" s="1" t="s">
        <v>54</v>
      </c>
      <c r="C12" s="2" t="s">
        <v>51</v>
      </c>
      <c r="D12" s="9">
        <v>20</v>
      </c>
      <c r="E12" s="6">
        <v>5</v>
      </c>
      <c r="F12" s="6">
        <v>1</v>
      </c>
      <c r="G12" s="6">
        <v>5</v>
      </c>
      <c r="H12" s="6"/>
      <c r="I12" s="6">
        <v>3</v>
      </c>
      <c r="J12" s="20"/>
      <c r="K12" s="9">
        <v>2</v>
      </c>
      <c r="L12" s="9">
        <f t="shared" si="0"/>
        <v>28</v>
      </c>
      <c r="M12" s="47"/>
      <c r="N12" s="15">
        <f t="shared" si="1"/>
        <v>0</v>
      </c>
      <c r="O12" s="49"/>
    </row>
    <row r="13" spans="1:15" ht="18.399999999999999" customHeight="1">
      <c r="A13" s="54"/>
      <c r="B13" s="1" t="s">
        <v>55</v>
      </c>
      <c r="C13" s="28" t="s">
        <v>139</v>
      </c>
      <c r="D13" s="9">
        <v>20</v>
      </c>
      <c r="E13" s="6">
        <v>5</v>
      </c>
      <c r="F13" s="6"/>
      <c r="G13" s="6"/>
      <c r="H13" s="6"/>
      <c r="I13" s="11"/>
      <c r="J13" s="20"/>
      <c r="K13" s="9">
        <v>2</v>
      </c>
      <c r="L13" s="9">
        <f t="shared" si="0"/>
        <v>10</v>
      </c>
      <c r="M13" s="47"/>
      <c r="N13" s="15">
        <f t="shared" si="1"/>
        <v>0</v>
      </c>
      <c r="O13" s="49"/>
    </row>
    <row r="14" spans="1:15">
      <c r="A14" s="54"/>
      <c r="B14" s="1" t="s">
        <v>57</v>
      </c>
      <c r="C14" s="2" t="s">
        <v>51</v>
      </c>
      <c r="D14" s="9">
        <v>20</v>
      </c>
      <c r="E14" s="6">
        <v>5</v>
      </c>
      <c r="F14" s="6"/>
      <c r="G14" s="6">
        <v>5</v>
      </c>
      <c r="H14" s="6"/>
      <c r="I14" s="11"/>
      <c r="J14" s="20"/>
      <c r="K14" s="9">
        <v>2</v>
      </c>
      <c r="L14" s="9">
        <f t="shared" si="0"/>
        <v>20</v>
      </c>
      <c r="M14" s="47"/>
      <c r="N14" s="15">
        <f t="shared" si="1"/>
        <v>0</v>
      </c>
      <c r="O14" s="49"/>
    </row>
    <row r="15" spans="1:15">
      <c r="A15" s="54"/>
      <c r="B15" s="1" t="s">
        <v>58</v>
      </c>
      <c r="C15" s="2" t="s">
        <v>51</v>
      </c>
      <c r="D15" s="9" t="s">
        <v>45</v>
      </c>
      <c r="E15" s="6">
        <v>5</v>
      </c>
      <c r="F15" s="6">
        <v>1</v>
      </c>
      <c r="G15" s="6">
        <v>5</v>
      </c>
      <c r="H15" s="6"/>
      <c r="I15" s="6">
        <v>3</v>
      </c>
      <c r="J15" s="20"/>
      <c r="K15" s="9">
        <v>2</v>
      </c>
      <c r="L15" s="9">
        <f t="shared" si="0"/>
        <v>28</v>
      </c>
      <c r="M15" s="47"/>
      <c r="N15" s="15">
        <f t="shared" si="1"/>
        <v>0</v>
      </c>
      <c r="O15" s="49"/>
    </row>
    <row r="16" spans="1:15">
      <c r="A16" s="54"/>
      <c r="B16" s="1" t="s">
        <v>59</v>
      </c>
      <c r="C16" s="2" t="s">
        <v>51</v>
      </c>
      <c r="D16" s="9" t="s">
        <v>45</v>
      </c>
      <c r="E16" s="6">
        <v>5</v>
      </c>
      <c r="F16" s="6">
        <v>1</v>
      </c>
      <c r="G16" s="6">
        <v>5</v>
      </c>
      <c r="H16" s="6"/>
      <c r="I16" s="6">
        <v>3</v>
      </c>
      <c r="J16" s="20"/>
      <c r="K16" s="9">
        <v>2</v>
      </c>
      <c r="L16" s="9">
        <f t="shared" si="0"/>
        <v>28</v>
      </c>
      <c r="M16" s="47"/>
      <c r="N16" s="15">
        <f t="shared" si="1"/>
        <v>0</v>
      </c>
      <c r="O16" s="49"/>
    </row>
    <row r="17" spans="1:15">
      <c r="A17" s="54"/>
      <c r="B17" s="1" t="s">
        <v>60</v>
      </c>
      <c r="C17" s="2" t="s">
        <v>51</v>
      </c>
      <c r="D17" s="9" t="s">
        <v>45</v>
      </c>
      <c r="E17" s="6">
        <v>5</v>
      </c>
      <c r="F17" s="6">
        <v>1</v>
      </c>
      <c r="G17" s="6">
        <v>5</v>
      </c>
      <c r="H17" s="6"/>
      <c r="I17" s="6">
        <v>3</v>
      </c>
      <c r="J17" s="20"/>
      <c r="K17" s="9">
        <v>2</v>
      </c>
      <c r="L17" s="9">
        <f>+SUM(E17:J17)*K17</f>
        <v>28</v>
      </c>
      <c r="M17" s="47"/>
      <c r="N17" s="15">
        <f t="shared" si="1"/>
        <v>0</v>
      </c>
      <c r="O17" s="49"/>
    </row>
    <row r="18" spans="1:15">
      <c r="A18" s="54"/>
      <c r="B18" s="1" t="s">
        <v>61</v>
      </c>
      <c r="C18" s="2" t="s">
        <v>51</v>
      </c>
      <c r="D18" s="9" t="s">
        <v>45</v>
      </c>
      <c r="E18" s="6">
        <v>5</v>
      </c>
      <c r="F18" s="6">
        <v>1</v>
      </c>
      <c r="G18" s="6">
        <v>5</v>
      </c>
      <c r="H18" s="6"/>
      <c r="I18" s="6">
        <v>3</v>
      </c>
      <c r="J18" s="20"/>
      <c r="K18" s="9">
        <v>2</v>
      </c>
      <c r="L18" s="9">
        <f t="shared" si="0"/>
        <v>28</v>
      </c>
      <c r="M18" s="47"/>
      <c r="N18" s="15">
        <f t="shared" si="1"/>
        <v>0</v>
      </c>
      <c r="O18" s="49"/>
    </row>
    <row r="19" spans="1:15">
      <c r="A19" s="54"/>
      <c r="B19" s="1" t="s">
        <v>62</v>
      </c>
      <c r="C19" s="2" t="s">
        <v>51</v>
      </c>
      <c r="D19" s="9" t="s">
        <v>63</v>
      </c>
      <c r="E19" s="6">
        <v>5</v>
      </c>
      <c r="F19" s="6">
        <v>1</v>
      </c>
      <c r="G19" s="6">
        <v>5</v>
      </c>
      <c r="H19" s="6"/>
      <c r="I19" s="6">
        <v>3</v>
      </c>
      <c r="J19" s="20"/>
      <c r="K19" s="9">
        <v>2</v>
      </c>
      <c r="L19" s="9">
        <f t="shared" si="0"/>
        <v>28</v>
      </c>
      <c r="M19" s="47"/>
      <c r="N19" s="15">
        <f t="shared" si="1"/>
        <v>0</v>
      </c>
      <c r="O19" s="49"/>
    </row>
    <row r="20" spans="1:15">
      <c r="A20" s="54"/>
      <c r="B20" s="1" t="s">
        <v>64</v>
      </c>
      <c r="C20" s="2" t="s">
        <v>51</v>
      </c>
      <c r="D20" s="9" t="s">
        <v>63</v>
      </c>
      <c r="E20" s="6">
        <v>5</v>
      </c>
      <c r="F20" s="6">
        <v>1</v>
      </c>
      <c r="G20" s="6">
        <v>5</v>
      </c>
      <c r="H20" s="6"/>
      <c r="I20" s="6">
        <v>3</v>
      </c>
      <c r="J20" s="20"/>
      <c r="K20" s="9">
        <v>2</v>
      </c>
      <c r="L20" s="9">
        <f t="shared" si="0"/>
        <v>28</v>
      </c>
      <c r="M20" s="47"/>
      <c r="N20" s="15">
        <f t="shared" si="1"/>
        <v>0</v>
      </c>
      <c r="O20" s="49"/>
    </row>
    <row r="21" spans="1:15">
      <c r="A21" s="54"/>
      <c r="B21" s="1" t="s">
        <v>65</v>
      </c>
      <c r="C21" s="2" t="s">
        <v>66</v>
      </c>
      <c r="D21" s="9" t="s">
        <v>67</v>
      </c>
      <c r="E21" s="4"/>
      <c r="F21" s="6"/>
      <c r="G21" s="11"/>
      <c r="H21" s="11"/>
      <c r="I21" s="6">
        <v>3</v>
      </c>
      <c r="J21" s="20"/>
      <c r="K21" s="9">
        <v>2</v>
      </c>
      <c r="L21" s="9">
        <f t="shared" si="0"/>
        <v>6</v>
      </c>
      <c r="M21" s="47"/>
      <c r="N21" s="15">
        <f t="shared" si="1"/>
        <v>0</v>
      </c>
      <c r="O21" s="49"/>
    </row>
    <row r="22" spans="1:15">
      <c r="A22" s="54"/>
      <c r="B22" s="1" t="s">
        <v>68</v>
      </c>
      <c r="C22" s="2" t="s">
        <v>51</v>
      </c>
      <c r="D22" s="9">
        <v>5</v>
      </c>
      <c r="E22" s="6">
        <v>5</v>
      </c>
      <c r="F22" s="6"/>
      <c r="G22" s="6">
        <v>5</v>
      </c>
      <c r="H22" s="6"/>
      <c r="I22" s="6">
        <v>3</v>
      </c>
      <c r="J22" s="20"/>
      <c r="K22" s="9">
        <v>2</v>
      </c>
      <c r="L22" s="9">
        <f t="shared" si="0"/>
        <v>26</v>
      </c>
      <c r="M22" s="47"/>
      <c r="N22" s="15">
        <f t="shared" si="1"/>
        <v>0</v>
      </c>
      <c r="O22" s="49"/>
    </row>
    <row r="23" spans="1:15">
      <c r="A23" s="54"/>
      <c r="B23" s="1" t="s">
        <v>69</v>
      </c>
      <c r="C23" s="2" t="s">
        <v>70</v>
      </c>
      <c r="D23" s="9" t="s">
        <v>71</v>
      </c>
      <c r="E23" s="6">
        <v>5</v>
      </c>
      <c r="F23" s="6"/>
      <c r="G23" s="6">
        <v>5</v>
      </c>
      <c r="H23" s="6"/>
      <c r="I23" s="6">
        <v>3</v>
      </c>
      <c r="J23" s="20"/>
      <c r="K23" s="9">
        <v>2</v>
      </c>
      <c r="L23" s="9">
        <f t="shared" si="0"/>
        <v>26</v>
      </c>
      <c r="M23" s="47"/>
      <c r="N23" s="15">
        <f t="shared" si="1"/>
        <v>0</v>
      </c>
      <c r="O23" s="49"/>
    </row>
    <row r="24" spans="1:15">
      <c r="A24" s="54"/>
      <c r="B24" s="1" t="s">
        <v>72</v>
      </c>
      <c r="C24" s="2" t="s">
        <v>51</v>
      </c>
      <c r="D24" s="9" t="s">
        <v>45</v>
      </c>
      <c r="E24" s="6">
        <v>5</v>
      </c>
      <c r="F24" s="6">
        <v>1</v>
      </c>
      <c r="G24" s="6">
        <v>5</v>
      </c>
      <c r="H24" s="6"/>
      <c r="I24" s="6">
        <v>3</v>
      </c>
      <c r="J24" s="20"/>
      <c r="K24" s="9">
        <v>2</v>
      </c>
      <c r="L24" s="9">
        <f t="shared" si="0"/>
        <v>28</v>
      </c>
      <c r="M24" s="47"/>
      <c r="N24" s="15">
        <f t="shared" si="1"/>
        <v>0</v>
      </c>
      <c r="O24" s="49"/>
    </row>
    <row r="25" spans="1:15">
      <c r="A25" s="54"/>
      <c r="B25" s="1" t="s">
        <v>73</v>
      </c>
      <c r="C25" s="2" t="s">
        <v>51</v>
      </c>
      <c r="D25" s="9" t="s">
        <v>74</v>
      </c>
      <c r="E25" s="6">
        <v>5</v>
      </c>
      <c r="F25" s="6">
        <v>1</v>
      </c>
      <c r="G25" s="6">
        <v>5</v>
      </c>
      <c r="H25" s="6"/>
      <c r="I25" s="6">
        <v>3</v>
      </c>
      <c r="J25" s="20"/>
      <c r="K25" s="9">
        <v>2</v>
      </c>
      <c r="L25" s="9">
        <f t="shared" si="0"/>
        <v>28</v>
      </c>
      <c r="M25" s="47"/>
      <c r="N25" s="15">
        <f t="shared" si="1"/>
        <v>0</v>
      </c>
      <c r="O25" s="49"/>
    </row>
    <row r="26" spans="1:15">
      <c r="A26" s="54"/>
      <c r="B26" s="1" t="s">
        <v>75</v>
      </c>
      <c r="C26" s="2" t="s">
        <v>51</v>
      </c>
      <c r="D26" s="9" t="s">
        <v>76</v>
      </c>
      <c r="E26" s="6">
        <v>5</v>
      </c>
      <c r="F26" s="6">
        <v>1</v>
      </c>
      <c r="G26" s="6">
        <v>5</v>
      </c>
      <c r="H26" s="6"/>
      <c r="I26" s="6">
        <v>3</v>
      </c>
      <c r="J26" s="20"/>
      <c r="K26" s="9">
        <v>2</v>
      </c>
      <c r="L26" s="9">
        <f t="shared" si="0"/>
        <v>28</v>
      </c>
      <c r="M26" s="47"/>
      <c r="N26" s="15">
        <f t="shared" si="1"/>
        <v>0</v>
      </c>
      <c r="O26" s="49"/>
    </row>
    <row r="27" spans="1:15">
      <c r="A27" s="54"/>
      <c r="B27" s="1" t="s">
        <v>77</v>
      </c>
      <c r="C27" s="2" t="s">
        <v>51</v>
      </c>
      <c r="D27" s="9" t="s">
        <v>78</v>
      </c>
      <c r="E27" s="6">
        <v>5</v>
      </c>
      <c r="F27" s="6">
        <v>1</v>
      </c>
      <c r="G27" s="6">
        <v>5</v>
      </c>
      <c r="H27" s="6"/>
      <c r="I27" s="6">
        <v>3</v>
      </c>
      <c r="J27" s="20"/>
      <c r="K27" s="9">
        <v>2</v>
      </c>
      <c r="L27" s="9">
        <f t="shared" si="0"/>
        <v>28</v>
      </c>
      <c r="M27" s="47"/>
      <c r="N27" s="15">
        <f t="shared" si="1"/>
        <v>0</v>
      </c>
      <c r="O27" s="49"/>
    </row>
    <row r="28" spans="1:15">
      <c r="A28" s="54"/>
      <c r="B28" s="1" t="s">
        <v>79</v>
      </c>
      <c r="C28" s="2" t="s">
        <v>51</v>
      </c>
      <c r="D28" s="9" t="s">
        <v>67</v>
      </c>
      <c r="E28" s="6">
        <v>5</v>
      </c>
      <c r="F28" s="6">
        <v>1</v>
      </c>
      <c r="G28" s="6">
        <v>5</v>
      </c>
      <c r="H28" s="6"/>
      <c r="I28" s="6">
        <v>3</v>
      </c>
      <c r="J28" s="20"/>
      <c r="K28" s="9">
        <v>2</v>
      </c>
      <c r="L28" s="9">
        <f t="shared" si="0"/>
        <v>28</v>
      </c>
      <c r="M28" s="47"/>
      <c r="N28" s="15">
        <f t="shared" si="1"/>
        <v>0</v>
      </c>
      <c r="O28" s="49"/>
    </row>
    <row r="29" spans="1:15">
      <c r="A29" s="54"/>
      <c r="B29" s="1" t="s">
        <v>80</v>
      </c>
      <c r="C29" s="2" t="s">
        <v>81</v>
      </c>
      <c r="D29" s="9" t="s">
        <v>67</v>
      </c>
      <c r="E29" s="6">
        <v>5</v>
      </c>
      <c r="F29" s="6">
        <v>1</v>
      </c>
      <c r="G29" s="6">
        <v>5</v>
      </c>
      <c r="H29" s="6"/>
      <c r="I29" s="6">
        <v>3</v>
      </c>
      <c r="J29" s="20"/>
      <c r="K29" s="9">
        <v>2</v>
      </c>
      <c r="L29" s="9">
        <f t="shared" si="0"/>
        <v>28</v>
      </c>
      <c r="M29" s="47"/>
      <c r="N29" s="15">
        <f t="shared" si="1"/>
        <v>0</v>
      </c>
      <c r="O29" s="49"/>
    </row>
    <row r="30" spans="1:15">
      <c r="A30" s="54"/>
      <c r="B30" s="1" t="s">
        <v>82</v>
      </c>
      <c r="C30" s="2" t="s">
        <v>51</v>
      </c>
      <c r="D30" s="9" t="s">
        <v>83</v>
      </c>
      <c r="E30" s="6">
        <v>5</v>
      </c>
      <c r="F30" s="6"/>
      <c r="G30" s="6">
        <v>5</v>
      </c>
      <c r="H30" s="6"/>
      <c r="I30" s="6">
        <v>3</v>
      </c>
      <c r="J30" s="20"/>
      <c r="K30" s="9">
        <v>2</v>
      </c>
      <c r="L30" s="9">
        <f t="shared" si="0"/>
        <v>26</v>
      </c>
      <c r="M30" s="47"/>
      <c r="N30" s="15">
        <f t="shared" si="1"/>
        <v>0</v>
      </c>
      <c r="O30" s="49"/>
    </row>
    <row r="31" spans="1:15">
      <c r="A31" s="54"/>
      <c r="B31" s="1" t="s">
        <v>84</v>
      </c>
      <c r="C31" s="2" t="s">
        <v>51</v>
      </c>
      <c r="D31" s="9" t="s">
        <v>67</v>
      </c>
      <c r="E31" s="6">
        <v>5</v>
      </c>
      <c r="F31" s="6"/>
      <c r="G31" s="6">
        <v>5</v>
      </c>
      <c r="H31" s="6"/>
      <c r="I31" s="6">
        <v>3</v>
      </c>
      <c r="J31" s="20"/>
      <c r="K31" s="9">
        <v>2</v>
      </c>
      <c r="L31" s="9">
        <f t="shared" si="0"/>
        <v>26</v>
      </c>
      <c r="M31" s="47"/>
      <c r="N31" s="15">
        <f t="shared" si="1"/>
        <v>0</v>
      </c>
      <c r="O31" s="49"/>
    </row>
    <row r="32" spans="1:15">
      <c r="A32" s="54"/>
      <c r="B32" s="1" t="s">
        <v>85</v>
      </c>
      <c r="C32" s="2" t="s">
        <v>51</v>
      </c>
      <c r="D32" s="9" t="s">
        <v>86</v>
      </c>
      <c r="E32" s="6">
        <v>5</v>
      </c>
      <c r="F32" s="6"/>
      <c r="G32" s="6">
        <v>5</v>
      </c>
      <c r="H32" s="6"/>
      <c r="I32" s="6">
        <v>3</v>
      </c>
      <c r="J32" s="20"/>
      <c r="K32" s="9">
        <v>2</v>
      </c>
      <c r="L32" s="9">
        <f t="shared" si="0"/>
        <v>26</v>
      </c>
      <c r="M32" s="47"/>
      <c r="N32" s="15">
        <f t="shared" si="1"/>
        <v>0</v>
      </c>
      <c r="O32" s="49"/>
    </row>
    <row r="33" spans="1:15">
      <c r="A33" s="54"/>
      <c r="B33" s="1" t="s">
        <v>87</v>
      </c>
      <c r="C33" s="2" t="s">
        <v>51</v>
      </c>
      <c r="D33" s="9" t="s">
        <v>83</v>
      </c>
      <c r="E33" s="6">
        <v>5</v>
      </c>
      <c r="F33" s="6"/>
      <c r="G33" s="6"/>
      <c r="H33" s="6"/>
      <c r="I33" s="6">
        <v>3</v>
      </c>
      <c r="J33" s="20"/>
      <c r="K33" s="9">
        <v>2</v>
      </c>
      <c r="L33" s="9">
        <f t="shared" si="0"/>
        <v>16</v>
      </c>
      <c r="M33" s="47"/>
      <c r="N33" s="15">
        <f t="shared" si="1"/>
        <v>0</v>
      </c>
      <c r="O33" s="49"/>
    </row>
    <row r="34" spans="1:15">
      <c r="A34" s="54"/>
      <c r="B34" s="5" t="s">
        <v>88</v>
      </c>
      <c r="C34" s="6" t="s">
        <v>51</v>
      </c>
      <c r="D34" s="9" t="s">
        <v>89</v>
      </c>
      <c r="E34" s="6"/>
      <c r="F34" s="6"/>
      <c r="G34" s="6"/>
      <c r="H34" s="6"/>
      <c r="I34" s="6"/>
      <c r="J34" s="20"/>
      <c r="K34" s="9">
        <v>2</v>
      </c>
      <c r="L34" s="9">
        <f t="shared" si="0"/>
        <v>0</v>
      </c>
      <c r="M34" s="47"/>
      <c r="N34" s="15">
        <f t="shared" si="1"/>
        <v>0</v>
      </c>
      <c r="O34" s="49"/>
    </row>
    <row r="35" spans="1:15">
      <c r="A35" s="54" t="s">
        <v>90</v>
      </c>
      <c r="B35" s="1" t="s">
        <v>91</v>
      </c>
      <c r="C35" s="6" t="s">
        <v>51</v>
      </c>
      <c r="D35" s="9" t="s">
        <v>67</v>
      </c>
      <c r="E35" s="6">
        <v>5</v>
      </c>
      <c r="F35" s="6"/>
      <c r="G35" s="6"/>
      <c r="H35" s="6"/>
      <c r="I35" s="11"/>
      <c r="J35" s="20"/>
      <c r="K35" s="9">
        <v>2</v>
      </c>
      <c r="L35" s="9">
        <f t="shared" si="0"/>
        <v>10</v>
      </c>
      <c r="M35" s="47"/>
      <c r="N35" s="15">
        <f t="shared" si="1"/>
        <v>0</v>
      </c>
      <c r="O35" s="49"/>
    </row>
    <row r="36" spans="1:15">
      <c r="A36" s="54"/>
      <c r="B36" s="1" t="s">
        <v>92</v>
      </c>
      <c r="C36" s="6" t="s">
        <v>51</v>
      </c>
      <c r="D36" s="9" t="s">
        <v>93</v>
      </c>
      <c r="E36" s="6">
        <v>5</v>
      </c>
      <c r="F36" s="6"/>
      <c r="G36" s="6"/>
      <c r="H36" s="6"/>
      <c r="I36" s="6">
        <v>3</v>
      </c>
      <c r="J36" s="20"/>
      <c r="K36" s="9">
        <v>2</v>
      </c>
      <c r="L36" s="9">
        <f t="shared" si="0"/>
        <v>16</v>
      </c>
      <c r="M36" s="47"/>
      <c r="N36" s="15">
        <f t="shared" si="1"/>
        <v>0</v>
      </c>
      <c r="O36" s="49"/>
    </row>
    <row r="37" spans="1:15">
      <c r="A37" s="54"/>
      <c r="B37" s="1" t="s">
        <v>94</v>
      </c>
      <c r="C37" s="6" t="s">
        <v>51</v>
      </c>
      <c r="D37" s="9" t="s">
        <v>89</v>
      </c>
      <c r="E37" s="6">
        <v>5</v>
      </c>
      <c r="F37" s="6"/>
      <c r="G37" s="6"/>
      <c r="H37" s="6"/>
      <c r="I37" s="6">
        <v>3</v>
      </c>
      <c r="J37" s="20"/>
      <c r="K37" s="9">
        <v>2</v>
      </c>
      <c r="L37" s="9">
        <f t="shared" si="0"/>
        <v>16</v>
      </c>
      <c r="M37" s="47"/>
      <c r="N37" s="15">
        <f t="shared" si="1"/>
        <v>0</v>
      </c>
      <c r="O37" s="49"/>
    </row>
    <row r="38" spans="1:15">
      <c r="A38" s="54"/>
      <c r="B38" s="1" t="s">
        <v>95</v>
      </c>
      <c r="C38" s="6" t="s">
        <v>51</v>
      </c>
      <c r="D38" s="9" t="s">
        <v>93</v>
      </c>
      <c r="E38" s="6">
        <v>5</v>
      </c>
      <c r="F38" s="6"/>
      <c r="G38" s="6"/>
      <c r="H38" s="6"/>
      <c r="I38" s="11"/>
      <c r="J38" s="20"/>
      <c r="K38" s="9">
        <v>2</v>
      </c>
      <c r="L38" s="9">
        <f t="shared" si="0"/>
        <v>10</v>
      </c>
      <c r="M38" s="47"/>
      <c r="N38" s="15">
        <f t="shared" si="1"/>
        <v>0</v>
      </c>
      <c r="O38" s="49"/>
    </row>
    <row r="39" spans="1:15">
      <c r="A39" s="54"/>
      <c r="B39" s="1" t="s">
        <v>96</v>
      </c>
      <c r="C39" s="6" t="s">
        <v>51</v>
      </c>
      <c r="D39" s="9" t="s">
        <v>93</v>
      </c>
      <c r="E39" s="6">
        <v>5</v>
      </c>
      <c r="F39" s="6"/>
      <c r="G39" s="6"/>
      <c r="H39" s="6"/>
      <c r="I39" s="6">
        <v>3</v>
      </c>
      <c r="J39" s="20"/>
      <c r="K39" s="9">
        <v>2</v>
      </c>
      <c r="L39" s="9">
        <f t="shared" si="0"/>
        <v>16</v>
      </c>
      <c r="M39" s="47"/>
      <c r="N39" s="15">
        <f t="shared" si="1"/>
        <v>0</v>
      </c>
      <c r="O39" s="49"/>
    </row>
    <row r="40" spans="1:15">
      <c r="A40" s="54"/>
      <c r="B40" s="1" t="s">
        <v>97</v>
      </c>
      <c r="C40" s="6" t="s">
        <v>51</v>
      </c>
      <c r="D40" s="9" t="s">
        <v>89</v>
      </c>
      <c r="E40" s="6">
        <v>5</v>
      </c>
      <c r="F40" s="6"/>
      <c r="G40" s="6"/>
      <c r="H40" s="6"/>
      <c r="I40" s="6">
        <v>3</v>
      </c>
      <c r="J40" s="20"/>
      <c r="K40" s="9">
        <v>2</v>
      </c>
      <c r="L40" s="9">
        <f t="shared" si="0"/>
        <v>16</v>
      </c>
      <c r="M40" s="47"/>
      <c r="N40" s="15">
        <f t="shared" si="1"/>
        <v>0</v>
      </c>
      <c r="O40" s="49"/>
    </row>
    <row r="41" spans="1:15">
      <c r="A41" s="54"/>
      <c r="B41" s="1" t="s">
        <v>98</v>
      </c>
      <c r="C41" s="6" t="s">
        <v>51</v>
      </c>
      <c r="D41" s="9" t="s">
        <v>99</v>
      </c>
      <c r="E41" s="6">
        <v>5</v>
      </c>
      <c r="F41" s="6"/>
      <c r="G41" s="6"/>
      <c r="H41" s="6"/>
      <c r="I41" s="6">
        <v>3</v>
      </c>
      <c r="J41" s="20"/>
      <c r="K41" s="9">
        <v>2</v>
      </c>
      <c r="L41" s="9">
        <f t="shared" si="0"/>
        <v>16</v>
      </c>
      <c r="M41" s="47"/>
      <c r="N41" s="15">
        <f t="shared" si="1"/>
        <v>0</v>
      </c>
      <c r="O41" s="49"/>
    </row>
    <row r="42" spans="1:15">
      <c r="A42" s="54"/>
      <c r="B42" s="1" t="s">
        <v>100</v>
      </c>
      <c r="C42" s="6" t="s">
        <v>51</v>
      </c>
      <c r="D42" s="9" t="s">
        <v>99</v>
      </c>
      <c r="E42" s="6">
        <v>5</v>
      </c>
      <c r="F42" s="6"/>
      <c r="G42" s="6"/>
      <c r="H42" s="6"/>
      <c r="I42" s="18"/>
      <c r="J42" s="20"/>
      <c r="K42" s="9">
        <v>2</v>
      </c>
      <c r="L42" s="9">
        <f t="shared" si="0"/>
        <v>10</v>
      </c>
      <c r="M42" s="47"/>
      <c r="N42" s="15">
        <f t="shared" si="1"/>
        <v>0</v>
      </c>
      <c r="O42" s="49"/>
    </row>
    <row r="43" spans="1:15">
      <c r="A43" s="54"/>
      <c r="B43" s="1" t="s">
        <v>101</v>
      </c>
      <c r="C43" s="6" t="s">
        <v>51</v>
      </c>
      <c r="D43" s="9" t="s">
        <v>99</v>
      </c>
      <c r="E43" s="6">
        <v>5</v>
      </c>
      <c r="F43" s="6"/>
      <c r="G43" s="6"/>
      <c r="H43" s="6"/>
      <c r="I43" s="6">
        <v>3</v>
      </c>
      <c r="J43" s="20"/>
      <c r="K43" s="9">
        <v>2</v>
      </c>
      <c r="L43" s="9">
        <f t="shared" si="0"/>
        <v>16</v>
      </c>
      <c r="M43" s="47"/>
      <c r="N43" s="15">
        <f t="shared" si="1"/>
        <v>0</v>
      </c>
      <c r="O43" s="49"/>
    </row>
    <row r="44" spans="1:15">
      <c r="A44" s="54"/>
      <c r="B44" s="1" t="s">
        <v>102</v>
      </c>
      <c r="C44" s="6" t="s">
        <v>51</v>
      </c>
      <c r="D44" s="9" t="s">
        <v>103</v>
      </c>
      <c r="E44" s="6">
        <v>5</v>
      </c>
      <c r="F44" s="6"/>
      <c r="G44" s="6"/>
      <c r="H44" s="6"/>
      <c r="I44" s="11"/>
      <c r="J44" s="20"/>
      <c r="K44" s="9">
        <v>2</v>
      </c>
      <c r="L44" s="9">
        <f t="shared" si="0"/>
        <v>10</v>
      </c>
      <c r="M44" s="47"/>
      <c r="N44" s="15">
        <f t="shared" si="1"/>
        <v>0</v>
      </c>
      <c r="O44" s="49"/>
    </row>
    <row r="45" spans="1:15">
      <c r="A45" s="54"/>
      <c r="B45" s="1" t="s">
        <v>104</v>
      </c>
      <c r="C45" s="6" t="s">
        <v>51</v>
      </c>
      <c r="D45" s="9" t="s">
        <v>67</v>
      </c>
      <c r="E45" s="6">
        <v>5</v>
      </c>
      <c r="F45" s="6"/>
      <c r="G45" s="6">
        <v>5</v>
      </c>
      <c r="H45" s="6"/>
      <c r="I45" s="6">
        <v>3</v>
      </c>
      <c r="J45" s="20"/>
      <c r="K45" s="9">
        <v>2</v>
      </c>
      <c r="L45" s="9">
        <f t="shared" si="0"/>
        <v>26</v>
      </c>
      <c r="M45" s="47"/>
      <c r="N45" s="15">
        <f t="shared" si="1"/>
        <v>0</v>
      </c>
      <c r="O45" s="49"/>
    </row>
    <row r="46" spans="1:15">
      <c r="A46" s="54"/>
      <c r="B46" s="1" t="s">
        <v>105</v>
      </c>
      <c r="C46" s="6" t="s">
        <v>51</v>
      </c>
      <c r="D46" s="9" t="s">
        <v>106</v>
      </c>
      <c r="E46" s="6"/>
      <c r="F46" s="6"/>
      <c r="G46" s="6"/>
      <c r="H46" s="6"/>
      <c r="I46" s="19"/>
      <c r="J46" s="20"/>
      <c r="K46" s="9">
        <v>2</v>
      </c>
      <c r="L46" s="9">
        <f t="shared" si="0"/>
        <v>0</v>
      </c>
      <c r="M46" s="47"/>
      <c r="N46" s="15">
        <f t="shared" si="1"/>
        <v>0</v>
      </c>
      <c r="O46" s="49"/>
    </row>
    <row r="47" spans="1:15">
      <c r="A47" s="54"/>
      <c r="B47" s="1" t="s">
        <v>107</v>
      </c>
      <c r="C47" s="6" t="s">
        <v>51</v>
      </c>
      <c r="D47" s="9" t="s">
        <v>103</v>
      </c>
      <c r="E47" s="6"/>
      <c r="F47" s="6"/>
      <c r="G47" s="6"/>
      <c r="H47" s="6"/>
      <c r="I47" s="6">
        <v>3</v>
      </c>
      <c r="J47" s="20"/>
      <c r="K47" s="9">
        <v>2</v>
      </c>
      <c r="L47" s="9">
        <f t="shared" si="0"/>
        <v>6</v>
      </c>
      <c r="M47" s="47"/>
      <c r="N47" s="15">
        <f t="shared" si="1"/>
        <v>0</v>
      </c>
      <c r="O47" s="49"/>
    </row>
    <row r="48" spans="1:15">
      <c r="A48" s="54"/>
      <c r="B48" s="1" t="s">
        <v>108</v>
      </c>
      <c r="C48" s="6" t="s">
        <v>51</v>
      </c>
      <c r="D48" s="9" t="s">
        <v>93</v>
      </c>
      <c r="E48" s="6">
        <v>5</v>
      </c>
      <c r="F48" s="6"/>
      <c r="G48" s="6">
        <v>5</v>
      </c>
      <c r="H48" s="6"/>
      <c r="I48" s="6">
        <v>3</v>
      </c>
      <c r="J48" s="20"/>
      <c r="K48" s="9">
        <v>2</v>
      </c>
      <c r="L48" s="9">
        <f t="shared" si="0"/>
        <v>26</v>
      </c>
      <c r="M48" s="47"/>
      <c r="N48" s="15">
        <f t="shared" si="1"/>
        <v>0</v>
      </c>
      <c r="O48" s="49"/>
    </row>
    <row r="49" spans="1:15">
      <c r="A49" s="54"/>
      <c r="B49" s="1" t="s">
        <v>109</v>
      </c>
      <c r="C49" s="6" t="s">
        <v>51</v>
      </c>
      <c r="D49" s="9" t="s">
        <v>99</v>
      </c>
      <c r="E49" s="6">
        <v>5</v>
      </c>
      <c r="F49" s="6"/>
      <c r="G49" s="6"/>
      <c r="H49" s="6"/>
      <c r="I49" s="11"/>
      <c r="J49" s="20"/>
      <c r="K49" s="9">
        <v>2</v>
      </c>
      <c r="L49" s="9">
        <f t="shared" si="0"/>
        <v>10</v>
      </c>
      <c r="M49" s="47"/>
      <c r="N49" s="15">
        <f t="shared" si="1"/>
        <v>0</v>
      </c>
      <c r="O49" s="49"/>
    </row>
    <row r="50" spans="1:15">
      <c r="A50" s="54"/>
      <c r="B50" s="1" t="s">
        <v>110</v>
      </c>
      <c r="C50" s="6" t="s">
        <v>51</v>
      </c>
      <c r="D50" s="9" t="s">
        <v>76</v>
      </c>
      <c r="E50" s="6">
        <v>5</v>
      </c>
      <c r="F50" s="6"/>
      <c r="G50" s="6"/>
      <c r="H50" s="6"/>
      <c r="I50" s="6">
        <v>3</v>
      </c>
      <c r="J50" s="20"/>
      <c r="K50" s="9">
        <v>2</v>
      </c>
      <c r="L50" s="9">
        <f t="shared" si="0"/>
        <v>16</v>
      </c>
      <c r="M50" s="47"/>
      <c r="N50" s="15">
        <f t="shared" si="1"/>
        <v>0</v>
      </c>
      <c r="O50" s="49"/>
    </row>
    <row r="51" spans="1:15">
      <c r="A51" s="54"/>
      <c r="B51" s="1" t="s">
        <v>111</v>
      </c>
      <c r="C51" s="6" t="s">
        <v>51</v>
      </c>
      <c r="D51" s="9" t="s">
        <v>76</v>
      </c>
      <c r="E51" s="6">
        <v>5</v>
      </c>
      <c r="F51" s="6"/>
      <c r="G51" s="6"/>
      <c r="H51" s="6"/>
      <c r="I51" s="6">
        <v>3</v>
      </c>
      <c r="J51" s="20"/>
      <c r="K51" s="9">
        <v>2</v>
      </c>
      <c r="L51" s="9">
        <f t="shared" si="0"/>
        <v>16</v>
      </c>
      <c r="M51" s="47"/>
      <c r="N51" s="15">
        <f t="shared" si="1"/>
        <v>0</v>
      </c>
      <c r="O51" s="49"/>
    </row>
    <row r="52" spans="1:15">
      <c r="A52" s="54"/>
      <c r="B52" s="1" t="s">
        <v>112</v>
      </c>
      <c r="C52" s="6" t="s">
        <v>51</v>
      </c>
      <c r="D52" s="9" t="s">
        <v>99</v>
      </c>
      <c r="E52" s="6">
        <v>5</v>
      </c>
      <c r="F52" s="6"/>
      <c r="G52" s="6"/>
      <c r="H52" s="6"/>
      <c r="I52" s="6">
        <v>3</v>
      </c>
      <c r="J52" s="20"/>
      <c r="K52" s="9">
        <v>2</v>
      </c>
      <c r="L52" s="9">
        <f t="shared" si="0"/>
        <v>16</v>
      </c>
      <c r="M52" s="47"/>
      <c r="N52" s="15">
        <f t="shared" si="1"/>
        <v>0</v>
      </c>
      <c r="O52" s="49"/>
    </row>
    <row r="53" spans="1:15">
      <c r="A53" s="54"/>
      <c r="B53" s="1" t="s">
        <v>113</v>
      </c>
      <c r="C53" s="6" t="s">
        <v>51</v>
      </c>
      <c r="D53" s="9" t="s">
        <v>99</v>
      </c>
      <c r="E53" s="6">
        <v>5</v>
      </c>
      <c r="F53" s="6"/>
      <c r="G53" s="6"/>
      <c r="H53" s="6"/>
      <c r="I53" s="6">
        <v>3</v>
      </c>
      <c r="J53" s="20"/>
      <c r="K53" s="9">
        <v>2</v>
      </c>
      <c r="L53" s="9">
        <f t="shared" si="0"/>
        <v>16</v>
      </c>
      <c r="M53" s="47"/>
      <c r="N53" s="15">
        <f t="shared" si="1"/>
        <v>0</v>
      </c>
      <c r="O53" s="49"/>
    </row>
    <row r="54" spans="1:15">
      <c r="A54" s="54"/>
      <c r="B54" s="1" t="s">
        <v>114</v>
      </c>
      <c r="C54" s="6" t="s">
        <v>51</v>
      </c>
      <c r="D54" s="9" t="s">
        <v>99</v>
      </c>
      <c r="E54" s="6">
        <v>5</v>
      </c>
      <c r="F54" s="6"/>
      <c r="G54" s="6"/>
      <c r="H54" s="6"/>
      <c r="I54" s="11"/>
      <c r="J54" s="20"/>
      <c r="K54" s="9">
        <v>2</v>
      </c>
      <c r="L54" s="9">
        <f t="shared" si="0"/>
        <v>10</v>
      </c>
      <c r="M54" s="47"/>
      <c r="N54" s="15">
        <f t="shared" si="1"/>
        <v>0</v>
      </c>
      <c r="O54" s="49"/>
    </row>
    <row r="55" spans="1:15">
      <c r="A55" s="54" t="s">
        <v>115</v>
      </c>
      <c r="B55" s="1" t="s">
        <v>116</v>
      </c>
      <c r="C55" s="6" t="s">
        <v>51</v>
      </c>
      <c r="D55" s="9" t="s">
        <v>67</v>
      </c>
      <c r="E55" s="6">
        <v>5</v>
      </c>
      <c r="F55" s="6"/>
      <c r="G55" s="6">
        <v>5</v>
      </c>
      <c r="H55" s="6"/>
      <c r="I55" s="6">
        <v>3</v>
      </c>
      <c r="J55" s="20"/>
      <c r="K55" s="9">
        <v>2</v>
      </c>
      <c r="L55" s="9">
        <f t="shared" si="0"/>
        <v>26</v>
      </c>
      <c r="M55" s="47"/>
      <c r="N55" s="15">
        <f t="shared" si="1"/>
        <v>0</v>
      </c>
      <c r="O55" s="49"/>
    </row>
    <row r="56" spans="1:15">
      <c r="A56" s="54"/>
      <c r="B56" s="1" t="s">
        <v>117</v>
      </c>
      <c r="C56" s="6" t="s">
        <v>51</v>
      </c>
      <c r="D56" s="9" t="s">
        <v>118</v>
      </c>
      <c r="E56" s="6">
        <v>5</v>
      </c>
      <c r="F56" s="6"/>
      <c r="G56" s="6">
        <v>5</v>
      </c>
      <c r="H56" s="6"/>
      <c r="I56" s="6">
        <v>3</v>
      </c>
      <c r="J56" s="20"/>
      <c r="K56" s="9">
        <v>2</v>
      </c>
      <c r="L56" s="9">
        <f t="shared" si="0"/>
        <v>26</v>
      </c>
      <c r="M56" s="47"/>
      <c r="N56" s="15">
        <f t="shared" si="1"/>
        <v>0</v>
      </c>
      <c r="O56" s="49"/>
    </row>
    <row r="57" spans="1:15">
      <c r="A57" s="54"/>
      <c r="B57" s="1" t="s">
        <v>119</v>
      </c>
      <c r="C57" s="6" t="s">
        <v>51</v>
      </c>
      <c r="D57" s="9" t="s">
        <v>74</v>
      </c>
      <c r="E57" s="6">
        <v>5</v>
      </c>
      <c r="F57" s="6"/>
      <c r="G57" s="6">
        <v>5</v>
      </c>
      <c r="H57" s="6"/>
      <c r="I57" s="6">
        <v>3</v>
      </c>
      <c r="J57" s="20"/>
      <c r="K57" s="9">
        <v>2</v>
      </c>
      <c r="L57" s="9">
        <f t="shared" si="0"/>
        <v>26</v>
      </c>
      <c r="M57" s="47"/>
      <c r="N57" s="15">
        <f t="shared" si="1"/>
        <v>0</v>
      </c>
      <c r="O57" s="49"/>
    </row>
    <row r="58" spans="1:15">
      <c r="A58" s="54"/>
      <c r="B58" s="1" t="s">
        <v>120</v>
      </c>
      <c r="C58" s="6" t="s">
        <v>51</v>
      </c>
      <c r="D58" s="9" t="s">
        <v>83</v>
      </c>
      <c r="E58" s="6">
        <v>5</v>
      </c>
      <c r="F58" s="6"/>
      <c r="G58" s="6">
        <v>5</v>
      </c>
      <c r="H58" s="6"/>
      <c r="I58" s="6">
        <v>3</v>
      </c>
      <c r="J58" s="20"/>
      <c r="K58" s="9">
        <v>2</v>
      </c>
      <c r="L58" s="9">
        <f t="shared" si="0"/>
        <v>26</v>
      </c>
      <c r="M58" s="47"/>
      <c r="N58" s="15">
        <f t="shared" si="1"/>
        <v>0</v>
      </c>
      <c r="O58" s="49"/>
    </row>
    <row r="59" spans="1:15">
      <c r="A59" s="54"/>
      <c r="B59" s="1" t="s">
        <v>121</v>
      </c>
      <c r="C59" s="6" t="s">
        <v>51</v>
      </c>
      <c r="D59" s="9" t="s">
        <v>103</v>
      </c>
      <c r="E59" s="6">
        <v>5</v>
      </c>
      <c r="F59" s="6"/>
      <c r="G59" s="6">
        <v>5</v>
      </c>
      <c r="H59" s="6"/>
      <c r="I59" s="11"/>
      <c r="J59" s="20"/>
      <c r="K59" s="9">
        <v>2</v>
      </c>
      <c r="L59" s="9">
        <f t="shared" si="0"/>
        <v>20</v>
      </c>
      <c r="M59" s="47"/>
      <c r="N59" s="15">
        <f t="shared" si="1"/>
        <v>0</v>
      </c>
      <c r="O59" s="49"/>
    </row>
    <row r="60" spans="1:15">
      <c r="A60" s="54"/>
      <c r="B60" s="1" t="s">
        <v>122</v>
      </c>
      <c r="C60" s="6" t="s">
        <v>51</v>
      </c>
      <c r="D60" s="9" t="s">
        <v>83</v>
      </c>
      <c r="E60" s="6">
        <v>5</v>
      </c>
      <c r="F60" s="6"/>
      <c r="G60" s="6">
        <v>5</v>
      </c>
      <c r="H60" s="6"/>
      <c r="I60" s="11"/>
      <c r="J60" s="20"/>
      <c r="K60" s="9">
        <v>2</v>
      </c>
      <c r="L60" s="9">
        <f t="shared" si="0"/>
        <v>20</v>
      </c>
      <c r="M60" s="47"/>
      <c r="N60" s="15">
        <f t="shared" si="1"/>
        <v>0</v>
      </c>
      <c r="O60" s="49"/>
    </row>
    <row r="61" spans="1:15">
      <c r="A61" s="54"/>
      <c r="B61" s="1" t="s">
        <v>123</v>
      </c>
      <c r="C61" s="6" t="s">
        <v>51</v>
      </c>
      <c r="D61" s="9" t="s">
        <v>74</v>
      </c>
      <c r="E61" s="6">
        <v>5</v>
      </c>
      <c r="F61" s="6"/>
      <c r="G61" s="6">
        <v>5</v>
      </c>
      <c r="H61" s="6"/>
      <c r="I61" s="6">
        <v>3</v>
      </c>
      <c r="J61" s="20"/>
      <c r="K61" s="9">
        <v>2</v>
      </c>
      <c r="L61" s="9">
        <f t="shared" si="0"/>
        <v>26</v>
      </c>
      <c r="M61" s="47"/>
      <c r="N61" s="15">
        <f t="shared" si="1"/>
        <v>0</v>
      </c>
      <c r="O61" s="49"/>
    </row>
    <row r="62" spans="1:15">
      <c r="A62" s="57" t="s">
        <v>124</v>
      </c>
      <c r="B62" s="1" t="s">
        <v>125</v>
      </c>
      <c r="C62" s="6" t="s">
        <v>126</v>
      </c>
      <c r="D62" s="9">
        <v>1</v>
      </c>
      <c r="E62" s="6">
        <v>5</v>
      </c>
      <c r="F62" s="6">
        <v>1</v>
      </c>
      <c r="G62" s="6">
        <v>5</v>
      </c>
      <c r="H62" s="6"/>
      <c r="I62" s="6">
        <v>3</v>
      </c>
      <c r="J62" s="20"/>
      <c r="K62" s="9">
        <v>2</v>
      </c>
      <c r="L62" s="9">
        <f t="shared" si="0"/>
        <v>28</v>
      </c>
      <c r="M62" s="47"/>
      <c r="N62" s="15">
        <f t="shared" si="1"/>
        <v>0</v>
      </c>
      <c r="O62" s="49"/>
    </row>
    <row r="63" spans="1:15" ht="22.15" customHeight="1">
      <c r="A63" s="57"/>
      <c r="B63" s="1" t="s">
        <v>127</v>
      </c>
      <c r="C63" s="6" t="s">
        <v>126</v>
      </c>
      <c r="D63" s="9">
        <v>1</v>
      </c>
      <c r="E63" s="6">
        <v>5</v>
      </c>
      <c r="F63" s="6">
        <v>1</v>
      </c>
      <c r="G63" s="6">
        <v>5</v>
      </c>
      <c r="H63" s="6"/>
      <c r="I63" s="6">
        <v>3</v>
      </c>
      <c r="J63" s="20"/>
      <c r="K63" s="9">
        <v>2</v>
      </c>
      <c r="L63" s="9">
        <f t="shared" si="0"/>
        <v>28</v>
      </c>
      <c r="M63" s="47"/>
      <c r="N63" s="15">
        <f t="shared" si="1"/>
        <v>0</v>
      </c>
      <c r="O63" s="49"/>
    </row>
    <row r="64" spans="1:15" ht="39.6">
      <c r="A64" s="58" t="s">
        <v>128</v>
      </c>
      <c r="B64" s="1" t="s">
        <v>129</v>
      </c>
      <c r="C64" s="6" t="s">
        <v>130</v>
      </c>
      <c r="D64" s="9" t="s">
        <v>93</v>
      </c>
      <c r="E64" s="6">
        <v>5</v>
      </c>
      <c r="F64" s="6">
        <v>1</v>
      </c>
      <c r="G64" s="6">
        <v>5</v>
      </c>
      <c r="H64" s="6"/>
      <c r="I64" s="11"/>
      <c r="J64" s="20"/>
      <c r="K64" s="9">
        <v>2</v>
      </c>
      <c r="L64" s="9">
        <f t="shared" si="0"/>
        <v>22</v>
      </c>
      <c r="M64" s="47"/>
      <c r="N64" s="15">
        <f t="shared" si="1"/>
        <v>0</v>
      </c>
      <c r="O64" s="49"/>
    </row>
    <row r="65" spans="1:15" ht="52.9">
      <c r="A65" s="58"/>
      <c r="B65" s="1" t="s">
        <v>131</v>
      </c>
      <c r="C65" s="6" t="s">
        <v>132</v>
      </c>
      <c r="D65" s="9" t="s">
        <v>133</v>
      </c>
      <c r="E65" s="6">
        <v>2</v>
      </c>
      <c r="F65" s="6"/>
      <c r="G65" s="6"/>
      <c r="H65" s="6"/>
      <c r="I65" s="11"/>
      <c r="J65" s="20"/>
      <c r="K65" s="9">
        <v>2</v>
      </c>
      <c r="L65" s="9">
        <f t="shared" si="0"/>
        <v>4</v>
      </c>
      <c r="M65" s="47"/>
      <c r="N65" s="15">
        <f t="shared" si="1"/>
        <v>0</v>
      </c>
      <c r="O65" s="49"/>
    </row>
    <row r="66" spans="1:15" ht="69.400000000000006" customHeight="1">
      <c r="A66" s="58"/>
      <c r="B66" s="1" t="s">
        <v>134</v>
      </c>
      <c r="C66" s="6" t="s">
        <v>135</v>
      </c>
      <c r="D66" s="9" t="s">
        <v>133</v>
      </c>
      <c r="E66" s="6">
        <v>2</v>
      </c>
      <c r="F66" s="6"/>
      <c r="G66" s="6"/>
      <c r="H66" s="6"/>
      <c r="I66" s="11"/>
      <c r="J66" s="20"/>
      <c r="K66" s="9">
        <v>2</v>
      </c>
      <c r="L66" s="9">
        <f t="shared" si="0"/>
        <v>4</v>
      </c>
      <c r="M66" s="47"/>
      <c r="N66" s="15">
        <f>+M66*L66</f>
        <v>0</v>
      </c>
      <c r="O66" s="49"/>
    </row>
    <row r="67" spans="1:15" ht="39.6">
      <c r="A67" s="58"/>
      <c r="B67" s="1" t="s">
        <v>136</v>
      </c>
      <c r="C67" s="6" t="s">
        <v>137</v>
      </c>
      <c r="D67" s="2" t="s">
        <v>133</v>
      </c>
      <c r="E67" s="6">
        <v>2</v>
      </c>
      <c r="F67" s="6"/>
      <c r="G67" s="6"/>
      <c r="H67" s="6"/>
      <c r="I67" s="11"/>
      <c r="J67" s="20"/>
      <c r="K67" s="9">
        <v>2</v>
      </c>
      <c r="L67" s="9">
        <f t="shared" ref="L67" si="2">+SUM(E67:J67)*K67</f>
        <v>4</v>
      </c>
      <c r="M67" s="47"/>
      <c r="N67" s="15">
        <f>+M67*L67</f>
        <v>0</v>
      </c>
      <c r="O67" s="49"/>
    </row>
    <row r="68" spans="1:15">
      <c r="A68" s="55" t="s">
        <v>138</v>
      </c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14">
        <f>SUM(N2:N67)</f>
        <v>0</v>
      </c>
      <c r="O68" s="33"/>
    </row>
  </sheetData>
  <sheetProtection algorithmName="SHA-512" hashValue="vDqFa4VajdnUEVpJeejEcSqm+Yf7vn1vMR63SwnUU9uU9WvpqKLogRhFvfcLXQpFnBcNU1jK/pR6iOcmQyMq7A==" saltValue="YkrYO5OjvwjpPZL6T7QJUw==" spinCount="100000" sheet="1" objects="1" scenarios="1"/>
  <mergeCells count="9">
    <mergeCell ref="A62:A63"/>
    <mergeCell ref="A64:A67"/>
    <mergeCell ref="A68:M68"/>
    <mergeCell ref="A1:B1"/>
    <mergeCell ref="A2:A5"/>
    <mergeCell ref="A6:A11"/>
    <mergeCell ref="A12:A34"/>
    <mergeCell ref="A35:A54"/>
    <mergeCell ref="A55:A61"/>
  </mergeCells>
  <hyperlinks>
    <hyperlink ref="D19" r:id="rId1" display="https://drive.google.com/drive/folders/1H2DiXoJrYaRZpQYxrpqxcYu50WSE9vjV" xr:uid="{EF9D274E-E830-4DD6-8D7E-0DB294E3F7D6}"/>
    <hyperlink ref="D20" r:id="rId2" display="https://drive.google.com/drive/folders/1hQvlF7eyUNbHbQ3KqXxGIXwfLBF4cynn" xr:uid="{0FB8022B-3175-4694-AE6F-678856737F41}"/>
  </hyperlinks>
  <pageMargins left="0.7" right="0.7" top="0.75" bottom="0.75" header="0.3" footer="0.3"/>
  <pageSetup orientation="portrait" horizontalDpi="360" verticalDpi="360"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3DB9C-30EA-444C-B0FC-287EDADA8F5E}">
  <dimension ref="A1:O68"/>
  <sheetViews>
    <sheetView zoomScaleNormal="100" workbookViewId="0">
      <pane ySplit="1" topLeftCell="A2" activePane="bottomLeft" state="frozen"/>
      <selection pane="bottomLeft" activeCell="M1" sqref="M1"/>
    </sheetView>
  </sheetViews>
  <sheetFormatPr defaultColWidth="11.42578125" defaultRowHeight="13.15"/>
  <cols>
    <col min="1" max="1" width="10.140625" style="10" customWidth="1"/>
    <col min="2" max="2" width="35.42578125" style="10" customWidth="1"/>
    <col min="3" max="3" width="14.7109375" style="10" customWidth="1"/>
    <col min="4" max="4" width="17" style="10" customWidth="1"/>
    <col min="5" max="6" width="13.140625" style="10" customWidth="1"/>
    <col min="7" max="8" width="13.7109375" style="10" customWidth="1"/>
    <col min="9" max="9" width="15.7109375" style="12" customWidth="1"/>
    <col min="10" max="10" width="15.7109375" style="10" customWidth="1"/>
    <col min="11" max="12" width="11.42578125" style="10"/>
    <col min="13" max="13" width="11.85546875" style="10" customWidth="1"/>
    <col min="14" max="14" width="12.42578125" style="10" customWidth="1"/>
    <col min="15" max="15" width="26.28515625" style="10" customWidth="1"/>
    <col min="16" max="16384" width="11.42578125" style="10"/>
  </cols>
  <sheetData>
    <row r="1" spans="1:15" ht="52.9">
      <c r="A1" s="53" t="s">
        <v>19</v>
      </c>
      <c r="B1" s="53"/>
      <c r="C1" s="26" t="s">
        <v>20</v>
      </c>
      <c r="D1" s="27" t="s">
        <v>21</v>
      </c>
      <c r="E1" s="25" t="s">
        <v>22</v>
      </c>
      <c r="F1" s="25" t="s">
        <v>23</v>
      </c>
      <c r="G1" s="25" t="s">
        <v>24</v>
      </c>
      <c r="H1" s="25" t="s">
        <v>25</v>
      </c>
      <c r="I1" s="25" t="s">
        <v>26</v>
      </c>
      <c r="J1" s="25" t="s">
        <v>27</v>
      </c>
      <c r="K1" s="27" t="s">
        <v>28</v>
      </c>
      <c r="L1" s="27" t="s">
        <v>29</v>
      </c>
      <c r="M1" s="45" t="s">
        <v>30</v>
      </c>
      <c r="N1" s="27" t="s">
        <v>31</v>
      </c>
      <c r="O1" s="46" t="s">
        <v>32</v>
      </c>
    </row>
    <row r="2" spans="1:15" s="12" customFormat="1" ht="26.45">
      <c r="A2" s="56" t="s">
        <v>33</v>
      </c>
      <c r="B2" s="17" t="s">
        <v>34</v>
      </c>
      <c r="C2" s="13"/>
      <c r="D2" s="8" t="s">
        <v>35</v>
      </c>
      <c r="E2" s="6">
        <v>3</v>
      </c>
      <c r="F2" s="6">
        <v>1</v>
      </c>
      <c r="G2" s="6">
        <v>7</v>
      </c>
      <c r="H2" s="6">
        <v>2</v>
      </c>
      <c r="I2" s="6"/>
      <c r="J2" s="7"/>
      <c r="K2" s="11">
        <v>2</v>
      </c>
      <c r="L2" s="9">
        <f>+SUM(E2:J2)*K2</f>
        <v>26</v>
      </c>
      <c r="M2" s="47"/>
      <c r="N2" s="15">
        <f>+L2*M2</f>
        <v>0</v>
      </c>
      <c r="O2" s="48"/>
    </row>
    <row r="3" spans="1:15" s="12" customFormat="1" ht="26.45">
      <c r="A3" s="56"/>
      <c r="B3" s="17" t="s">
        <v>36</v>
      </c>
      <c r="C3" s="13"/>
      <c r="D3" s="8" t="s">
        <v>35</v>
      </c>
      <c r="E3" s="6"/>
      <c r="F3" s="6"/>
      <c r="G3" s="6"/>
      <c r="H3" s="6"/>
      <c r="I3" s="6">
        <v>4</v>
      </c>
      <c r="J3" s="6"/>
      <c r="K3" s="11">
        <v>2</v>
      </c>
      <c r="L3" s="9">
        <f t="shared" ref="L3:L66" si="0">+SUM(E3:J3)*K3</f>
        <v>8</v>
      </c>
      <c r="M3" s="47"/>
      <c r="N3" s="15">
        <f t="shared" ref="N3:N66" si="1">+L3*M3</f>
        <v>0</v>
      </c>
      <c r="O3" s="48"/>
    </row>
    <row r="4" spans="1:15" s="12" customFormat="1" ht="39.6">
      <c r="A4" s="56"/>
      <c r="B4" s="17" t="s">
        <v>37</v>
      </c>
      <c r="C4" s="13"/>
      <c r="D4" s="8" t="s">
        <v>35</v>
      </c>
      <c r="E4" s="6">
        <v>1</v>
      </c>
      <c r="F4" s="6"/>
      <c r="G4" s="6"/>
      <c r="H4" s="6"/>
      <c r="I4" s="6"/>
      <c r="J4" s="6">
        <v>3</v>
      </c>
      <c r="K4" s="11">
        <v>2</v>
      </c>
      <c r="L4" s="9">
        <f t="shared" si="0"/>
        <v>8</v>
      </c>
      <c r="M4" s="47"/>
      <c r="N4" s="15">
        <f>+L4*M4</f>
        <v>0</v>
      </c>
      <c r="O4" s="48"/>
    </row>
    <row r="5" spans="1:15" s="12" customFormat="1">
      <c r="A5" s="56"/>
      <c r="B5" s="17" t="s">
        <v>38</v>
      </c>
      <c r="C5" s="13"/>
      <c r="D5" s="8" t="s">
        <v>35</v>
      </c>
      <c r="E5" s="6">
        <v>2</v>
      </c>
      <c r="F5" s="6"/>
      <c r="G5" s="6"/>
      <c r="H5" s="6"/>
      <c r="I5" s="6"/>
      <c r="J5" s="7"/>
      <c r="K5" s="11">
        <v>2</v>
      </c>
      <c r="L5" s="9">
        <f t="shared" si="0"/>
        <v>4</v>
      </c>
      <c r="M5" s="47"/>
      <c r="N5" s="15">
        <f>+L5*M5</f>
        <v>0</v>
      </c>
      <c r="O5" s="48"/>
    </row>
    <row r="6" spans="1:15" s="12" customFormat="1" ht="26.45">
      <c r="A6" s="54" t="s">
        <v>39</v>
      </c>
      <c r="B6" s="5" t="s">
        <v>40</v>
      </c>
      <c r="C6" s="3" t="s">
        <v>41</v>
      </c>
      <c r="D6" s="8" t="s">
        <v>35</v>
      </c>
      <c r="E6" s="6">
        <v>4</v>
      </c>
      <c r="F6" s="6">
        <v>1</v>
      </c>
      <c r="G6" s="6">
        <v>7</v>
      </c>
      <c r="H6" s="6">
        <v>2</v>
      </c>
      <c r="I6" s="6"/>
      <c r="J6" s="6">
        <v>3</v>
      </c>
      <c r="K6" s="11">
        <v>2</v>
      </c>
      <c r="L6" s="9">
        <f t="shared" si="0"/>
        <v>34</v>
      </c>
      <c r="M6" s="47"/>
      <c r="N6" s="15">
        <f>+L6*M6</f>
        <v>0</v>
      </c>
      <c r="O6" s="48"/>
    </row>
    <row r="7" spans="1:15" s="12" customFormat="1">
      <c r="A7" s="54"/>
      <c r="B7" s="5" t="s">
        <v>42</v>
      </c>
      <c r="C7" s="3" t="s">
        <v>41</v>
      </c>
      <c r="D7" s="8" t="s">
        <v>35</v>
      </c>
      <c r="E7" s="6"/>
      <c r="F7" s="6"/>
      <c r="G7" s="6"/>
      <c r="H7" s="6"/>
      <c r="I7" s="6">
        <v>4</v>
      </c>
      <c r="J7" s="7"/>
      <c r="K7" s="9">
        <v>2</v>
      </c>
      <c r="L7" s="9">
        <f t="shared" si="0"/>
        <v>8</v>
      </c>
      <c r="M7" s="47"/>
      <c r="N7" s="15">
        <f t="shared" si="1"/>
        <v>0</v>
      </c>
      <c r="O7" s="48"/>
    </row>
    <row r="8" spans="1:15">
      <c r="A8" s="54"/>
      <c r="B8" s="1" t="s">
        <v>43</v>
      </c>
      <c r="C8" s="2" t="s">
        <v>44</v>
      </c>
      <c r="D8" s="9" t="s">
        <v>45</v>
      </c>
      <c r="E8" s="6">
        <v>3</v>
      </c>
      <c r="F8" s="6">
        <v>1</v>
      </c>
      <c r="G8" s="6">
        <v>7</v>
      </c>
      <c r="H8" s="6">
        <v>2</v>
      </c>
      <c r="I8" s="6">
        <v>4</v>
      </c>
      <c r="J8" s="20"/>
      <c r="K8" s="9">
        <v>2</v>
      </c>
      <c r="L8" s="9">
        <f t="shared" si="0"/>
        <v>34</v>
      </c>
      <c r="M8" s="47"/>
      <c r="N8" s="15">
        <f t="shared" si="1"/>
        <v>0</v>
      </c>
      <c r="O8" s="49"/>
    </row>
    <row r="9" spans="1:15">
      <c r="A9" s="54"/>
      <c r="B9" s="1" t="s">
        <v>46</v>
      </c>
      <c r="C9" s="2" t="s">
        <v>47</v>
      </c>
      <c r="D9" s="8" t="s">
        <v>35</v>
      </c>
      <c r="E9" s="6">
        <v>3</v>
      </c>
      <c r="F9" s="6">
        <v>1</v>
      </c>
      <c r="G9" s="6">
        <v>7</v>
      </c>
      <c r="H9" s="6">
        <v>2</v>
      </c>
      <c r="I9" s="6">
        <v>4</v>
      </c>
      <c r="J9" s="20"/>
      <c r="K9" s="9">
        <v>2</v>
      </c>
      <c r="L9" s="9">
        <f t="shared" si="0"/>
        <v>34</v>
      </c>
      <c r="M9" s="47"/>
      <c r="N9" s="15">
        <f t="shared" si="1"/>
        <v>0</v>
      </c>
      <c r="O9" s="49"/>
    </row>
    <row r="10" spans="1:15">
      <c r="A10" s="54"/>
      <c r="B10" s="1" t="s">
        <v>48</v>
      </c>
      <c r="C10" s="2" t="s">
        <v>49</v>
      </c>
      <c r="D10" s="9">
        <v>10</v>
      </c>
      <c r="E10" s="6">
        <v>3</v>
      </c>
      <c r="F10" s="6">
        <v>1</v>
      </c>
      <c r="G10" s="6">
        <v>7</v>
      </c>
      <c r="H10" s="6">
        <v>2</v>
      </c>
      <c r="I10" s="6">
        <v>4</v>
      </c>
      <c r="J10" s="20"/>
      <c r="K10" s="9">
        <v>2</v>
      </c>
      <c r="L10" s="9">
        <f t="shared" si="0"/>
        <v>34</v>
      </c>
      <c r="M10" s="47"/>
      <c r="N10" s="15">
        <f t="shared" si="1"/>
        <v>0</v>
      </c>
      <c r="O10" s="49"/>
    </row>
    <row r="11" spans="1:15">
      <c r="A11" s="54"/>
      <c r="B11" s="1" t="s">
        <v>50</v>
      </c>
      <c r="C11" s="2" t="s">
        <v>51</v>
      </c>
      <c r="D11" s="9" t="s">
        <v>52</v>
      </c>
      <c r="E11" s="6">
        <v>3</v>
      </c>
      <c r="F11" s="6">
        <v>1</v>
      </c>
      <c r="G11" s="6">
        <v>7</v>
      </c>
      <c r="H11" s="6">
        <v>2</v>
      </c>
      <c r="I11" s="6">
        <v>4</v>
      </c>
      <c r="J11" s="20"/>
      <c r="K11" s="9">
        <v>2</v>
      </c>
      <c r="L11" s="9">
        <f t="shared" si="0"/>
        <v>34</v>
      </c>
      <c r="M11" s="47"/>
      <c r="N11" s="15">
        <f t="shared" si="1"/>
        <v>0</v>
      </c>
      <c r="O11" s="49"/>
    </row>
    <row r="12" spans="1:15">
      <c r="A12" s="54" t="s">
        <v>53</v>
      </c>
      <c r="B12" s="1" t="s">
        <v>54</v>
      </c>
      <c r="C12" s="2" t="s">
        <v>51</v>
      </c>
      <c r="D12" s="9">
        <v>20</v>
      </c>
      <c r="E12" s="6">
        <v>3</v>
      </c>
      <c r="F12" s="6">
        <v>1</v>
      </c>
      <c r="G12" s="6">
        <v>7</v>
      </c>
      <c r="H12" s="6">
        <v>2</v>
      </c>
      <c r="I12" s="6">
        <v>4</v>
      </c>
      <c r="J12" s="20"/>
      <c r="K12" s="9">
        <v>2</v>
      </c>
      <c r="L12" s="9">
        <f t="shared" si="0"/>
        <v>34</v>
      </c>
      <c r="M12" s="47"/>
      <c r="N12" s="15">
        <f t="shared" si="1"/>
        <v>0</v>
      </c>
      <c r="O12" s="49"/>
    </row>
    <row r="13" spans="1:15" ht="18.399999999999999" customHeight="1">
      <c r="A13" s="54"/>
      <c r="B13" s="1" t="s">
        <v>55</v>
      </c>
      <c r="C13" s="28" t="s">
        <v>139</v>
      </c>
      <c r="D13" s="9">
        <v>20</v>
      </c>
      <c r="E13" s="6">
        <v>3</v>
      </c>
      <c r="F13" s="6"/>
      <c r="G13" s="6"/>
      <c r="H13" s="6"/>
      <c r="I13" s="11"/>
      <c r="J13" s="20"/>
      <c r="K13" s="9">
        <v>2</v>
      </c>
      <c r="L13" s="9">
        <f t="shared" si="0"/>
        <v>6</v>
      </c>
      <c r="M13" s="47"/>
      <c r="N13" s="15">
        <f t="shared" si="1"/>
        <v>0</v>
      </c>
      <c r="O13" s="49"/>
    </row>
    <row r="14" spans="1:15">
      <c r="A14" s="54"/>
      <c r="B14" s="1" t="s">
        <v>57</v>
      </c>
      <c r="C14" s="2" t="s">
        <v>51</v>
      </c>
      <c r="D14" s="9">
        <v>20</v>
      </c>
      <c r="E14" s="6">
        <v>3</v>
      </c>
      <c r="F14" s="6"/>
      <c r="G14" s="6">
        <v>7</v>
      </c>
      <c r="H14" s="6"/>
      <c r="I14" s="11"/>
      <c r="J14" s="20"/>
      <c r="K14" s="9">
        <v>2</v>
      </c>
      <c r="L14" s="9">
        <f t="shared" si="0"/>
        <v>20</v>
      </c>
      <c r="M14" s="47"/>
      <c r="N14" s="15">
        <f t="shared" si="1"/>
        <v>0</v>
      </c>
      <c r="O14" s="49"/>
    </row>
    <row r="15" spans="1:15">
      <c r="A15" s="54"/>
      <c r="B15" s="1" t="s">
        <v>58</v>
      </c>
      <c r="C15" s="2" t="s">
        <v>51</v>
      </c>
      <c r="D15" s="9" t="s">
        <v>45</v>
      </c>
      <c r="E15" s="6">
        <v>3</v>
      </c>
      <c r="F15" s="6">
        <v>1</v>
      </c>
      <c r="G15" s="6">
        <v>7</v>
      </c>
      <c r="H15" s="6">
        <v>2</v>
      </c>
      <c r="I15" s="6">
        <v>4</v>
      </c>
      <c r="J15" s="20"/>
      <c r="K15" s="9">
        <v>2</v>
      </c>
      <c r="L15" s="9">
        <f t="shared" si="0"/>
        <v>34</v>
      </c>
      <c r="M15" s="47"/>
      <c r="N15" s="15">
        <f t="shared" si="1"/>
        <v>0</v>
      </c>
      <c r="O15" s="49"/>
    </row>
    <row r="16" spans="1:15">
      <c r="A16" s="54"/>
      <c r="B16" s="1" t="s">
        <v>59</v>
      </c>
      <c r="C16" s="2" t="s">
        <v>51</v>
      </c>
      <c r="D16" s="9" t="s">
        <v>45</v>
      </c>
      <c r="E16" s="6">
        <v>3</v>
      </c>
      <c r="F16" s="6">
        <v>1</v>
      </c>
      <c r="G16" s="6">
        <v>7</v>
      </c>
      <c r="H16" s="6">
        <v>2</v>
      </c>
      <c r="I16" s="6">
        <v>4</v>
      </c>
      <c r="J16" s="20"/>
      <c r="K16" s="9">
        <v>2</v>
      </c>
      <c r="L16" s="9">
        <f t="shared" si="0"/>
        <v>34</v>
      </c>
      <c r="M16" s="47"/>
      <c r="N16" s="15">
        <f t="shared" si="1"/>
        <v>0</v>
      </c>
      <c r="O16" s="49"/>
    </row>
    <row r="17" spans="1:15">
      <c r="A17" s="54"/>
      <c r="B17" s="1" t="s">
        <v>60</v>
      </c>
      <c r="C17" s="2" t="s">
        <v>51</v>
      </c>
      <c r="D17" s="9" t="s">
        <v>45</v>
      </c>
      <c r="E17" s="6">
        <v>3</v>
      </c>
      <c r="F17" s="6">
        <v>1</v>
      </c>
      <c r="G17" s="6">
        <v>7</v>
      </c>
      <c r="H17" s="6">
        <v>2</v>
      </c>
      <c r="I17" s="6">
        <v>4</v>
      </c>
      <c r="J17" s="20"/>
      <c r="K17" s="9">
        <v>2</v>
      </c>
      <c r="L17" s="9">
        <f>+SUM(E17:J17)*K17</f>
        <v>34</v>
      </c>
      <c r="M17" s="47"/>
      <c r="N17" s="15">
        <f t="shared" si="1"/>
        <v>0</v>
      </c>
      <c r="O17" s="49"/>
    </row>
    <row r="18" spans="1:15">
      <c r="A18" s="54"/>
      <c r="B18" s="1" t="s">
        <v>61</v>
      </c>
      <c r="C18" s="2" t="s">
        <v>51</v>
      </c>
      <c r="D18" s="9" t="s">
        <v>45</v>
      </c>
      <c r="E18" s="6">
        <v>3</v>
      </c>
      <c r="F18" s="6">
        <v>1</v>
      </c>
      <c r="G18" s="6">
        <v>7</v>
      </c>
      <c r="H18" s="6">
        <v>2</v>
      </c>
      <c r="I18" s="6">
        <v>4</v>
      </c>
      <c r="J18" s="20"/>
      <c r="K18" s="9">
        <v>2</v>
      </c>
      <c r="L18" s="9">
        <f t="shared" si="0"/>
        <v>34</v>
      </c>
      <c r="M18" s="47"/>
      <c r="N18" s="15">
        <f>+L18*M18</f>
        <v>0</v>
      </c>
      <c r="O18" s="49"/>
    </row>
    <row r="19" spans="1:15">
      <c r="A19" s="54"/>
      <c r="B19" s="1" t="s">
        <v>62</v>
      </c>
      <c r="C19" s="2" t="s">
        <v>51</v>
      </c>
      <c r="D19" s="9" t="s">
        <v>63</v>
      </c>
      <c r="E19" s="6">
        <v>3</v>
      </c>
      <c r="F19" s="6">
        <v>1</v>
      </c>
      <c r="G19" s="6">
        <v>7</v>
      </c>
      <c r="H19" s="6">
        <v>2</v>
      </c>
      <c r="I19" s="6">
        <v>4</v>
      </c>
      <c r="J19" s="20"/>
      <c r="K19" s="9">
        <v>2</v>
      </c>
      <c r="L19" s="9">
        <f t="shared" si="0"/>
        <v>34</v>
      </c>
      <c r="M19" s="47"/>
      <c r="N19" s="15">
        <f t="shared" si="1"/>
        <v>0</v>
      </c>
      <c r="O19" s="49"/>
    </row>
    <row r="20" spans="1:15">
      <c r="A20" s="54"/>
      <c r="B20" s="1" t="s">
        <v>64</v>
      </c>
      <c r="C20" s="2" t="s">
        <v>51</v>
      </c>
      <c r="D20" s="9" t="s">
        <v>63</v>
      </c>
      <c r="E20" s="6">
        <v>3</v>
      </c>
      <c r="F20" s="6">
        <v>1</v>
      </c>
      <c r="G20" s="6">
        <v>7</v>
      </c>
      <c r="H20" s="6">
        <v>2</v>
      </c>
      <c r="I20" s="6">
        <v>4</v>
      </c>
      <c r="J20" s="20"/>
      <c r="K20" s="9">
        <v>2</v>
      </c>
      <c r="L20" s="9">
        <f t="shared" si="0"/>
        <v>34</v>
      </c>
      <c r="M20" s="47"/>
      <c r="N20" s="15">
        <f t="shared" si="1"/>
        <v>0</v>
      </c>
      <c r="O20" s="49"/>
    </row>
    <row r="21" spans="1:15">
      <c r="A21" s="54"/>
      <c r="B21" s="1" t="s">
        <v>65</v>
      </c>
      <c r="C21" s="2" t="s">
        <v>66</v>
      </c>
      <c r="D21" s="9" t="s">
        <v>67</v>
      </c>
      <c r="E21" s="4"/>
      <c r="F21" s="6"/>
      <c r="G21" s="11"/>
      <c r="H21" s="11"/>
      <c r="I21" s="6">
        <v>4</v>
      </c>
      <c r="J21" s="20"/>
      <c r="K21" s="9">
        <v>2</v>
      </c>
      <c r="L21" s="9">
        <f t="shared" si="0"/>
        <v>8</v>
      </c>
      <c r="M21" s="47"/>
      <c r="N21" s="15">
        <f t="shared" si="1"/>
        <v>0</v>
      </c>
      <c r="O21" s="49"/>
    </row>
    <row r="22" spans="1:15">
      <c r="A22" s="54"/>
      <c r="B22" s="1" t="s">
        <v>68</v>
      </c>
      <c r="C22" s="2" t="s">
        <v>51</v>
      </c>
      <c r="D22" s="9">
        <v>5</v>
      </c>
      <c r="E22" s="6">
        <v>3</v>
      </c>
      <c r="F22" s="6"/>
      <c r="G22" s="6">
        <v>7</v>
      </c>
      <c r="H22" s="6"/>
      <c r="I22" s="6">
        <v>4</v>
      </c>
      <c r="J22" s="20"/>
      <c r="K22" s="9">
        <v>2</v>
      </c>
      <c r="L22" s="9">
        <f t="shared" si="0"/>
        <v>28</v>
      </c>
      <c r="M22" s="47"/>
      <c r="N22" s="15">
        <f t="shared" si="1"/>
        <v>0</v>
      </c>
      <c r="O22" s="49"/>
    </row>
    <row r="23" spans="1:15">
      <c r="A23" s="54"/>
      <c r="B23" s="1" t="s">
        <v>69</v>
      </c>
      <c r="C23" s="2" t="s">
        <v>70</v>
      </c>
      <c r="D23" s="9" t="s">
        <v>71</v>
      </c>
      <c r="E23" s="6">
        <v>3</v>
      </c>
      <c r="F23" s="6"/>
      <c r="G23" s="6">
        <v>7</v>
      </c>
      <c r="H23" s="6"/>
      <c r="I23" s="6">
        <v>4</v>
      </c>
      <c r="J23" s="20"/>
      <c r="K23" s="9">
        <v>2</v>
      </c>
      <c r="L23" s="9">
        <f t="shared" si="0"/>
        <v>28</v>
      </c>
      <c r="M23" s="47"/>
      <c r="N23" s="15">
        <f t="shared" si="1"/>
        <v>0</v>
      </c>
      <c r="O23" s="49"/>
    </row>
    <row r="24" spans="1:15">
      <c r="A24" s="54"/>
      <c r="B24" s="1" t="s">
        <v>72</v>
      </c>
      <c r="C24" s="2" t="s">
        <v>51</v>
      </c>
      <c r="D24" s="9" t="s">
        <v>45</v>
      </c>
      <c r="E24" s="6">
        <v>3</v>
      </c>
      <c r="F24" s="6">
        <v>1</v>
      </c>
      <c r="G24" s="6">
        <v>7</v>
      </c>
      <c r="H24" s="6">
        <v>2</v>
      </c>
      <c r="I24" s="6">
        <v>4</v>
      </c>
      <c r="J24" s="20"/>
      <c r="K24" s="9">
        <v>2</v>
      </c>
      <c r="L24" s="9">
        <f t="shared" si="0"/>
        <v>34</v>
      </c>
      <c r="M24" s="47"/>
      <c r="N24" s="15">
        <f t="shared" si="1"/>
        <v>0</v>
      </c>
      <c r="O24" s="49"/>
    </row>
    <row r="25" spans="1:15">
      <c r="A25" s="54"/>
      <c r="B25" s="1" t="s">
        <v>73</v>
      </c>
      <c r="C25" s="2" t="s">
        <v>51</v>
      </c>
      <c r="D25" s="9" t="s">
        <v>74</v>
      </c>
      <c r="E25" s="6">
        <v>3</v>
      </c>
      <c r="F25" s="6">
        <v>1</v>
      </c>
      <c r="G25" s="6">
        <v>7</v>
      </c>
      <c r="H25" s="6">
        <v>2</v>
      </c>
      <c r="I25" s="6">
        <v>4</v>
      </c>
      <c r="J25" s="20"/>
      <c r="K25" s="9">
        <v>2</v>
      </c>
      <c r="L25" s="9">
        <f t="shared" si="0"/>
        <v>34</v>
      </c>
      <c r="M25" s="47"/>
      <c r="N25" s="15">
        <f t="shared" si="1"/>
        <v>0</v>
      </c>
      <c r="O25" s="49"/>
    </row>
    <row r="26" spans="1:15">
      <c r="A26" s="54"/>
      <c r="B26" s="1" t="s">
        <v>75</v>
      </c>
      <c r="C26" s="2" t="s">
        <v>51</v>
      </c>
      <c r="D26" s="9" t="s">
        <v>76</v>
      </c>
      <c r="E26" s="6">
        <v>3</v>
      </c>
      <c r="F26" s="6">
        <v>1</v>
      </c>
      <c r="G26" s="6">
        <v>7</v>
      </c>
      <c r="H26" s="6">
        <v>2</v>
      </c>
      <c r="I26" s="6">
        <v>4</v>
      </c>
      <c r="J26" s="20"/>
      <c r="K26" s="9">
        <v>2</v>
      </c>
      <c r="L26" s="9">
        <f t="shared" si="0"/>
        <v>34</v>
      </c>
      <c r="M26" s="47"/>
      <c r="N26" s="15">
        <f t="shared" si="1"/>
        <v>0</v>
      </c>
      <c r="O26" s="49"/>
    </row>
    <row r="27" spans="1:15">
      <c r="A27" s="54"/>
      <c r="B27" s="1" t="s">
        <v>77</v>
      </c>
      <c r="C27" s="2" t="s">
        <v>51</v>
      </c>
      <c r="D27" s="9" t="s">
        <v>78</v>
      </c>
      <c r="E27" s="6">
        <v>3</v>
      </c>
      <c r="F27" s="6">
        <v>1</v>
      </c>
      <c r="G27" s="6">
        <v>7</v>
      </c>
      <c r="H27" s="6">
        <v>2</v>
      </c>
      <c r="I27" s="6">
        <v>4</v>
      </c>
      <c r="J27" s="20"/>
      <c r="K27" s="9">
        <v>2</v>
      </c>
      <c r="L27" s="9">
        <f t="shared" si="0"/>
        <v>34</v>
      </c>
      <c r="M27" s="47"/>
      <c r="N27" s="15">
        <f t="shared" si="1"/>
        <v>0</v>
      </c>
      <c r="O27" s="49"/>
    </row>
    <row r="28" spans="1:15">
      <c r="A28" s="54"/>
      <c r="B28" s="1" t="s">
        <v>79</v>
      </c>
      <c r="C28" s="2" t="s">
        <v>51</v>
      </c>
      <c r="D28" s="9" t="s">
        <v>67</v>
      </c>
      <c r="E28" s="6">
        <v>3</v>
      </c>
      <c r="F28" s="6">
        <v>1</v>
      </c>
      <c r="G28" s="6">
        <v>7</v>
      </c>
      <c r="H28" s="6">
        <v>2</v>
      </c>
      <c r="I28" s="6">
        <v>4</v>
      </c>
      <c r="J28" s="20"/>
      <c r="K28" s="9">
        <v>2</v>
      </c>
      <c r="L28" s="9">
        <f t="shared" si="0"/>
        <v>34</v>
      </c>
      <c r="M28" s="47"/>
      <c r="N28" s="15">
        <f t="shared" si="1"/>
        <v>0</v>
      </c>
      <c r="O28" s="49"/>
    </row>
    <row r="29" spans="1:15">
      <c r="A29" s="54"/>
      <c r="B29" s="1" t="s">
        <v>80</v>
      </c>
      <c r="C29" s="2" t="s">
        <v>81</v>
      </c>
      <c r="D29" s="9" t="s">
        <v>67</v>
      </c>
      <c r="E29" s="6">
        <v>3</v>
      </c>
      <c r="F29" s="6">
        <v>1</v>
      </c>
      <c r="G29" s="6">
        <v>7</v>
      </c>
      <c r="H29" s="6">
        <v>2</v>
      </c>
      <c r="I29" s="6">
        <v>4</v>
      </c>
      <c r="J29" s="20"/>
      <c r="K29" s="9">
        <v>2</v>
      </c>
      <c r="L29" s="9">
        <f t="shared" si="0"/>
        <v>34</v>
      </c>
      <c r="M29" s="47"/>
      <c r="N29" s="15">
        <f t="shared" si="1"/>
        <v>0</v>
      </c>
      <c r="O29" s="49"/>
    </row>
    <row r="30" spans="1:15">
      <c r="A30" s="54"/>
      <c r="B30" s="1" t="s">
        <v>82</v>
      </c>
      <c r="C30" s="2" t="s">
        <v>51</v>
      </c>
      <c r="D30" s="9" t="s">
        <v>83</v>
      </c>
      <c r="E30" s="6">
        <v>3</v>
      </c>
      <c r="F30" s="6"/>
      <c r="G30" s="6">
        <v>7</v>
      </c>
      <c r="H30" s="6"/>
      <c r="I30" s="6">
        <v>4</v>
      </c>
      <c r="J30" s="20"/>
      <c r="K30" s="9">
        <v>2</v>
      </c>
      <c r="L30" s="9">
        <f t="shared" si="0"/>
        <v>28</v>
      </c>
      <c r="M30" s="47"/>
      <c r="N30" s="15">
        <f t="shared" si="1"/>
        <v>0</v>
      </c>
      <c r="O30" s="49"/>
    </row>
    <row r="31" spans="1:15">
      <c r="A31" s="54"/>
      <c r="B31" s="1" t="s">
        <v>84</v>
      </c>
      <c r="C31" s="2" t="s">
        <v>51</v>
      </c>
      <c r="D31" s="9" t="s">
        <v>67</v>
      </c>
      <c r="E31" s="6">
        <v>3</v>
      </c>
      <c r="F31" s="6"/>
      <c r="G31" s="6">
        <v>7</v>
      </c>
      <c r="H31" s="6"/>
      <c r="I31" s="6">
        <v>4</v>
      </c>
      <c r="J31" s="20"/>
      <c r="K31" s="9">
        <v>2</v>
      </c>
      <c r="L31" s="9">
        <f t="shared" si="0"/>
        <v>28</v>
      </c>
      <c r="M31" s="47"/>
      <c r="N31" s="15">
        <f t="shared" si="1"/>
        <v>0</v>
      </c>
      <c r="O31" s="49"/>
    </row>
    <row r="32" spans="1:15">
      <c r="A32" s="54"/>
      <c r="B32" s="1" t="s">
        <v>85</v>
      </c>
      <c r="C32" s="2" t="s">
        <v>51</v>
      </c>
      <c r="D32" s="9" t="s">
        <v>86</v>
      </c>
      <c r="E32" s="6">
        <v>3</v>
      </c>
      <c r="F32" s="6"/>
      <c r="G32" s="6">
        <v>7</v>
      </c>
      <c r="H32" s="6"/>
      <c r="I32" s="6">
        <v>4</v>
      </c>
      <c r="J32" s="20"/>
      <c r="K32" s="9">
        <v>2</v>
      </c>
      <c r="L32" s="9">
        <f t="shared" si="0"/>
        <v>28</v>
      </c>
      <c r="M32" s="47"/>
      <c r="N32" s="15">
        <f t="shared" si="1"/>
        <v>0</v>
      </c>
      <c r="O32" s="49"/>
    </row>
    <row r="33" spans="1:15">
      <c r="A33" s="54"/>
      <c r="B33" s="1" t="s">
        <v>87</v>
      </c>
      <c r="C33" s="2" t="s">
        <v>51</v>
      </c>
      <c r="D33" s="9" t="s">
        <v>83</v>
      </c>
      <c r="E33" s="6">
        <v>3</v>
      </c>
      <c r="F33" s="6"/>
      <c r="G33" s="6"/>
      <c r="H33" s="6"/>
      <c r="I33" s="6">
        <v>4</v>
      </c>
      <c r="J33" s="20"/>
      <c r="K33" s="9">
        <v>2</v>
      </c>
      <c r="L33" s="9">
        <f t="shared" si="0"/>
        <v>14</v>
      </c>
      <c r="M33" s="47"/>
      <c r="N33" s="15">
        <f t="shared" si="1"/>
        <v>0</v>
      </c>
      <c r="O33" s="49"/>
    </row>
    <row r="34" spans="1:15">
      <c r="A34" s="54"/>
      <c r="B34" s="5" t="s">
        <v>88</v>
      </c>
      <c r="C34" s="6" t="s">
        <v>51</v>
      </c>
      <c r="D34" s="9" t="s">
        <v>89</v>
      </c>
      <c r="E34" s="6">
        <v>1</v>
      </c>
      <c r="F34" s="6"/>
      <c r="G34" s="6"/>
      <c r="H34" s="6"/>
      <c r="I34" s="6"/>
      <c r="J34" s="20"/>
      <c r="K34" s="9">
        <v>2</v>
      </c>
      <c r="L34" s="9">
        <f t="shared" si="0"/>
        <v>2</v>
      </c>
      <c r="M34" s="47"/>
      <c r="N34" s="15">
        <f t="shared" si="1"/>
        <v>0</v>
      </c>
      <c r="O34" s="49"/>
    </row>
    <row r="35" spans="1:15">
      <c r="A35" s="54" t="s">
        <v>90</v>
      </c>
      <c r="B35" s="1" t="s">
        <v>91</v>
      </c>
      <c r="C35" s="6" t="s">
        <v>51</v>
      </c>
      <c r="D35" s="9" t="s">
        <v>67</v>
      </c>
      <c r="E35" s="6">
        <v>3</v>
      </c>
      <c r="F35" s="6"/>
      <c r="G35" s="6"/>
      <c r="H35" s="6"/>
      <c r="I35" s="11"/>
      <c r="J35" s="20"/>
      <c r="K35" s="9">
        <v>2</v>
      </c>
      <c r="L35" s="9">
        <f t="shared" si="0"/>
        <v>6</v>
      </c>
      <c r="M35" s="47"/>
      <c r="N35" s="15">
        <f>+L35*M35</f>
        <v>0</v>
      </c>
      <c r="O35" s="49"/>
    </row>
    <row r="36" spans="1:15">
      <c r="A36" s="54"/>
      <c r="B36" s="1" t="s">
        <v>92</v>
      </c>
      <c r="C36" s="6" t="s">
        <v>51</v>
      </c>
      <c r="D36" s="9" t="s">
        <v>93</v>
      </c>
      <c r="E36" s="6">
        <v>3</v>
      </c>
      <c r="F36" s="6"/>
      <c r="G36" s="6"/>
      <c r="H36" s="6"/>
      <c r="I36" s="6">
        <v>4</v>
      </c>
      <c r="J36" s="20"/>
      <c r="K36" s="9">
        <v>2</v>
      </c>
      <c r="L36" s="9">
        <f t="shared" si="0"/>
        <v>14</v>
      </c>
      <c r="M36" s="47"/>
      <c r="N36" s="15">
        <f t="shared" si="1"/>
        <v>0</v>
      </c>
      <c r="O36" s="49"/>
    </row>
    <row r="37" spans="1:15">
      <c r="A37" s="54"/>
      <c r="B37" s="1" t="s">
        <v>94</v>
      </c>
      <c r="C37" s="6" t="s">
        <v>51</v>
      </c>
      <c r="D37" s="9" t="s">
        <v>89</v>
      </c>
      <c r="E37" s="6">
        <v>3</v>
      </c>
      <c r="F37" s="6"/>
      <c r="G37" s="6"/>
      <c r="H37" s="6"/>
      <c r="I37" s="6">
        <v>4</v>
      </c>
      <c r="J37" s="20"/>
      <c r="K37" s="9">
        <v>2</v>
      </c>
      <c r="L37" s="9">
        <f t="shared" si="0"/>
        <v>14</v>
      </c>
      <c r="M37" s="47"/>
      <c r="N37" s="15">
        <f t="shared" si="1"/>
        <v>0</v>
      </c>
      <c r="O37" s="49"/>
    </row>
    <row r="38" spans="1:15">
      <c r="A38" s="54"/>
      <c r="B38" s="1" t="s">
        <v>95</v>
      </c>
      <c r="C38" s="6" t="s">
        <v>51</v>
      </c>
      <c r="D38" s="9" t="s">
        <v>93</v>
      </c>
      <c r="E38" s="6">
        <v>3</v>
      </c>
      <c r="F38" s="6"/>
      <c r="G38" s="6"/>
      <c r="H38" s="6"/>
      <c r="I38" s="11"/>
      <c r="J38" s="20"/>
      <c r="K38" s="9">
        <v>2</v>
      </c>
      <c r="L38" s="9">
        <f t="shared" si="0"/>
        <v>6</v>
      </c>
      <c r="M38" s="47"/>
      <c r="N38" s="15">
        <f t="shared" si="1"/>
        <v>0</v>
      </c>
      <c r="O38" s="49"/>
    </row>
    <row r="39" spans="1:15">
      <c r="A39" s="54"/>
      <c r="B39" s="1" t="s">
        <v>96</v>
      </c>
      <c r="C39" s="6" t="s">
        <v>51</v>
      </c>
      <c r="D39" s="9" t="s">
        <v>93</v>
      </c>
      <c r="E39" s="6">
        <v>3</v>
      </c>
      <c r="F39" s="6"/>
      <c r="G39" s="6"/>
      <c r="H39" s="6"/>
      <c r="I39" s="6">
        <v>4</v>
      </c>
      <c r="J39" s="20"/>
      <c r="K39" s="9">
        <v>2</v>
      </c>
      <c r="L39" s="9">
        <f t="shared" si="0"/>
        <v>14</v>
      </c>
      <c r="M39" s="47"/>
      <c r="N39" s="15">
        <f t="shared" si="1"/>
        <v>0</v>
      </c>
      <c r="O39" s="49"/>
    </row>
    <row r="40" spans="1:15">
      <c r="A40" s="54"/>
      <c r="B40" s="1" t="s">
        <v>97</v>
      </c>
      <c r="C40" s="6" t="s">
        <v>51</v>
      </c>
      <c r="D40" s="9" t="s">
        <v>89</v>
      </c>
      <c r="E40" s="6">
        <v>3</v>
      </c>
      <c r="F40" s="6"/>
      <c r="G40" s="6"/>
      <c r="H40" s="6"/>
      <c r="I40" s="6">
        <v>4</v>
      </c>
      <c r="J40" s="20"/>
      <c r="K40" s="9">
        <v>2</v>
      </c>
      <c r="L40" s="9">
        <f t="shared" si="0"/>
        <v>14</v>
      </c>
      <c r="M40" s="47"/>
      <c r="N40" s="15">
        <f t="shared" si="1"/>
        <v>0</v>
      </c>
      <c r="O40" s="49"/>
    </row>
    <row r="41" spans="1:15">
      <c r="A41" s="54"/>
      <c r="B41" s="1" t="s">
        <v>98</v>
      </c>
      <c r="C41" s="6" t="s">
        <v>51</v>
      </c>
      <c r="D41" s="9" t="s">
        <v>99</v>
      </c>
      <c r="E41" s="6">
        <v>3</v>
      </c>
      <c r="F41" s="6"/>
      <c r="G41" s="6"/>
      <c r="H41" s="6"/>
      <c r="I41" s="6">
        <v>4</v>
      </c>
      <c r="J41" s="20"/>
      <c r="K41" s="9">
        <v>2</v>
      </c>
      <c r="L41" s="9">
        <f t="shared" si="0"/>
        <v>14</v>
      </c>
      <c r="M41" s="47"/>
      <c r="N41" s="15">
        <f t="shared" si="1"/>
        <v>0</v>
      </c>
      <c r="O41" s="49"/>
    </row>
    <row r="42" spans="1:15">
      <c r="A42" s="54"/>
      <c r="B42" s="1" t="s">
        <v>100</v>
      </c>
      <c r="C42" s="6" t="s">
        <v>51</v>
      </c>
      <c r="D42" s="9" t="s">
        <v>99</v>
      </c>
      <c r="E42" s="6">
        <v>3</v>
      </c>
      <c r="F42" s="6"/>
      <c r="G42" s="6"/>
      <c r="H42" s="6"/>
      <c r="I42" s="18"/>
      <c r="J42" s="20"/>
      <c r="K42" s="9">
        <v>2</v>
      </c>
      <c r="L42" s="9">
        <f t="shared" si="0"/>
        <v>6</v>
      </c>
      <c r="M42" s="47"/>
      <c r="N42" s="15">
        <f t="shared" si="1"/>
        <v>0</v>
      </c>
      <c r="O42" s="49"/>
    </row>
    <row r="43" spans="1:15">
      <c r="A43" s="54"/>
      <c r="B43" s="1" t="s">
        <v>101</v>
      </c>
      <c r="C43" s="6" t="s">
        <v>51</v>
      </c>
      <c r="D43" s="9" t="s">
        <v>99</v>
      </c>
      <c r="E43" s="6">
        <v>3</v>
      </c>
      <c r="F43" s="6"/>
      <c r="G43" s="6"/>
      <c r="H43" s="6"/>
      <c r="I43" s="6">
        <v>4</v>
      </c>
      <c r="J43" s="20"/>
      <c r="K43" s="9">
        <v>2</v>
      </c>
      <c r="L43" s="9">
        <f t="shared" si="0"/>
        <v>14</v>
      </c>
      <c r="M43" s="47"/>
      <c r="N43" s="15">
        <f t="shared" si="1"/>
        <v>0</v>
      </c>
      <c r="O43" s="49"/>
    </row>
    <row r="44" spans="1:15">
      <c r="A44" s="54"/>
      <c r="B44" s="1" t="s">
        <v>102</v>
      </c>
      <c r="C44" s="6" t="s">
        <v>51</v>
      </c>
      <c r="D44" s="9" t="s">
        <v>103</v>
      </c>
      <c r="E44" s="6">
        <v>3</v>
      </c>
      <c r="F44" s="6"/>
      <c r="G44" s="6"/>
      <c r="H44" s="6"/>
      <c r="I44" s="11"/>
      <c r="J44" s="20"/>
      <c r="K44" s="9">
        <v>2</v>
      </c>
      <c r="L44" s="9">
        <f t="shared" si="0"/>
        <v>6</v>
      </c>
      <c r="M44" s="47"/>
      <c r="N44" s="15">
        <f t="shared" si="1"/>
        <v>0</v>
      </c>
      <c r="O44" s="49"/>
    </row>
    <row r="45" spans="1:15">
      <c r="A45" s="54"/>
      <c r="B45" s="1" t="s">
        <v>104</v>
      </c>
      <c r="C45" s="6" t="s">
        <v>51</v>
      </c>
      <c r="D45" s="9" t="s">
        <v>67</v>
      </c>
      <c r="E45" s="6">
        <v>3</v>
      </c>
      <c r="F45" s="6"/>
      <c r="G45" s="6">
        <v>7</v>
      </c>
      <c r="H45" s="6"/>
      <c r="I45" s="6">
        <v>4</v>
      </c>
      <c r="J45" s="20"/>
      <c r="K45" s="9">
        <v>2</v>
      </c>
      <c r="L45" s="9">
        <f t="shared" si="0"/>
        <v>28</v>
      </c>
      <c r="M45" s="47"/>
      <c r="N45" s="15">
        <f t="shared" si="1"/>
        <v>0</v>
      </c>
      <c r="O45" s="49"/>
    </row>
    <row r="46" spans="1:15">
      <c r="A46" s="54"/>
      <c r="B46" s="1" t="s">
        <v>105</v>
      </c>
      <c r="C46" s="6" t="s">
        <v>51</v>
      </c>
      <c r="D46" s="9" t="s">
        <v>106</v>
      </c>
      <c r="E46" s="6">
        <v>3</v>
      </c>
      <c r="F46" s="6"/>
      <c r="G46" s="6"/>
      <c r="H46" s="6"/>
      <c r="I46" s="19"/>
      <c r="J46" s="20"/>
      <c r="K46" s="9">
        <v>2</v>
      </c>
      <c r="L46" s="9">
        <f t="shared" si="0"/>
        <v>6</v>
      </c>
      <c r="M46" s="47"/>
      <c r="N46" s="15">
        <f t="shared" si="1"/>
        <v>0</v>
      </c>
      <c r="O46" s="49"/>
    </row>
    <row r="47" spans="1:15">
      <c r="A47" s="54"/>
      <c r="B47" s="1" t="s">
        <v>107</v>
      </c>
      <c r="C47" s="6" t="s">
        <v>51</v>
      </c>
      <c r="D47" s="9" t="s">
        <v>103</v>
      </c>
      <c r="E47" s="6">
        <v>3</v>
      </c>
      <c r="F47" s="6"/>
      <c r="G47" s="6"/>
      <c r="H47" s="6"/>
      <c r="I47" s="6">
        <v>4</v>
      </c>
      <c r="J47" s="20"/>
      <c r="K47" s="9">
        <v>2</v>
      </c>
      <c r="L47" s="9">
        <f t="shared" si="0"/>
        <v>14</v>
      </c>
      <c r="M47" s="47"/>
      <c r="N47" s="15">
        <f t="shared" si="1"/>
        <v>0</v>
      </c>
      <c r="O47" s="49"/>
    </row>
    <row r="48" spans="1:15">
      <c r="A48" s="54"/>
      <c r="B48" s="1" t="s">
        <v>108</v>
      </c>
      <c r="C48" s="6" t="s">
        <v>51</v>
      </c>
      <c r="D48" s="9" t="s">
        <v>93</v>
      </c>
      <c r="E48" s="6">
        <v>3</v>
      </c>
      <c r="F48" s="6"/>
      <c r="G48" s="6">
        <v>7</v>
      </c>
      <c r="H48" s="6"/>
      <c r="I48" s="6">
        <v>4</v>
      </c>
      <c r="J48" s="20"/>
      <c r="K48" s="9">
        <v>2</v>
      </c>
      <c r="L48" s="9">
        <f t="shared" si="0"/>
        <v>28</v>
      </c>
      <c r="M48" s="47"/>
      <c r="N48" s="15">
        <f t="shared" si="1"/>
        <v>0</v>
      </c>
      <c r="O48" s="49"/>
    </row>
    <row r="49" spans="1:15">
      <c r="A49" s="54"/>
      <c r="B49" s="1" t="s">
        <v>109</v>
      </c>
      <c r="C49" s="6" t="s">
        <v>51</v>
      </c>
      <c r="D49" s="9" t="s">
        <v>99</v>
      </c>
      <c r="E49" s="6">
        <v>3</v>
      </c>
      <c r="F49" s="6"/>
      <c r="G49" s="6"/>
      <c r="H49" s="6"/>
      <c r="I49" s="11"/>
      <c r="J49" s="20"/>
      <c r="K49" s="9">
        <v>2</v>
      </c>
      <c r="L49" s="9">
        <f t="shared" si="0"/>
        <v>6</v>
      </c>
      <c r="M49" s="47"/>
      <c r="N49" s="15">
        <f t="shared" si="1"/>
        <v>0</v>
      </c>
      <c r="O49" s="49"/>
    </row>
    <row r="50" spans="1:15">
      <c r="A50" s="54"/>
      <c r="B50" s="1" t="s">
        <v>110</v>
      </c>
      <c r="C50" s="6" t="s">
        <v>51</v>
      </c>
      <c r="D50" s="9" t="s">
        <v>76</v>
      </c>
      <c r="E50" s="6">
        <v>3</v>
      </c>
      <c r="F50" s="6"/>
      <c r="G50" s="6"/>
      <c r="H50" s="6"/>
      <c r="I50" s="6">
        <v>4</v>
      </c>
      <c r="J50" s="20"/>
      <c r="K50" s="9">
        <v>2</v>
      </c>
      <c r="L50" s="9">
        <f t="shared" si="0"/>
        <v>14</v>
      </c>
      <c r="M50" s="47"/>
      <c r="N50" s="15">
        <f t="shared" si="1"/>
        <v>0</v>
      </c>
      <c r="O50" s="49"/>
    </row>
    <row r="51" spans="1:15">
      <c r="A51" s="54"/>
      <c r="B51" s="1" t="s">
        <v>111</v>
      </c>
      <c r="C51" s="6" t="s">
        <v>51</v>
      </c>
      <c r="D51" s="9" t="s">
        <v>76</v>
      </c>
      <c r="E51" s="6">
        <v>3</v>
      </c>
      <c r="F51" s="6"/>
      <c r="G51" s="6"/>
      <c r="H51" s="6"/>
      <c r="I51" s="6">
        <v>4</v>
      </c>
      <c r="J51" s="20"/>
      <c r="K51" s="9">
        <v>2</v>
      </c>
      <c r="L51" s="9">
        <f t="shared" si="0"/>
        <v>14</v>
      </c>
      <c r="M51" s="47"/>
      <c r="N51" s="15">
        <f t="shared" si="1"/>
        <v>0</v>
      </c>
      <c r="O51" s="49"/>
    </row>
    <row r="52" spans="1:15">
      <c r="A52" s="54"/>
      <c r="B52" s="1" t="s">
        <v>112</v>
      </c>
      <c r="C52" s="6" t="s">
        <v>51</v>
      </c>
      <c r="D52" s="9" t="s">
        <v>99</v>
      </c>
      <c r="E52" s="6">
        <v>3</v>
      </c>
      <c r="F52" s="6"/>
      <c r="G52" s="6"/>
      <c r="H52" s="6"/>
      <c r="I52" s="6">
        <v>4</v>
      </c>
      <c r="J52" s="20"/>
      <c r="K52" s="9">
        <v>2</v>
      </c>
      <c r="L52" s="9">
        <f t="shared" si="0"/>
        <v>14</v>
      </c>
      <c r="M52" s="47"/>
      <c r="N52" s="15">
        <f t="shared" si="1"/>
        <v>0</v>
      </c>
      <c r="O52" s="49"/>
    </row>
    <row r="53" spans="1:15">
      <c r="A53" s="54"/>
      <c r="B53" s="1" t="s">
        <v>113</v>
      </c>
      <c r="C53" s="6" t="s">
        <v>51</v>
      </c>
      <c r="D53" s="9" t="s">
        <v>99</v>
      </c>
      <c r="E53" s="6">
        <v>3</v>
      </c>
      <c r="F53" s="6"/>
      <c r="G53" s="6"/>
      <c r="H53" s="6"/>
      <c r="I53" s="6">
        <v>4</v>
      </c>
      <c r="J53" s="20"/>
      <c r="K53" s="9">
        <v>2</v>
      </c>
      <c r="L53" s="9">
        <f t="shared" si="0"/>
        <v>14</v>
      </c>
      <c r="M53" s="47"/>
      <c r="N53" s="15">
        <f t="shared" si="1"/>
        <v>0</v>
      </c>
      <c r="O53" s="49"/>
    </row>
    <row r="54" spans="1:15">
      <c r="A54" s="54"/>
      <c r="B54" s="1" t="s">
        <v>114</v>
      </c>
      <c r="C54" s="6" t="s">
        <v>51</v>
      </c>
      <c r="D54" s="9" t="s">
        <v>99</v>
      </c>
      <c r="E54" s="6">
        <v>3</v>
      </c>
      <c r="F54" s="6"/>
      <c r="G54" s="6"/>
      <c r="H54" s="6"/>
      <c r="I54" s="11"/>
      <c r="J54" s="20"/>
      <c r="K54" s="9">
        <v>2</v>
      </c>
      <c r="L54" s="9">
        <f t="shared" si="0"/>
        <v>6</v>
      </c>
      <c r="M54" s="47"/>
      <c r="N54" s="15">
        <f t="shared" si="1"/>
        <v>0</v>
      </c>
      <c r="O54" s="49"/>
    </row>
    <row r="55" spans="1:15">
      <c r="A55" s="54" t="s">
        <v>115</v>
      </c>
      <c r="B55" s="1" t="s">
        <v>116</v>
      </c>
      <c r="C55" s="6" t="s">
        <v>51</v>
      </c>
      <c r="D55" s="9" t="s">
        <v>67</v>
      </c>
      <c r="E55" s="6">
        <v>3</v>
      </c>
      <c r="F55" s="6"/>
      <c r="G55" s="6">
        <v>7</v>
      </c>
      <c r="H55" s="6"/>
      <c r="I55" s="6">
        <v>4</v>
      </c>
      <c r="J55" s="20"/>
      <c r="K55" s="9">
        <v>2</v>
      </c>
      <c r="L55" s="9">
        <f t="shared" si="0"/>
        <v>28</v>
      </c>
      <c r="M55" s="47"/>
      <c r="N55" s="15">
        <f t="shared" si="1"/>
        <v>0</v>
      </c>
      <c r="O55" s="49"/>
    </row>
    <row r="56" spans="1:15">
      <c r="A56" s="54"/>
      <c r="B56" s="1" t="s">
        <v>117</v>
      </c>
      <c r="C56" s="6" t="s">
        <v>51</v>
      </c>
      <c r="D56" s="9" t="s">
        <v>118</v>
      </c>
      <c r="E56" s="6">
        <v>3</v>
      </c>
      <c r="F56" s="6"/>
      <c r="G56" s="6">
        <v>7</v>
      </c>
      <c r="H56" s="6"/>
      <c r="I56" s="6">
        <v>4</v>
      </c>
      <c r="J56" s="20"/>
      <c r="K56" s="9">
        <v>2</v>
      </c>
      <c r="L56" s="9">
        <f t="shared" si="0"/>
        <v>28</v>
      </c>
      <c r="M56" s="47"/>
      <c r="N56" s="15">
        <f t="shared" si="1"/>
        <v>0</v>
      </c>
      <c r="O56" s="49"/>
    </row>
    <row r="57" spans="1:15">
      <c r="A57" s="54"/>
      <c r="B57" s="1" t="s">
        <v>119</v>
      </c>
      <c r="C57" s="6" t="s">
        <v>51</v>
      </c>
      <c r="D57" s="9" t="s">
        <v>74</v>
      </c>
      <c r="E57" s="6">
        <v>3</v>
      </c>
      <c r="F57" s="6"/>
      <c r="G57" s="6">
        <v>7</v>
      </c>
      <c r="H57" s="6"/>
      <c r="I57" s="6">
        <v>4</v>
      </c>
      <c r="J57" s="20"/>
      <c r="K57" s="9">
        <v>2</v>
      </c>
      <c r="L57" s="9">
        <f t="shared" si="0"/>
        <v>28</v>
      </c>
      <c r="M57" s="47"/>
      <c r="N57" s="15">
        <f t="shared" si="1"/>
        <v>0</v>
      </c>
      <c r="O57" s="49"/>
    </row>
    <row r="58" spans="1:15">
      <c r="A58" s="54"/>
      <c r="B58" s="1" t="s">
        <v>120</v>
      </c>
      <c r="C58" s="6" t="s">
        <v>51</v>
      </c>
      <c r="D58" s="9" t="s">
        <v>83</v>
      </c>
      <c r="E58" s="6">
        <v>3</v>
      </c>
      <c r="F58" s="6"/>
      <c r="G58" s="6">
        <v>7</v>
      </c>
      <c r="H58" s="6"/>
      <c r="I58" s="6">
        <v>4</v>
      </c>
      <c r="J58" s="20"/>
      <c r="K58" s="9">
        <v>2</v>
      </c>
      <c r="L58" s="9">
        <f t="shared" si="0"/>
        <v>28</v>
      </c>
      <c r="M58" s="47"/>
      <c r="N58" s="15">
        <f t="shared" si="1"/>
        <v>0</v>
      </c>
      <c r="O58" s="49"/>
    </row>
    <row r="59" spans="1:15">
      <c r="A59" s="54"/>
      <c r="B59" s="1" t="s">
        <v>121</v>
      </c>
      <c r="C59" s="6" t="s">
        <v>51</v>
      </c>
      <c r="D59" s="9" t="s">
        <v>103</v>
      </c>
      <c r="E59" s="6">
        <v>3</v>
      </c>
      <c r="F59" s="6"/>
      <c r="G59" s="6">
        <v>7</v>
      </c>
      <c r="H59" s="6"/>
      <c r="I59" s="11"/>
      <c r="J59" s="20"/>
      <c r="K59" s="9">
        <v>2</v>
      </c>
      <c r="L59" s="9">
        <f t="shared" si="0"/>
        <v>20</v>
      </c>
      <c r="M59" s="47"/>
      <c r="N59" s="15">
        <f t="shared" si="1"/>
        <v>0</v>
      </c>
      <c r="O59" s="49"/>
    </row>
    <row r="60" spans="1:15">
      <c r="A60" s="54"/>
      <c r="B60" s="1" t="s">
        <v>122</v>
      </c>
      <c r="C60" s="6" t="s">
        <v>51</v>
      </c>
      <c r="D60" s="9" t="s">
        <v>83</v>
      </c>
      <c r="E60" s="6">
        <v>3</v>
      </c>
      <c r="F60" s="6"/>
      <c r="G60" s="6">
        <v>7</v>
      </c>
      <c r="H60" s="6"/>
      <c r="I60" s="11"/>
      <c r="J60" s="20"/>
      <c r="K60" s="9">
        <v>2</v>
      </c>
      <c r="L60" s="9">
        <f t="shared" si="0"/>
        <v>20</v>
      </c>
      <c r="M60" s="47"/>
      <c r="N60" s="15">
        <f t="shared" si="1"/>
        <v>0</v>
      </c>
      <c r="O60" s="49"/>
    </row>
    <row r="61" spans="1:15">
      <c r="A61" s="54"/>
      <c r="B61" s="1" t="s">
        <v>123</v>
      </c>
      <c r="C61" s="6" t="s">
        <v>51</v>
      </c>
      <c r="D61" s="9" t="s">
        <v>74</v>
      </c>
      <c r="E61" s="6">
        <v>3</v>
      </c>
      <c r="F61" s="6"/>
      <c r="G61" s="6">
        <v>7</v>
      </c>
      <c r="H61" s="6"/>
      <c r="I61" s="6">
        <v>4</v>
      </c>
      <c r="J61" s="20"/>
      <c r="K61" s="9">
        <v>2</v>
      </c>
      <c r="L61" s="9">
        <f t="shared" si="0"/>
        <v>28</v>
      </c>
      <c r="M61" s="47"/>
      <c r="N61" s="15">
        <f t="shared" si="1"/>
        <v>0</v>
      </c>
      <c r="O61" s="49"/>
    </row>
    <row r="62" spans="1:15">
      <c r="A62" s="57" t="s">
        <v>124</v>
      </c>
      <c r="B62" s="1" t="s">
        <v>125</v>
      </c>
      <c r="C62" s="6" t="s">
        <v>126</v>
      </c>
      <c r="D62" s="9">
        <v>1</v>
      </c>
      <c r="E62" s="6">
        <v>3</v>
      </c>
      <c r="F62" s="6">
        <v>1</v>
      </c>
      <c r="G62" s="6">
        <v>7</v>
      </c>
      <c r="H62" s="6">
        <v>2</v>
      </c>
      <c r="I62" s="6">
        <v>4</v>
      </c>
      <c r="J62" s="20"/>
      <c r="K62" s="9">
        <v>2</v>
      </c>
      <c r="L62" s="9">
        <f t="shared" si="0"/>
        <v>34</v>
      </c>
      <c r="M62" s="47"/>
      <c r="N62" s="15">
        <f t="shared" si="1"/>
        <v>0</v>
      </c>
      <c r="O62" s="49"/>
    </row>
    <row r="63" spans="1:15" ht="22.15" customHeight="1">
      <c r="A63" s="57"/>
      <c r="B63" s="1" t="s">
        <v>127</v>
      </c>
      <c r="C63" s="6" t="s">
        <v>126</v>
      </c>
      <c r="D63" s="9">
        <v>1</v>
      </c>
      <c r="E63" s="6">
        <v>3</v>
      </c>
      <c r="F63" s="6">
        <v>1</v>
      </c>
      <c r="G63" s="6">
        <v>7</v>
      </c>
      <c r="H63" s="6">
        <v>2</v>
      </c>
      <c r="I63" s="6">
        <v>4</v>
      </c>
      <c r="J63" s="20"/>
      <c r="K63" s="9">
        <v>2</v>
      </c>
      <c r="L63" s="9">
        <f t="shared" si="0"/>
        <v>34</v>
      </c>
      <c r="M63" s="47"/>
      <c r="N63" s="15">
        <f t="shared" si="1"/>
        <v>0</v>
      </c>
      <c r="O63" s="49"/>
    </row>
    <row r="64" spans="1:15" ht="39.6">
      <c r="A64" s="58" t="s">
        <v>128</v>
      </c>
      <c r="B64" s="1" t="s">
        <v>129</v>
      </c>
      <c r="C64" s="6" t="s">
        <v>130</v>
      </c>
      <c r="D64" s="9" t="s">
        <v>93</v>
      </c>
      <c r="E64" s="6">
        <v>3</v>
      </c>
      <c r="F64" s="6">
        <v>1</v>
      </c>
      <c r="G64" s="6">
        <v>7</v>
      </c>
      <c r="H64" s="6">
        <v>2</v>
      </c>
      <c r="I64" s="11"/>
      <c r="J64" s="20"/>
      <c r="K64" s="9">
        <v>2</v>
      </c>
      <c r="L64" s="9">
        <f t="shared" si="0"/>
        <v>26</v>
      </c>
      <c r="M64" s="47"/>
      <c r="N64" s="15">
        <f t="shared" si="1"/>
        <v>0</v>
      </c>
      <c r="O64" s="49"/>
    </row>
    <row r="65" spans="1:15" ht="52.9">
      <c r="A65" s="58"/>
      <c r="B65" s="1" t="s">
        <v>131</v>
      </c>
      <c r="C65" s="6" t="s">
        <v>132</v>
      </c>
      <c r="D65" s="9" t="s">
        <v>133</v>
      </c>
      <c r="E65" s="6">
        <v>2</v>
      </c>
      <c r="F65" s="6"/>
      <c r="G65" s="6"/>
      <c r="H65" s="6"/>
      <c r="I65" s="11"/>
      <c r="J65" s="20"/>
      <c r="K65" s="9">
        <v>2</v>
      </c>
      <c r="L65" s="9">
        <f t="shared" si="0"/>
        <v>4</v>
      </c>
      <c r="M65" s="47"/>
      <c r="N65" s="15">
        <f t="shared" si="1"/>
        <v>0</v>
      </c>
      <c r="O65" s="49"/>
    </row>
    <row r="66" spans="1:15" ht="69.400000000000006" customHeight="1">
      <c r="A66" s="58"/>
      <c r="B66" s="1" t="s">
        <v>134</v>
      </c>
      <c r="C66" s="6" t="s">
        <v>135</v>
      </c>
      <c r="D66" s="9" t="s">
        <v>133</v>
      </c>
      <c r="E66" s="6">
        <v>2</v>
      </c>
      <c r="F66" s="6"/>
      <c r="G66" s="6"/>
      <c r="H66" s="6"/>
      <c r="I66" s="11"/>
      <c r="J66" s="20"/>
      <c r="K66" s="9">
        <v>2</v>
      </c>
      <c r="L66" s="9">
        <f t="shared" si="0"/>
        <v>4</v>
      </c>
      <c r="M66" s="47"/>
      <c r="N66" s="15">
        <f t="shared" si="1"/>
        <v>0</v>
      </c>
      <c r="O66" s="49"/>
    </row>
    <row r="67" spans="1:15" ht="39.6">
      <c r="A67" s="58"/>
      <c r="B67" s="1" t="s">
        <v>136</v>
      </c>
      <c r="C67" s="6" t="s">
        <v>137</v>
      </c>
      <c r="D67" s="2" t="s">
        <v>133</v>
      </c>
      <c r="E67" s="6">
        <v>2</v>
      </c>
      <c r="F67" s="6"/>
      <c r="G67" s="6"/>
      <c r="H67" s="6"/>
      <c r="I67" s="11"/>
      <c r="J67" s="20"/>
      <c r="K67" s="9">
        <v>2</v>
      </c>
      <c r="L67" s="9">
        <f t="shared" ref="L67" si="2">+SUM(E67:J67)*K67</f>
        <v>4</v>
      </c>
      <c r="M67" s="47"/>
      <c r="N67" s="15">
        <f>+L67*M67</f>
        <v>0</v>
      </c>
      <c r="O67" s="49"/>
    </row>
    <row r="68" spans="1:15">
      <c r="A68" s="55" t="s">
        <v>138</v>
      </c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14">
        <f>SUM(N2:N67)</f>
        <v>0</v>
      </c>
      <c r="O68" s="33"/>
    </row>
  </sheetData>
  <sheetProtection algorithmName="SHA-512" hashValue="5V65w1mMU3RSm7L2GwJi2ELWcgQ8qVeGBDCNhdiQOz12LCH/6BoSvP+G8qxvy4wX7aTpQltYtpg+oH7FdNr8Hw==" saltValue="xVjsTOFg9iXD5z22+np/Qw==" spinCount="100000" sheet="1" objects="1" scenarios="1"/>
  <mergeCells count="9">
    <mergeCell ref="A62:A63"/>
    <mergeCell ref="A64:A67"/>
    <mergeCell ref="A68:M68"/>
    <mergeCell ref="A1:B1"/>
    <mergeCell ref="A2:A5"/>
    <mergeCell ref="A6:A11"/>
    <mergeCell ref="A12:A34"/>
    <mergeCell ref="A35:A54"/>
    <mergeCell ref="A55:A61"/>
  </mergeCells>
  <hyperlinks>
    <hyperlink ref="D19" r:id="rId1" display="https://drive.google.com/drive/folders/1H2DiXoJrYaRZpQYxrpqxcYu50WSE9vjV" xr:uid="{FE30CA7E-8E59-4102-9D27-A750DD2D54D4}"/>
    <hyperlink ref="D20" r:id="rId2" display="https://drive.google.com/drive/folders/1hQvlF7eyUNbHbQ3KqXxGIXwfLBF4cynn" xr:uid="{E2753A74-739A-41FF-831E-056A6F4CF1BC}"/>
  </hyperlinks>
  <pageMargins left="0.7" right="0.7" top="0.75" bottom="0.75" header="0.3" footer="0.3"/>
  <pageSetup orientation="portrait" horizontalDpi="360" verticalDpi="360"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1FC731-98A2-4DD4-97A7-1F77454530F7}">
  <dimension ref="A1:O68"/>
  <sheetViews>
    <sheetView zoomScaleNormal="100" workbookViewId="0">
      <pane ySplit="1" topLeftCell="A2" activePane="bottomLeft" state="frozen"/>
      <selection pane="bottomLeft" activeCell="N69" sqref="N69"/>
    </sheetView>
  </sheetViews>
  <sheetFormatPr defaultColWidth="11.42578125" defaultRowHeight="13.15"/>
  <cols>
    <col min="1" max="1" width="10.140625" style="10" customWidth="1"/>
    <col min="2" max="2" width="35.42578125" style="10" customWidth="1"/>
    <col min="3" max="3" width="14.7109375" style="10" customWidth="1"/>
    <col min="4" max="4" width="17" style="10" customWidth="1"/>
    <col min="5" max="6" width="13.140625" style="10" customWidth="1"/>
    <col min="7" max="8" width="13.7109375" style="10" customWidth="1"/>
    <col min="9" max="9" width="15.7109375" style="12" customWidth="1"/>
    <col min="10" max="10" width="15.7109375" style="10" customWidth="1"/>
    <col min="11" max="12" width="11.42578125" style="10"/>
    <col min="13" max="13" width="11.7109375" style="10" customWidth="1"/>
    <col min="14" max="14" width="12.42578125" style="10" customWidth="1"/>
    <col min="15" max="15" width="26.28515625" style="10" customWidth="1"/>
    <col min="16" max="16384" width="11.42578125" style="10"/>
  </cols>
  <sheetData>
    <row r="1" spans="1:15" ht="52.9">
      <c r="A1" s="53" t="s">
        <v>19</v>
      </c>
      <c r="B1" s="53"/>
      <c r="C1" s="26" t="s">
        <v>20</v>
      </c>
      <c r="D1" s="27" t="s">
        <v>21</v>
      </c>
      <c r="E1" s="25" t="s">
        <v>22</v>
      </c>
      <c r="F1" s="25" t="s">
        <v>23</v>
      </c>
      <c r="G1" s="25" t="s">
        <v>24</v>
      </c>
      <c r="H1" s="25" t="s">
        <v>25</v>
      </c>
      <c r="I1" s="25" t="s">
        <v>26</v>
      </c>
      <c r="J1" s="25" t="s">
        <v>27</v>
      </c>
      <c r="K1" s="27" t="s">
        <v>28</v>
      </c>
      <c r="L1" s="27" t="s">
        <v>29</v>
      </c>
      <c r="M1" s="45" t="s">
        <v>140</v>
      </c>
      <c r="N1" s="27" t="s">
        <v>31</v>
      </c>
      <c r="O1" s="46" t="s">
        <v>32</v>
      </c>
    </row>
    <row r="2" spans="1:15" s="12" customFormat="1" ht="26.45">
      <c r="A2" s="56" t="s">
        <v>33</v>
      </c>
      <c r="B2" s="17" t="s">
        <v>34</v>
      </c>
      <c r="C2" s="13"/>
      <c r="D2" s="8" t="s">
        <v>35</v>
      </c>
      <c r="E2" s="6">
        <v>3</v>
      </c>
      <c r="F2" s="6">
        <v>1</v>
      </c>
      <c r="G2" s="6"/>
      <c r="H2" s="6"/>
      <c r="I2" s="6"/>
      <c r="J2" s="7"/>
      <c r="K2" s="11">
        <v>2</v>
      </c>
      <c r="L2" s="9">
        <f>+SUM(E2:J2)*K2</f>
        <v>8</v>
      </c>
      <c r="M2" s="47"/>
      <c r="N2" s="15">
        <f>+L2*M2</f>
        <v>0</v>
      </c>
      <c r="O2" s="48"/>
    </row>
    <row r="3" spans="1:15" s="12" customFormat="1" ht="26.45">
      <c r="A3" s="56"/>
      <c r="B3" s="17" t="s">
        <v>36</v>
      </c>
      <c r="C3" s="13"/>
      <c r="D3" s="8" t="s">
        <v>35</v>
      </c>
      <c r="E3" s="6"/>
      <c r="F3" s="6"/>
      <c r="G3" s="6"/>
      <c r="H3" s="6"/>
      <c r="I3" s="6">
        <v>2</v>
      </c>
      <c r="J3" s="6"/>
      <c r="K3" s="11">
        <v>2</v>
      </c>
      <c r="L3" s="9">
        <f t="shared" ref="L3:L66" si="0">+SUM(E3:J3)*K3</f>
        <v>4</v>
      </c>
      <c r="M3" s="47"/>
      <c r="N3" s="15">
        <f t="shared" ref="N3:N66" si="1">+L3*M3</f>
        <v>0</v>
      </c>
      <c r="O3" s="48"/>
    </row>
    <row r="4" spans="1:15" s="12" customFormat="1" ht="39.6">
      <c r="A4" s="56"/>
      <c r="B4" s="17" t="s">
        <v>37</v>
      </c>
      <c r="C4" s="13"/>
      <c r="D4" s="8" t="s">
        <v>35</v>
      </c>
      <c r="E4" s="6">
        <v>1</v>
      </c>
      <c r="F4" s="6"/>
      <c r="G4" s="6"/>
      <c r="H4" s="6"/>
      <c r="I4" s="6"/>
      <c r="J4" s="6"/>
      <c r="K4" s="11">
        <v>2</v>
      </c>
      <c r="L4" s="9">
        <f t="shared" si="0"/>
        <v>2</v>
      </c>
      <c r="M4" s="47"/>
      <c r="N4" s="15">
        <f>+L4*M4</f>
        <v>0</v>
      </c>
      <c r="O4" s="48"/>
    </row>
    <row r="5" spans="1:15" s="12" customFormat="1">
      <c r="A5" s="56"/>
      <c r="B5" s="17" t="s">
        <v>38</v>
      </c>
      <c r="C5" s="13"/>
      <c r="D5" s="8" t="s">
        <v>35</v>
      </c>
      <c r="E5" s="6">
        <v>2</v>
      </c>
      <c r="F5" s="6"/>
      <c r="G5" s="6"/>
      <c r="H5" s="6"/>
      <c r="I5" s="6"/>
      <c r="J5" s="7"/>
      <c r="K5" s="11">
        <v>2</v>
      </c>
      <c r="L5" s="9">
        <f t="shared" si="0"/>
        <v>4</v>
      </c>
      <c r="M5" s="47"/>
      <c r="N5" s="15">
        <f>+L5*M5</f>
        <v>0</v>
      </c>
      <c r="O5" s="48"/>
    </row>
    <row r="6" spans="1:15" s="12" customFormat="1" ht="26.45">
      <c r="A6" s="54" t="s">
        <v>39</v>
      </c>
      <c r="B6" s="5" t="s">
        <v>40</v>
      </c>
      <c r="C6" s="3" t="s">
        <v>41</v>
      </c>
      <c r="D6" s="8" t="s">
        <v>35</v>
      </c>
      <c r="E6" s="6">
        <v>4</v>
      </c>
      <c r="F6" s="6">
        <v>1</v>
      </c>
      <c r="G6" s="6"/>
      <c r="H6" s="6"/>
      <c r="I6" s="6"/>
      <c r="J6" s="6"/>
      <c r="K6" s="11">
        <v>2</v>
      </c>
      <c r="L6" s="9">
        <f t="shared" si="0"/>
        <v>10</v>
      </c>
      <c r="M6" s="47"/>
      <c r="N6" s="15">
        <f>+L6*M6</f>
        <v>0</v>
      </c>
      <c r="O6" s="48"/>
    </row>
    <row r="7" spans="1:15" s="12" customFormat="1">
      <c r="A7" s="54"/>
      <c r="B7" s="5" t="s">
        <v>42</v>
      </c>
      <c r="C7" s="3" t="s">
        <v>41</v>
      </c>
      <c r="D7" s="8" t="s">
        <v>35</v>
      </c>
      <c r="E7" s="6"/>
      <c r="F7" s="6"/>
      <c r="G7" s="6"/>
      <c r="H7" s="6"/>
      <c r="I7" s="6">
        <v>2</v>
      </c>
      <c r="J7" s="7"/>
      <c r="K7" s="9">
        <v>2</v>
      </c>
      <c r="L7" s="9">
        <f t="shared" si="0"/>
        <v>4</v>
      </c>
      <c r="M7" s="47"/>
      <c r="N7" s="15">
        <f t="shared" si="1"/>
        <v>0</v>
      </c>
      <c r="O7" s="48"/>
    </row>
    <row r="8" spans="1:15">
      <c r="A8" s="54"/>
      <c r="B8" s="1" t="s">
        <v>43</v>
      </c>
      <c r="C8" s="2" t="s">
        <v>44</v>
      </c>
      <c r="D8" s="9" t="s">
        <v>45</v>
      </c>
      <c r="E8" s="6">
        <v>3</v>
      </c>
      <c r="F8" s="6">
        <v>1</v>
      </c>
      <c r="G8" s="6"/>
      <c r="H8" s="6"/>
      <c r="I8" s="6">
        <v>2</v>
      </c>
      <c r="J8" s="20"/>
      <c r="K8" s="9">
        <v>2</v>
      </c>
      <c r="L8" s="9">
        <f t="shared" si="0"/>
        <v>12</v>
      </c>
      <c r="M8" s="47"/>
      <c r="N8" s="15">
        <f t="shared" si="1"/>
        <v>0</v>
      </c>
      <c r="O8" s="49"/>
    </row>
    <row r="9" spans="1:15">
      <c r="A9" s="54"/>
      <c r="B9" s="1" t="s">
        <v>46</v>
      </c>
      <c r="C9" s="2" t="s">
        <v>47</v>
      </c>
      <c r="D9" s="8" t="s">
        <v>35</v>
      </c>
      <c r="E9" s="6">
        <v>3</v>
      </c>
      <c r="F9" s="6">
        <v>1</v>
      </c>
      <c r="G9" s="6"/>
      <c r="H9" s="6"/>
      <c r="I9" s="6">
        <v>2</v>
      </c>
      <c r="J9" s="20"/>
      <c r="K9" s="9">
        <v>2</v>
      </c>
      <c r="L9" s="9">
        <f t="shared" si="0"/>
        <v>12</v>
      </c>
      <c r="M9" s="47"/>
      <c r="N9" s="15">
        <f t="shared" si="1"/>
        <v>0</v>
      </c>
      <c r="O9" s="49"/>
    </row>
    <row r="10" spans="1:15">
      <c r="A10" s="54"/>
      <c r="B10" s="1" t="s">
        <v>48</v>
      </c>
      <c r="C10" s="2" t="s">
        <v>49</v>
      </c>
      <c r="D10" s="9">
        <v>10</v>
      </c>
      <c r="E10" s="6">
        <v>3</v>
      </c>
      <c r="F10" s="6">
        <v>1</v>
      </c>
      <c r="G10" s="6"/>
      <c r="H10" s="6"/>
      <c r="I10" s="6">
        <v>2</v>
      </c>
      <c r="J10" s="20"/>
      <c r="K10" s="9">
        <v>2</v>
      </c>
      <c r="L10" s="9">
        <f t="shared" si="0"/>
        <v>12</v>
      </c>
      <c r="M10" s="47"/>
      <c r="N10" s="15">
        <f t="shared" si="1"/>
        <v>0</v>
      </c>
      <c r="O10" s="49"/>
    </row>
    <row r="11" spans="1:15">
      <c r="A11" s="54"/>
      <c r="B11" s="1" t="s">
        <v>50</v>
      </c>
      <c r="C11" s="2" t="s">
        <v>51</v>
      </c>
      <c r="D11" s="9" t="s">
        <v>52</v>
      </c>
      <c r="E11" s="6">
        <v>3</v>
      </c>
      <c r="F11" s="6">
        <v>1</v>
      </c>
      <c r="G11" s="6"/>
      <c r="H11" s="6"/>
      <c r="I11" s="6">
        <v>2</v>
      </c>
      <c r="J11" s="20"/>
      <c r="K11" s="9">
        <v>2</v>
      </c>
      <c r="L11" s="9">
        <f t="shared" si="0"/>
        <v>12</v>
      </c>
      <c r="M11" s="47"/>
      <c r="N11" s="15">
        <f t="shared" si="1"/>
        <v>0</v>
      </c>
      <c r="O11" s="49"/>
    </row>
    <row r="12" spans="1:15">
      <c r="A12" s="54" t="s">
        <v>53</v>
      </c>
      <c r="B12" s="1" t="s">
        <v>54</v>
      </c>
      <c r="C12" s="2" t="s">
        <v>51</v>
      </c>
      <c r="D12" s="9">
        <v>20</v>
      </c>
      <c r="E12" s="6">
        <v>3</v>
      </c>
      <c r="F12" s="6">
        <v>1</v>
      </c>
      <c r="G12" s="6"/>
      <c r="H12" s="6"/>
      <c r="I12" s="6">
        <v>2</v>
      </c>
      <c r="J12" s="20"/>
      <c r="K12" s="9">
        <v>2</v>
      </c>
      <c r="L12" s="9">
        <f t="shared" si="0"/>
        <v>12</v>
      </c>
      <c r="M12" s="47"/>
      <c r="N12" s="15">
        <f t="shared" si="1"/>
        <v>0</v>
      </c>
      <c r="O12" s="49"/>
    </row>
    <row r="13" spans="1:15" ht="18.399999999999999" customHeight="1">
      <c r="A13" s="54"/>
      <c r="B13" s="1" t="s">
        <v>55</v>
      </c>
      <c r="C13" s="28" t="s">
        <v>139</v>
      </c>
      <c r="D13" s="9">
        <v>20</v>
      </c>
      <c r="E13" s="6">
        <v>3</v>
      </c>
      <c r="F13" s="6"/>
      <c r="G13" s="6"/>
      <c r="H13" s="6"/>
      <c r="I13" s="11"/>
      <c r="J13" s="20"/>
      <c r="K13" s="9">
        <v>2</v>
      </c>
      <c r="L13" s="9">
        <f t="shared" si="0"/>
        <v>6</v>
      </c>
      <c r="M13" s="47"/>
      <c r="N13" s="15">
        <f t="shared" si="1"/>
        <v>0</v>
      </c>
      <c r="O13" s="49"/>
    </row>
    <row r="14" spans="1:15">
      <c r="A14" s="54"/>
      <c r="B14" s="1" t="s">
        <v>57</v>
      </c>
      <c r="C14" s="2" t="s">
        <v>51</v>
      </c>
      <c r="D14" s="9">
        <v>20</v>
      </c>
      <c r="E14" s="6">
        <v>3</v>
      </c>
      <c r="F14" s="6"/>
      <c r="G14" s="6"/>
      <c r="H14" s="6"/>
      <c r="I14" s="11"/>
      <c r="J14" s="20"/>
      <c r="K14" s="9">
        <v>2</v>
      </c>
      <c r="L14" s="9">
        <f t="shared" si="0"/>
        <v>6</v>
      </c>
      <c r="M14" s="47"/>
      <c r="N14" s="15">
        <f t="shared" si="1"/>
        <v>0</v>
      </c>
      <c r="O14" s="49"/>
    </row>
    <row r="15" spans="1:15">
      <c r="A15" s="54"/>
      <c r="B15" s="1" t="s">
        <v>58</v>
      </c>
      <c r="C15" s="2" t="s">
        <v>51</v>
      </c>
      <c r="D15" s="9" t="s">
        <v>45</v>
      </c>
      <c r="E15" s="6">
        <v>3</v>
      </c>
      <c r="F15" s="6">
        <v>1</v>
      </c>
      <c r="G15" s="6"/>
      <c r="H15" s="6"/>
      <c r="I15" s="6">
        <v>2</v>
      </c>
      <c r="J15" s="20"/>
      <c r="K15" s="9">
        <v>2</v>
      </c>
      <c r="L15" s="9">
        <f t="shared" si="0"/>
        <v>12</v>
      </c>
      <c r="M15" s="47"/>
      <c r="N15" s="15">
        <f t="shared" si="1"/>
        <v>0</v>
      </c>
      <c r="O15" s="49"/>
    </row>
    <row r="16" spans="1:15">
      <c r="A16" s="54"/>
      <c r="B16" s="1" t="s">
        <v>59</v>
      </c>
      <c r="C16" s="2" t="s">
        <v>51</v>
      </c>
      <c r="D16" s="9" t="s">
        <v>45</v>
      </c>
      <c r="E16" s="6">
        <v>3</v>
      </c>
      <c r="F16" s="6">
        <v>1</v>
      </c>
      <c r="G16" s="6"/>
      <c r="H16" s="6"/>
      <c r="I16" s="6">
        <v>2</v>
      </c>
      <c r="J16" s="20"/>
      <c r="K16" s="9">
        <v>2</v>
      </c>
      <c r="L16" s="9">
        <f t="shared" si="0"/>
        <v>12</v>
      </c>
      <c r="M16" s="47"/>
      <c r="N16" s="15">
        <f t="shared" si="1"/>
        <v>0</v>
      </c>
      <c r="O16" s="49"/>
    </row>
    <row r="17" spans="1:15">
      <c r="A17" s="54"/>
      <c r="B17" s="1" t="s">
        <v>60</v>
      </c>
      <c r="C17" s="2" t="s">
        <v>51</v>
      </c>
      <c r="D17" s="9" t="s">
        <v>45</v>
      </c>
      <c r="E17" s="6">
        <v>3</v>
      </c>
      <c r="F17" s="6">
        <v>1</v>
      </c>
      <c r="G17" s="6"/>
      <c r="H17" s="6"/>
      <c r="I17" s="6">
        <v>2</v>
      </c>
      <c r="J17" s="20"/>
      <c r="K17" s="9">
        <v>2</v>
      </c>
      <c r="L17" s="9">
        <f>+SUM(E17:J17)*K17</f>
        <v>12</v>
      </c>
      <c r="M17" s="47"/>
      <c r="N17" s="15">
        <f t="shared" si="1"/>
        <v>0</v>
      </c>
      <c r="O17" s="49"/>
    </row>
    <row r="18" spans="1:15">
      <c r="A18" s="54"/>
      <c r="B18" s="1" t="s">
        <v>61</v>
      </c>
      <c r="C18" s="2" t="s">
        <v>51</v>
      </c>
      <c r="D18" s="9" t="s">
        <v>45</v>
      </c>
      <c r="E18" s="6">
        <v>3</v>
      </c>
      <c r="F18" s="6">
        <v>1</v>
      </c>
      <c r="G18" s="6"/>
      <c r="H18" s="6"/>
      <c r="I18" s="6">
        <v>2</v>
      </c>
      <c r="J18" s="20"/>
      <c r="K18" s="9">
        <v>2</v>
      </c>
      <c r="L18" s="9">
        <f t="shared" si="0"/>
        <v>12</v>
      </c>
      <c r="M18" s="47"/>
      <c r="N18" s="15">
        <f>+L18*M18</f>
        <v>0</v>
      </c>
      <c r="O18" s="49"/>
    </row>
    <row r="19" spans="1:15">
      <c r="A19" s="54"/>
      <c r="B19" s="1" t="s">
        <v>62</v>
      </c>
      <c r="C19" s="2" t="s">
        <v>51</v>
      </c>
      <c r="D19" s="9" t="s">
        <v>63</v>
      </c>
      <c r="E19" s="6">
        <v>3</v>
      </c>
      <c r="F19" s="6">
        <v>1</v>
      </c>
      <c r="G19" s="6"/>
      <c r="H19" s="6"/>
      <c r="I19" s="6">
        <v>2</v>
      </c>
      <c r="J19" s="20"/>
      <c r="K19" s="9">
        <v>2</v>
      </c>
      <c r="L19" s="9">
        <f t="shared" si="0"/>
        <v>12</v>
      </c>
      <c r="M19" s="47"/>
      <c r="N19" s="15">
        <f t="shared" si="1"/>
        <v>0</v>
      </c>
      <c r="O19" s="49"/>
    </row>
    <row r="20" spans="1:15">
      <c r="A20" s="54"/>
      <c r="B20" s="1" t="s">
        <v>64</v>
      </c>
      <c r="C20" s="2" t="s">
        <v>51</v>
      </c>
      <c r="D20" s="9" t="s">
        <v>63</v>
      </c>
      <c r="E20" s="6">
        <v>3</v>
      </c>
      <c r="F20" s="6">
        <v>1</v>
      </c>
      <c r="G20" s="6"/>
      <c r="H20" s="6"/>
      <c r="I20" s="6">
        <v>2</v>
      </c>
      <c r="J20" s="20"/>
      <c r="K20" s="9">
        <v>2</v>
      </c>
      <c r="L20" s="9">
        <f t="shared" si="0"/>
        <v>12</v>
      </c>
      <c r="M20" s="47"/>
      <c r="N20" s="15">
        <f t="shared" si="1"/>
        <v>0</v>
      </c>
      <c r="O20" s="49"/>
    </row>
    <row r="21" spans="1:15">
      <c r="A21" s="54"/>
      <c r="B21" s="1" t="s">
        <v>65</v>
      </c>
      <c r="C21" s="2" t="s">
        <v>66</v>
      </c>
      <c r="D21" s="9" t="s">
        <v>67</v>
      </c>
      <c r="E21" s="4"/>
      <c r="F21" s="6"/>
      <c r="G21" s="11"/>
      <c r="H21" s="11"/>
      <c r="I21" s="6">
        <v>2</v>
      </c>
      <c r="J21" s="20"/>
      <c r="K21" s="9">
        <v>2</v>
      </c>
      <c r="L21" s="9">
        <f t="shared" si="0"/>
        <v>4</v>
      </c>
      <c r="M21" s="47"/>
      <c r="N21" s="15">
        <f t="shared" si="1"/>
        <v>0</v>
      </c>
      <c r="O21" s="49"/>
    </row>
    <row r="22" spans="1:15">
      <c r="A22" s="54"/>
      <c r="B22" s="1" t="s">
        <v>68</v>
      </c>
      <c r="C22" s="2" t="s">
        <v>51</v>
      </c>
      <c r="D22" s="9">
        <v>5</v>
      </c>
      <c r="E22" s="6">
        <v>3</v>
      </c>
      <c r="F22" s="6"/>
      <c r="G22" s="6"/>
      <c r="H22" s="6"/>
      <c r="I22" s="6">
        <v>2</v>
      </c>
      <c r="J22" s="20"/>
      <c r="K22" s="9">
        <v>2</v>
      </c>
      <c r="L22" s="9">
        <f t="shared" si="0"/>
        <v>10</v>
      </c>
      <c r="M22" s="47"/>
      <c r="N22" s="15">
        <f t="shared" si="1"/>
        <v>0</v>
      </c>
      <c r="O22" s="49"/>
    </row>
    <row r="23" spans="1:15">
      <c r="A23" s="54"/>
      <c r="B23" s="1" t="s">
        <v>69</v>
      </c>
      <c r="C23" s="2" t="s">
        <v>70</v>
      </c>
      <c r="D23" s="9" t="s">
        <v>71</v>
      </c>
      <c r="E23" s="6">
        <v>3</v>
      </c>
      <c r="F23" s="6"/>
      <c r="G23" s="6"/>
      <c r="H23" s="6"/>
      <c r="I23" s="6">
        <v>2</v>
      </c>
      <c r="J23" s="20"/>
      <c r="K23" s="9">
        <v>2</v>
      </c>
      <c r="L23" s="9">
        <f t="shared" si="0"/>
        <v>10</v>
      </c>
      <c r="M23" s="47"/>
      <c r="N23" s="15">
        <f t="shared" si="1"/>
        <v>0</v>
      </c>
      <c r="O23" s="49"/>
    </row>
    <row r="24" spans="1:15">
      <c r="A24" s="54"/>
      <c r="B24" s="1" t="s">
        <v>72</v>
      </c>
      <c r="C24" s="2" t="s">
        <v>51</v>
      </c>
      <c r="D24" s="9" t="s">
        <v>45</v>
      </c>
      <c r="E24" s="6">
        <v>3</v>
      </c>
      <c r="F24" s="6">
        <v>1</v>
      </c>
      <c r="G24" s="6"/>
      <c r="H24" s="6"/>
      <c r="I24" s="6">
        <v>2</v>
      </c>
      <c r="J24" s="20"/>
      <c r="K24" s="9">
        <v>2</v>
      </c>
      <c r="L24" s="9">
        <f t="shared" si="0"/>
        <v>12</v>
      </c>
      <c r="M24" s="47"/>
      <c r="N24" s="15">
        <f t="shared" si="1"/>
        <v>0</v>
      </c>
      <c r="O24" s="49"/>
    </row>
    <row r="25" spans="1:15">
      <c r="A25" s="54"/>
      <c r="B25" s="1" t="s">
        <v>73</v>
      </c>
      <c r="C25" s="2" t="s">
        <v>51</v>
      </c>
      <c r="D25" s="9" t="s">
        <v>74</v>
      </c>
      <c r="E25" s="6">
        <v>3</v>
      </c>
      <c r="F25" s="6">
        <v>1</v>
      </c>
      <c r="G25" s="6"/>
      <c r="H25" s="6"/>
      <c r="I25" s="6">
        <v>2</v>
      </c>
      <c r="J25" s="20"/>
      <c r="K25" s="9">
        <v>2</v>
      </c>
      <c r="L25" s="9">
        <f t="shared" si="0"/>
        <v>12</v>
      </c>
      <c r="M25" s="47"/>
      <c r="N25" s="15">
        <f t="shared" si="1"/>
        <v>0</v>
      </c>
      <c r="O25" s="49"/>
    </row>
    <row r="26" spans="1:15">
      <c r="A26" s="54"/>
      <c r="B26" s="1" t="s">
        <v>75</v>
      </c>
      <c r="C26" s="2" t="s">
        <v>51</v>
      </c>
      <c r="D26" s="9" t="s">
        <v>76</v>
      </c>
      <c r="E26" s="6">
        <v>3</v>
      </c>
      <c r="F26" s="6">
        <v>1</v>
      </c>
      <c r="G26" s="6"/>
      <c r="H26" s="6"/>
      <c r="I26" s="6">
        <v>2</v>
      </c>
      <c r="J26" s="20"/>
      <c r="K26" s="9">
        <v>2</v>
      </c>
      <c r="L26" s="9">
        <f t="shared" si="0"/>
        <v>12</v>
      </c>
      <c r="M26" s="47"/>
      <c r="N26" s="15">
        <f t="shared" si="1"/>
        <v>0</v>
      </c>
      <c r="O26" s="49"/>
    </row>
    <row r="27" spans="1:15">
      <c r="A27" s="54"/>
      <c r="B27" s="1" t="s">
        <v>77</v>
      </c>
      <c r="C27" s="2" t="s">
        <v>51</v>
      </c>
      <c r="D27" s="9" t="s">
        <v>78</v>
      </c>
      <c r="E27" s="6">
        <v>3</v>
      </c>
      <c r="F27" s="6">
        <v>1</v>
      </c>
      <c r="G27" s="6"/>
      <c r="H27" s="6"/>
      <c r="I27" s="6">
        <v>2</v>
      </c>
      <c r="J27" s="20"/>
      <c r="K27" s="9">
        <v>2</v>
      </c>
      <c r="L27" s="9">
        <f t="shared" si="0"/>
        <v>12</v>
      </c>
      <c r="M27" s="47"/>
      <c r="N27" s="15">
        <f t="shared" si="1"/>
        <v>0</v>
      </c>
      <c r="O27" s="49"/>
    </row>
    <row r="28" spans="1:15">
      <c r="A28" s="54"/>
      <c r="B28" s="1" t="s">
        <v>79</v>
      </c>
      <c r="C28" s="2" t="s">
        <v>51</v>
      </c>
      <c r="D28" s="9" t="s">
        <v>67</v>
      </c>
      <c r="E28" s="6">
        <v>3</v>
      </c>
      <c r="F28" s="6">
        <v>1</v>
      </c>
      <c r="G28" s="6"/>
      <c r="H28" s="6"/>
      <c r="I28" s="6">
        <v>2</v>
      </c>
      <c r="J28" s="20"/>
      <c r="K28" s="9">
        <v>2</v>
      </c>
      <c r="L28" s="9">
        <f t="shared" si="0"/>
        <v>12</v>
      </c>
      <c r="M28" s="47"/>
      <c r="N28" s="15">
        <f t="shared" si="1"/>
        <v>0</v>
      </c>
      <c r="O28" s="49"/>
    </row>
    <row r="29" spans="1:15">
      <c r="A29" s="54"/>
      <c r="B29" s="1" t="s">
        <v>80</v>
      </c>
      <c r="C29" s="2" t="s">
        <v>81</v>
      </c>
      <c r="D29" s="9" t="s">
        <v>67</v>
      </c>
      <c r="E29" s="6">
        <v>3</v>
      </c>
      <c r="F29" s="6">
        <v>1</v>
      </c>
      <c r="G29" s="6"/>
      <c r="H29" s="6"/>
      <c r="I29" s="6">
        <v>2</v>
      </c>
      <c r="J29" s="20"/>
      <c r="K29" s="9">
        <v>2</v>
      </c>
      <c r="L29" s="9">
        <f t="shared" si="0"/>
        <v>12</v>
      </c>
      <c r="M29" s="47"/>
      <c r="N29" s="15">
        <f t="shared" si="1"/>
        <v>0</v>
      </c>
      <c r="O29" s="49"/>
    </row>
    <row r="30" spans="1:15">
      <c r="A30" s="54"/>
      <c r="B30" s="1" t="s">
        <v>82</v>
      </c>
      <c r="C30" s="2" t="s">
        <v>51</v>
      </c>
      <c r="D30" s="9" t="s">
        <v>83</v>
      </c>
      <c r="E30" s="6">
        <v>3</v>
      </c>
      <c r="F30" s="6"/>
      <c r="G30" s="6"/>
      <c r="H30" s="6"/>
      <c r="I30" s="6">
        <v>2</v>
      </c>
      <c r="J30" s="20"/>
      <c r="K30" s="9">
        <v>2</v>
      </c>
      <c r="L30" s="9">
        <f t="shared" si="0"/>
        <v>10</v>
      </c>
      <c r="M30" s="47"/>
      <c r="N30" s="15">
        <f t="shared" si="1"/>
        <v>0</v>
      </c>
      <c r="O30" s="49"/>
    </row>
    <row r="31" spans="1:15">
      <c r="A31" s="54"/>
      <c r="B31" s="1" t="s">
        <v>84</v>
      </c>
      <c r="C31" s="2" t="s">
        <v>51</v>
      </c>
      <c r="D31" s="9" t="s">
        <v>67</v>
      </c>
      <c r="E31" s="6">
        <v>3</v>
      </c>
      <c r="F31" s="6"/>
      <c r="G31" s="6"/>
      <c r="H31" s="6"/>
      <c r="I31" s="6">
        <v>2</v>
      </c>
      <c r="J31" s="20"/>
      <c r="K31" s="9">
        <v>2</v>
      </c>
      <c r="L31" s="9">
        <f t="shared" si="0"/>
        <v>10</v>
      </c>
      <c r="M31" s="47"/>
      <c r="N31" s="15">
        <f t="shared" si="1"/>
        <v>0</v>
      </c>
      <c r="O31" s="49"/>
    </row>
    <row r="32" spans="1:15">
      <c r="A32" s="54"/>
      <c r="B32" s="1" t="s">
        <v>85</v>
      </c>
      <c r="C32" s="2" t="s">
        <v>51</v>
      </c>
      <c r="D32" s="9" t="s">
        <v>86</v>
      </c>
      <c r="E32" s="6">
        <v>3</v>
      </c>
      <c r="F32" s="6"/>
      <c r="G32" s="6"/>
      <c r="H32" s="6"/>
      <c r="I32" s="6">
        <v>2</v>
      </c>
      <c r="J32" s="20"/>
      <c r="K32" s="9">
        <v>2</v>
      </c>
      <c r="L32" s="9">
        <f t="shared" si="0"/>
        <v>10</v>
      </c>
      <c r="M32" s="47"/>
      <c r="N32" s="15">
        <f t="shared" si="1"/>
        <v>0</v>
      </c>
      <c r="O32" s="49"/>
    </row>
    <row r="33" spans="1:15">
      <c r="A33" s="54"/>
      <c r="B33" s="1" t="s">
        <v>87</v>
      </c>
      <c r="C33" s="2" t="s">
        <v>51</v>
      </c>
      <c r="D33" s="9" t="s">
        <v>83</v>
      </c>
      <c r="E33" s="6">
        <v>3</v>
      </c>
      <c r="F33" s="6"/>
      <c r="G33" s="6"/>
      <c r="H33" s="6"/>
      <c r="I33" s="6">
        <v>2</v>
      </c>
      <c r="J33" s="20"/>
      <c r="K33" s="9">
        <v>2</v>
      </c>
      <c r="L33" s="9">
        <f t="shared" si="0"/>
        <v>10</v>
      </c>
      <c r="M33" s="47"/>
      <c r="N33" s="15">
        <f t="shared" si="1"/>
        <v>0</v>
      </c>
      <c r="O33" s="49"/>
    </row>
    <row r="34" spans="1:15">
      <c r="A34" s="54"/>
      <c r="B34" s="5" t="s">
        <v>88</v>
      </c>
      <c r="C34" s="6" t="s">
        <v>51</v>
      </c>
      <c r="D34" s="9" t="s">
        <v>89</v>
      </c>
      <c r="E34" s="6"/>
      <c r="F34" s="6"/>
      <c r="G34" s="6"/>
      <c r="H34" s="6"/>
      <c r="I34" s="6"/>
      <c r="J34" s="20"/>
      <c r="K34" s="9">
        <v>2</v>
      </c>
      <c r="L34" s="9">
        <f t="shared" si="0"/>
        <v>0</v>
      </c>
      <c r="M34" s="47"/>
      <c r="N34" s="15">
        <f t="shared" si="1"/>
        <v>0</v>
      </c>
      <c r="O34" s="49"/>
    </row>
    <row r="35" spans="1:15">
      <c r="A35" s="54" t="s">
        <v>90</v>
      </c>
      <c r="B35" s="1" t="s">
        <v>91</v>
      </c>
      <c r="C35" s="6" t="s">
        <v>51</v>
      </c>
      <c r="D35" s="9" t="s">
        <v>67</v>
      </c>
      <c r="E35" s="6">
        <v>3</v>
      </c>
      <c r="F35" s="6"/>
      <c r="G35" s="6"/>
      <c r="H35" s="6"/>
      <c r="I35" s="11"/>
      <c r="J35" s="20"/>
      <c r="K35" s="9">
        <v>2</v>
      </c>
      <c r="L35" s="9">
        <f t="shared" si="0"/>
        <v>6</v>
      </c>
      <c r="M35" s="47"/>
      <c r="N35" s="15">
        <f>+L35*M35</f>
        <v>0</v>
      </c>
      <c r="O35" s="49"/>
    </row>
    <row r="36" spans="1:15">
      <c r="A36" s="54"/>
      <c r="B36" s="1" t="s">
        <v>92</v>
      </c>
      <c r="C36" s="6" t="s">
        <v>51</v>
      </c>
      <c r="D36" s="9" t="s">
        <v>93</v>
      </c>
      <c r="E36" s="6">
        <v>3</v>
      </c>
      <c r="F36" s="6"/>
      <c r="G36" s="6"/>
      <c r="H36" s="6"/>
      <c r="I36" s="6">
        <v>2</v>
      </c>
      <c r="J36" s="20"/>
      <c r="K36" s="9">
        <v>2</v>
      </c>
      <c r="L36" s="9">
        <f t="shared" si="0"/>
        <v>10</v>
      </c>
      <c r="M36" s="47"/>
      <c r="N36" s="15">
        <f t="shared" si="1"/>
        <v>0</v>
      </c>
      <c r="O36" s="49"/>
    </row>
    <row r="37" spans="1:15">
      <c r="A37" s="54"/>
      <c r="B37" s="1" t="s">
        <v>94</v>
      </c>
      <c r="C37" s="6" t="s">
        <v>51</v>
      </c>
      <c r="D37" s="9" t="s">
        <v>89</v>
      </c>
      <c r="E37" s="6">
        <v>3</v>
      </c>
      <c r="F37" s="6"/>
      <c r="G37" s="6"/>
      <c r="H37" s="6"/>
      <c r="I37" s="6">
        <v>2</v>
      </c>
      <c r="J37" s="20"/>
      <c r="K37" s="9">
        <v>2</v>
      </c>
      <c r="L37" s="9">
        <f t="shared" si="0"/>
        <v>10</v>
      </c>
      <c r="M37" s="47"/>
      <c r="N37" s="15">
        <f t="shared" si="1"/>
        <v>0</v>
      </c>
      <c r="O37" s="49"/>
    </row>
    <row r="38" spans="1:15">
      <c r="A38" s="54"/>
      <c r="B38" s="1" t="s">
        <v>95</v>
      </c>
      <c r="C38" s="6" t="s">
        <v>51</v>
      </c>
      <c r="D38" s="9" t="s">
        <v>93</v>
      </c>
      <c r="E38" s="6">
        <v>3</v>
      </c>
      <c r="F38" s="6"/>
      <c r="G38" s="6"/>
      <c r="H38" s="6"/>
      <c r="I38" s="11"/>
      <c r="J38" s="20"/>
      <c r="K38" s="9">
        <v>2</v>
      </c>
      <c r="L38" s="9">
        <f t="shared" si="0"/>
        <v>6</v>
      </c>
      <c r="M38" s="47"/>
      <c r="N38" s="15">
        <f t="shared" si="1"/>
        <v>0</v>
      </c>
      <c r="O38" s="49"/>
    </row>
    <row r="39" spans="1:15">
      <c r="A39" s="54"/>
      <c r="B39" s="1" t="s">
        <v>96</v>
      </c>
      <c r="C39" s="6" t="s">
        <v>51</v>
      </c>
      <c r="D39" s="9" t="s">
        <v>93</v>
      </c>
      <c r="E39" s="6">
        <v>3</v>
      </c>
      <c r="F39" s="6"/>
      <c r="G39" s="6"/>
      <c r="H39" s="6"/>
      <c r="I39" s="6">
        <v>2</v>
      </c>
      <c r="J39" s="20"/>
      <c r="K39" s="9">
        <v>2</v>
      </c>
      <c r="L39" s="9">
        <f t="shared" si="0"/>
        <v>10</v>
      </c>
      <c r="M39" s="47"/>
      <c r="N39" s="15">
        <f t="shared" si="1"/>
        <v>0</v>
      </c>
      <c r="O39" s="49"/>
    </row>
    <row r="40" spans="1:15">
      <c r="A40" s="54"/>
      <c r="B40" s="1" t="s">
        <v>97</v>
      </c>
      <c r="C40" s="6" t="s">
        <v>51</v>
      </c>
      <c r="D40" s="9" t="s">
        <v>89</v>
      </c>
      <c r="E40" s="6">
        <v>3</v>
      </c>
      <c r="F40" s="6"/>
      <c r="G40" s="6"/>
      <c r="H40" s="6"/>
      <c r="I40" s="6">
        <v>2</v>
      </c>
      <c r="J40" s="20"/>
      <c r="K40" s="9">
        <v>2</v>
      </c>
      <c r="L40" s="9">
        <f t="shared" si="0"/>
        <v>10</v>
      </c>
      <c r="M40" s="47"/>
      <c r="N40" s="15">
        <f t="shared" si="1"/>
        <v>0</v>
      </c>
      <c r="O40" s="49"/>
    </row>
    <row r="41" spans="1:15">
      <c r="A41" s="54"/>
      <c r="B41" s="1" t="s">
        <v>98</v>
      </c>
      <c r="C41" s="6" t="s">
        <v>51</v>
      </c>
      <c r="D41" s="9" t="s">
        <v>99</v>
      </c>
      <c r="E41" s="6">
        <v>3</v>
      </c>
      <c r="F41" s="6"/>
      <c r="G41" s="6"/>
      <c r="H41" s="6"/>
      <c r="I41" s="6">
        <v>2</v>
      </c>
      <c r="J41" s="20"/>
      <c r="K41" s="9">
        <v>2</v>
      </c>
      <c r="L41" s="9">
        <f t="shared" si="0"/>
        <v>10</v>
      </c>
      <c r="M41" s="47"/>
      <c r="N41" s="15">
        <f t="shared" si="1"/>
        <v>0</v>
      </c>
      <c r="O41" s="49"/>
    </row>
    <row r="42" spans="1:15">
      <c r="A42" s="54"/>
      <c r="B42" s="1" t="s">
        <v>100</v>
      </c>
      <c r="C42" s="6" t="s">
        <v>51</v>
      </c>
      <c r="D42" s="9" t="s">
        <v>99</v>
      </c>
      <c r="E42" s="6">
        <v>3</v>
      </c>
      <c r="F42" s="6"/>
      <c r="G42" s="6"/>
      <c r="H42" s="6"/>
      <c r="I42" s="18"/>
      <c r="J42" s="20"/>
      <c r="K42" s="9">
        <v>2</v>
      </c>
      <c r="L42" s="9">
        <f t="shared" si="0"/>
        <v>6</v>
      </c>
      <c r="M42" s="47"/>
      <c r="N42" s="15">
        <f t="shared" si="1"/>
        <v>0</v>
      </c>
      <c r="O42" s="49"/>
    </row>
    <row r="43" spans="1:15">
      <c r="A43" s="54"/>
      <c r="B43" s="1" t="s">
        <v>101</v>
      </c>
      <c r="C43" s="6" t="s">
        <v>51</v>
      </c>
      <c r="D43" s="9" t="s">
        <v>99</v>
      </c>
      <c r="E43" s="6">
        <v>3</v>
      </c>
      <c r="F43" s="6"/>
      <c r="G43" s="6"/>
      <c r="H43" s="6"/>
      <c r="I43" s="6">
        <v>2</v>
      </c>
      <c r="J43" s="20"/>
      <c r="K43" s="9">
        <v>2</v>
      </c>
      <c r="L43" s="9">
        <f t="shared" si="0"/>
        <v>10</v>
      </c>
      <c r="M43" s="47"/>
      <c r="N43" s="15">
        <f t="shared" si="1"/>
        <v>0</v>
      </c>
      <c r="O43" s="49"/>
    </row>
    <row r="44" spans="1:15">
      <c r="A44" s="54"/>
      <c r="B44" s="1" t="s">
        <v>102</v>
      </c>
      <c r="C44" s="6" t="s">
        <v>51</v>
      </c>
      <c r="D44" s="9" t="s">
        <v>103</v>
      </c>
      <c r="E44" s="6">
        <v>3</v>
      </c>
      <c r="F44" s="6"/>
      <c r="G44" s="6"/>
      <c r="H44" s="6"/>
      <c r="I44" s="11"/>
      <c r="J44" s="20"/>
      <c r="K44" s="9">
        <v>2</v>
      </c>
      <c r="L44" s="9">
        <f t="shared" si="0"/>
        <v>6</v>
      </c>
      <c r="M44" s="47"/>
      <c r="N44" s="15">
        <f t="shared" si="1"/>
        <v>0</v>
      </c>
      <c r="O44" s="49"/>
    </row>
    <row r="45" spans="1:15">
      <c r="A45" s="54"/>
      <c r="B45" s="1" t="s">
        <v>104</v>
      </c>
      <c r="C45" s="6" t="s">
        <v>51</v>
      </c>
      <c r="D45" s="9" t="s">
        <v>67</v>
      </c>
      <c r="E45" s="6">
        <v>3</v>
      </c>
      <c r="F45" s="6"/>
      <c r="G45" s="6"/>
      <c r="H45" s="6"/>
      <c r="I45" s="6">
        <v>2</v>
      </c>
      <c r="J45" s="20"/>
      <c r="K45" s="9">
        <v>2</v>
      </c>
      <c r="L45" s="9">
        <f t="shared" si="0"/>
        <v>10</v>
      </c>
      <c r="M45" s="47"/>
      <c r="N45" s="15">
        <f t="shared" si="1"/>
        <v>0</v>
      </c>
      <c r="O45" s="49"/>
    </row>
    <row r="46" spans="1:15">
      <c r="A46" s="54"/>
      <c r="B46" s="1" t="s">
        <v>105</v>
      </c>
      <c r="C46" s="6" t="s">
        <v>51</v>
      </c>
      <c r="D46" s="9" t="s">
        <v>106</v>
      </c>
      <c r="E46" s="6">
        <v>3</v>
      </c>
      <c r="F46" s="6"/>
      <c r="G46" s="6"/>
      <c r="H46" s="6"/>
      <c r="I46" s="19"/>
      <c r="J46" s="20"/>
      <c r="K46" s="9">
        <v>2</v>
      </c>
      <c r="L46" s="9">
        <f t="shared" si="0"/>
        <v>6</v>
      </c>
      <c r="M46" s="47"/>
      <c r="N46" s="15">
        <f t="shared" si="1"/>
        <v>0</v>
      </c>
      <c r="O46" s="49"/>
    </row>
    <row r="47" spans="1:15">
      <c r="A47" s="54"/>
      <c r="B47" s="1" t="s">
        <v>107</v>
      </c>
      <c r="C47" s="6" t="s">
        <v>51</v>
      </c>
      <c r="D47" s="9" t="s">
        <v>103</v>
      </c>
      <c r="E47" s="6">
        <v>3</v>
      </c>
      <c r="F47" s="6"/>
      <c r="G47" s="6"/>
      <c r="H47" s="6"/>
      <c r="I47" s="6">
        <v>2</v>
      </c>
      <c r="J47" s="20"/>
      <c r="K47" s="9">
        <v>2</v>
      </c>
      <c r="L47" s="9">
        <f t="shared" si="0"/>
        <v>10</v>
      </c>
      <c r="M47" s="47"/>
      <c r="N47" s="15">
        <f t="shared" si="1"/>
        <v>0</v>
      </c>
      <c r="O47" s="49"/>
    </row>
    <row r="48" spans="1:15">
      <c r="A48" s="54"/>
      <c r="B48" s="1" t="s">
        <v>108</v>
      </c>
      <c r="C48" s="6" t="s">
        <v>51</v>
      </c>
      <c r="D48" s="9" t="s">
        <v>93</v>
      </c>
      <c r="E48" s="6">
        <v>3</v>
      </c>
      <c r="F48" s="6"/>
      <c r="G48" s="6"/>
      <c r="H48" s="6"/>
      <c r="I48" s="6">
        <v>2</v>
      </c>
      <c r="J48" s="20"/>
      <c r="K48" s="9">
        <v>2</v>
      </c>
      <c r="L48" s="9">
        <f t="shared" si="0"/>
        <v>10</v>
      </c>
      <c r="M48" s="47"/>
      <c r="N48" s="15">
        <f t="shared" si="1"/>
        <v>0</v>
      </c>
      <c r="O48" s="49"/>
    </row>
    <row r="49" spans="1:15">
      <c r="A49" s="54"/>
      <c r="B49" s="1" t="s">
        <v>109</v>
      </c>
      <c r="C49" s="6" t="s">
        <v>51</v>
      </c>
      <c r="D49" s="9" t="s">
        <v>99</v>
      </c>
      <c r="E49" s="6">
        <v>3</v>
      </c>
      <c r="F49" s="6"/>
      <c r="G49" s="6"/>
      <c r="H49" s="6"/>
      <c r="I49" s="11"/>
      <c r="J49" s="20"/>
      <c r="K49" s="9">
        <v>2</v>
      </c>
      <c r="L49" s="9">
        <f t="shared" si="0"/>
        <v>6</v>
      </c>
      <c r="M49" s="47"/>
      <c r="N49" s="15">
        <f t="shared" si="1"/>
        <v>0</v>
      </c>
      <c r="O49" s="49"/>
    </row>
    <row r="50" spans="1:15">
      <c r="A50" s="54"/>
      <c r="B50" s="1" t="s">
        <v>110</v>
      </c>
      <c r="C50" s="6" t="s">
        <v>51</v>
      </c>
      <c r="D50" s="9" t="s">
        <v>76</v>
      </c>
      <c r="E50" s="6">
        <v>3</v>
      </c>
      <c r="F50" s="6"/>
      <c r="G50" s="6"/>
      <c r="H50" s="6"/>
      <c r="I50" s="6">
        <v>2</v>
      </c>
      <c r="J50" s="20"/>
      <c r="K50" s="9">
        <v>2</v>
      </c>
      <c r="L50" s="9">
        <f t="shared" si="0"/>
        <v>10</v>
      </c>
      <c r="M50" s="47"/>
      <c r="N50" s="15">
        <f t="shared" si="1"/>
        <v>0</v>
      </c>
      <c r="O50" s="49"/>
    </row>
    <row r="51" spans="1:15">
      <c r="A51" s="54"/>
      <c r="B51" s="1" t="s">
        <v>111</v>
      </c>
      <c r="C51" s="6" t="s">
        <v>51</v>
      </c>
      <c r="D51" s="9" t="s">
        <v>76</v>
      </c>
      <c r="E51" s="6">
        <v>3</v>
      </c>
      <c r="F51" s="6"/>
      <c r="G51" s="6"/>
      <c r="H51" s="6"/>
      <c r="I51" s="6">
        <v>2</v>
      </c>
      <c r="J51" s="20"/>
      <c r="K51" s="9">
        <v>2</v>
      </c>
      <c r="L51" s="9">
        <f t="shared" si="0"/>
        <v>10</v>
      </c>
      <c r="M51" s="47"/>
      <c r="N51" s="15">
        <f t="shared" si="1"/>
        <v>0</v>
      </c>
      <c r="O51" s="49"/>
    </row>
    <row r="52" spans="1:15">
      <c r="A52" s="54"/>
      <c r="B52" s="1" t="s">
        <v>112</v>
      </c>
      <c r="C52" s="6" t="s">
        <v>51</v>
      </c>
      <c r="D52" s="9" t="s">
        <v>99</v>
      </c>
      <c r="E52" s="6">
        <v>3</v>
      </c>
      <c r="F52" s="6"/>
      <c r="G52" s="6"/>
      <c r="H52" s="6"/>
      <c r="I52" s="6">
        <v>2</v>
      </c>
      <c r="J52" s="20"/>
      <c r="K52" s="9">
        <v>2</v>
      </c>
      <c r="L52" s="9">
        <f t="shared" si="0"/>
        <v>10</v>
      </c>
      <c r="M52" s="47"/>
      <c r="N52" s="15">
        <f t="shared" si="1"/>
        <v>0</v>
      </c>
      <c r="O52" s="49"/>
    </row>
    <row r="53" spans="1:15">
      <c r="A53" s="54"/>
      <c r="B53" s="1" t="s">
        <v>113</v>
      </c>
      <c r="C53" s="6" t="s">
        <v>51</v>
      </c>
      <c r="D53" s="9" t="s">
        <v>99</v>
      </c>
      <c r="E53" s="6">
        <v>3</v>
      </c>
      <c r="F53" s="6"/>
      <c r="G53" s="6"/>
      <c r="H53" s="6"/>
      <c r="I53" s="6">
        <v>2</v>
      </c>
      <c r="J53" s="20"/>
      <c r="K53" s="9">
        <v>2</v>
      </c>
      <c r="L53" s="9">
        <f t="shared" si="0"/>
        <v>10</v>
      </c>
      <c r="M53" s="47"/>
      <c r="N53" s="15">
        <f t="shared" si="1"/>
        <v>0</v>
      </c>
      <c r="O53" s="49"/>
    </row>
    <row r="54" spans="1:15">
      <c r="A54" s="54"/>
      <c r="B54" s="1" t="s">
        <v>114</v>
      </c>
      <c r="C54" s="6" t="s">
        <v>51</v>
      </c>
      <c r="D54" s="9" t="s">
        <v>99</v>
      </c>
      <c r="E54" s="6">
        <v>3</v>
      </c>
      <c r="F54" s="6"/>
      <c r="G54" s="6"/>
      <c r="H54" s="6"/>
      <c r="I54" s="11"/>
      <c r="J54" s="20"/>
      <c r="K54" s="9">
        <v>2</v>
      </c>
      <c r="L54" s="9">
        <f t="shared" si="0"/>
        <v>6</v>
      </c>
      <c r="M54" s="47"/>
      <c r="N54" s="15">
        <f t="shared" si="1"/>
        <v>0</v>
      </c>
      <c r="O54" s="49"/>
    </row>
    <row r="55" spans="1:15">
      <c r="A55" s="54" t="s">
        <v>115</v>
      </c>
      <c r="B55" s="1" t="s">
        <v>116</v>
      </c>
      <c r="C55" s="6" t="s">
        <v>51</v>
      </c>
      <c r="D55" s="9" t="s">
        <v>67</v>
      </c>
      <c r="E55" s="6">
        <v>3</v>
      </c>
      <c r="F55" s="6"/>
      <c r="G55" s="6"/>
      <c r="H55" s="6"/>
      <c r="I55" s="6">
        <v>2</v>
      </c>
      <c r="J55" s="20"/>
      <c r="K55" s="9">
        <v>2</v>
      </c>
      <c r="L55" s="9">
        <f t="shared" si="0"/>
        <v>10</v>
      </c>
      <c r="M55" s="47"/>
      <c r="N55" s="15">
        <f t="shared" si="1"/>
        <v>0</v>
      </c>
      <c r="O55" s="49"/>
    </row>
    <row r="56" spans="1:15">
      <c r="A56" s="54"/>
      <c r="B56" s="1" t="s">
        <v>117</v>
      </c>
      <c r="C56" s="6" t="s">
        <v>51</v>
      </c>
      <c r="D56" s="9" t="s">
        <v>118</v>
      </c>
      <c r="E56" s="6">
        <v>3</v>
      </c>
      <c r="F56" s="6"/>
      <c r="G56" s="6"/>
      <c r="H56" s="6"/>
      <c r="I56" s="6">
        <v>2</v>
      </c>
      <c r="J56" s="20"/>
      <c r="K56" s="9">
        <v>2</v>
      </c>
      <c r="L56" s="9">
        <f t="shared" si="0"/>
        <v>10</v>
      </c>
      <c r="M56" s="47"/>
      <c r="N56" s="15">
        <f t="shared" si="1"/>
        <v>0</v>
      </c>
      <c r="O56" s="49"/>
    </row>
    <row r="57" spans="1:15">
      <c r="A57" s="54"/>
      <c r="B57" s="1" t="s">
        <v>119</v>
      </c>
      <c r="C57" s="6" t="s">
        <v>51</v>
      </c>
      <c r="D57" s="9" t="s">
        <v>74</v>
      </c>
      <c r="E57" s="6">
        <v>3</v>
      </c>
      <c r="F57" s="6"/>
      <c r="G57" s="6"/>
      <c r="H57" s="6"/>
      <c r="I57" s="6">
        <v>2</v>
      </c>
      <c r="J57" s="20"/>
      <c r="K57" s="9">
        <v>2</v>
      </c>
      <c r="L57" s="9">
        <f t="shared" si="0"/>
        <v>10</v>
      </c>
      <c r="M57" s="47"/>
      <c r="N57" s="15">
        <f t="shared" si="1"/>
        <v>0</v>
      </c>
      <c r="O57" s="49"/>
    </row>
    <row r="58" spans="1:15">
      <c r="A58" s="54"/>
      <c r="B58" s="1" t="s">
        <v>120</v>
      </c>
      <c r="C58" s="6" t="s">
        <v>51</v>
      </c>
      <c r="D58" s="9" t="s">
        <v>83</v>
      </c>
      <c r="E58" s="6">
        <v>3</v>
      </c>
      <c r="F58" s="6"/>
      <c r="G58" s="6"/>
      <c r="H58" s="6"/>
      <c r="I58" s="6">
        <v>2</v>
      </c>
      <c r="J58" s="20"/>
      <c r="K58" s="9">
        <v>2</v>
      </c>
      <c r="L58" s="9">
        <f t="shared" si="0"/>
        <v>10</v>
      </c>
      <c r="M58" s="47"/>
      <c r="N58" s="15">
        <f t="shared" si="1"/>
        <v>0</v>
      </c>
      <c r="O58" s="49"/>
    </row>
    <row r="59" spans="1:15">
      <c r="A59" s="54"/>
      <c r="B59" s="1" t="s">
        <v>121</v>
      </c>
      <c r="C59" s="6" t="s">
        <v>51</v>
      </c>
      <c r="D59" s="9" t="s">
        <v>103</v>
      </c>
      <c r="E59" s="6">
        <v>3</v>
      </c>
      <c r="F59" s="6"/>
      <c r="G59" s="6"/>
      <c r="H59" s="6"/>
      <c r="I59" s="11"/>
      <c r="J59" s="20"/>
      <c r="K59" s="9">
        <v>2</v>
      </c>
      <c r="L59" s="9">
        <f t="shared" si="0"/>
        <v>6</v>
      </c>
      <c r="M59" s="47"/>
      <c r="N59" s="15">
        <f t="shared" si="1"/>
        <v>0</v>
      </c>
      <c r="O59" s="49"/>
    </row>
    <row r="60" spans="1:15">
      <c r="A60" s="54"/>
      <c r="B60" s="1" t="s">
        <v>122</v>
      </c>
      <c r="C60" s="6" t="s">
        <v>51</v>
      </c>
      <c r="D60" s="9" t="s">
        <v>83</v>
      </c>
      <c r="E60" s="6">
        <v>3</v>
      </c>
      <c r="F60" s="6"/>
      <c r="G60" s="6"/>
      <c r="H60" s="6"/>
      <c r="I60" s="11"/>
      <c r="J60" s="20"/>
      <c r="K60" s="9">
        <v>2</v>
      </c>
      <c r="L60" s="9">
        <f t="shared" si="0"/>
        <v>6</v>
      </c>
      <c r="M60" s="47"/>
      <c r="N60" s="15">
        <f t="shared" si="1"/>
        <v>0</v>
      </c>
      <c r="O60" s="49"/>
    </row>
    <row r="61" spans="1:15">
      <c r="A61" s="54"/>
      <c r="B61" s="1" t="s">
        <v>123</v>
      </c>
      <c r="C61" s="6" t="s">
        <v>51</v>
      </c>
      <c r="D61" s="9" t="s">
        <v>74</v>
      </c>
      <c r="E61" s="6">
        <v>3</v>
      </c>
      <c r="F61" s="6"/>
      <c r="G61" s="6"/>
      <c r="H61" s="6"/>
      <c r="I61" s="6">
        <v>2</v>
      </c>
      <c r="J61" s="20"/>
      <c r="K61" s="9">
        <v>2</v>
      </c>
      <c r="L61" s="9">
        <f t="shared" si="0"/>
        <v>10</v>
      </c>
      <c r="M61" s="47"/>
      <c r="N61" s="15">
        <f t="shared" si="1"/>
        <v>0</v>
      </c>
      <c r="O61" s="49"/>
    </row>
    <row r="62" spans="1:15">
      <c r="A62" s="57" t="s">
        <v>124</v>
      </c>
      <c r="B62" s="1" t="s">
        <v>125</v>
      </c>
      <c r="C62" s="6" t="s">
        <v>126</v>
      </c>
      <c r="D62" s="9">
        <v>1</v>
      </c>
      <c r="E62" s="6">
        <v>3</v>
      </c>
      <c r="F62" s="6">
        <v>1</v>
      </c>
      <c r="G62" s="6"/>
      <c r="H62" s="6"/>
      <c r="I62" s="6">
        <v>2</v>
      </c>
      <c r="J62" s="20"/>
      <c r="K62" s="9">
        <v>2</v>
      </c>
      <c r="L62" s="9">
        <f t="shared" si="0"/>
        <v>12</v>
      </c>
      <c r="M62" s="47"/>
      <c r="N62" s="15">
        <f t="shared" si="1"/>
        <v>0</v>
      </c>
      <c r="O62" s="49"/>
    </row>
    <row r="63" spans="1:15" ht="22.15" customHeight="1">
      <c r="A63" s="57"/>
      <c r="B63" s="1" t="s">
        <v>127</v>
      </c>
      <c r="C63" s="6" t="s">
        <v>126</v>
      </c>
      <c r="D63" s="9">
        <v>1</v>
      </c>
      <c r="E63" s="6">
        <v>3</v>
      </c>
      <c r="F63" s="6">
        <v>1</v>
      </c>
      <c r="G63" s="6"/>
      <c r="H63" s="6"/>
      <c r="I63" s="6">
        <v>2</v>
      </c>
      <c r="J63" s="20"/>
      <c r="K63" s="9">
        <v>2</v>
      </c>
      <c r="L63" s="9">
        <f t="shared" si="0"/>
        <v>12</v>
      </c>
      <c r="M63" s="47"/>
      <c r="N63" s="15">
        <f t="shared" si="1"/>
        <v>0</v>
      </c>
      <c r="O63" s="49"/>
    </row>
    <row r="64" spans="1:15" ht="39.6">
      <c r="A64" s="58" t="s">
        <v>128</v>
      </c>
      <c r="B64" s="1" t="s">
        <v>129</v>
      </c>
      <c r="C64" s="6" t="s">
        <v>130</v>
      </c>
      <c r="D64" s="9" t="s">
        <v>93</v>
      </c>
      <c r="E64" s="6">
        <v>3</v>
      </c>
      <c r="F64" s="6">
        <v>1</v>
      </c>
      <c r="G64" s="6"/>
      <c r="H64" s="6"/>
      <c r="I64" s="11"/>
      <c r="J64" s="20"/>
      <c r="K64" s="9">
        <v>2</v>
      </c>
      <c r="L64" s="9">
        <f t="shared" si="0"/>
        <v>8</v>
      </c>
      <c r="M64" s="47"/>
      <c r="N64" s="15">
        <f t="shared" si="1"/>
        <v>0</v>
      </c>
      <c r="O64" s="49"/>
    </row>
    <row r="65" spans="1:15" ht="52.9">
      <c r="A65" s="58"/>
      <c r="B65" s="1" t="s">
        <v>131</v>
      </c>
      <c r="C65" s="6" t="s">
        <v>132</v>
      </c>
      <c r="D65" s="9" t="s">
        <v>133</v>
      </c>
      <c r="E65" s="6">
        <v>2</v>
      </c>
      <c r="F65" s="6"/>
      <c r="G65" s="6"/>
      <c r="H65" s="6"/>
      <c r="I65" s="11"/>
      <c r="J65" s="20"/>
      <c r="K65" s="9">
        <v>2</v>
      </c>
      <c r="L65" s="9">
        <f t="shared" si="0"/>
        <v>4</v>
      </c>
      <c r="M65" s="47"/>
      <c r="N65" s="15">
        <f t="shared" si="1"/>
        <v>0</v>
      </c>
      <c r="O65" s="49"/>
    </row>
    <row r="66" spans="1:15" ht="69.400000000000006" customHeight="1">
      <c r="A66" s="58"/>
      <c r="B66" s="1" t="s">
        <v>134</v>
      </c>
      <c r="C66" s="6" t="s">
        <v>135</v>
      </c>
      <c r="D66" s="9" t="s">
        <v>133</v>
      </c>
      <c r="E66" s="6">
        <v>2</v>
      </c>
      <c r="F66" s="6"/>
      <c r="G66" s="6"/>
      <c r="H66" s="6"/>
      <c r="I66" s="11"/>
      <c r="J66" s="20"/>
      <c r="K66" s="9">
        <v>2</v>
      </c>
      <c r="L66" s="9">
        <f t="shared" si="0"/>
        <v>4</v>
      </c>
      <c r="M66" s="47"/>
      <c r="N66" s="15">
        <f t="shared" si="1"/>
        <v>0</v>
      </c>
      <c r="O66" s="49"/>
    </row>
    <row r="67" spans="1:15" ht="39.6">
      <c r="A67" s="58"/>
      <c r="B67" s="1" t="s">
        <v>136</v>
      </c>
      <c r="C67" s="6" t="s">
        <v>137</v>
      </c>
      <c r="D67" s="2" t="s">
        <v>133</v>
      </c>
      <c r="E67" s="6">
        <v>2</v>
      </c>
      <c r="F67" s="6"/>
      <c r="G67" s="6"/>
      <c r="H67" s="6"/>
      <c r="I67" s="11"/>
      <c r="J67" s="20"/>
      <c r="K67" s="9">
        <v>2</v>
      </c>
      <c r="L67" s="9">
        <f t="shared" ref="L67" si="2">+SUM(E67:J67)*K67</f>
        <v>4</v>
      </c>
      <c r="M67" s="47"/>
      <c r="N67" s="15">
        <f>+L67*M67</f>
        <v>0</v>
      </c>
      <c r="O67" s="49"/>
    </row>
    <row r="68" spans="1:15">
      <c r="A68" s="55" t="s">
        <v>138</v>
      </c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14">
        <f>SUM(N2:N67)</f>
        <v>0</v>
      </c>
      <c r="O68" s="33"/>
    </row>
  </sheetData>
  <sheetProtection algorithmName="SHA-512" hashValue="wJOm7SjDsonqF3Puvwe/j+aEeSj+DI7B8ur1OLpLtg3A8THJHuBaSdEdXpCnmO2HT4UQv0zb54cUiT7cTCXpHw==" saltValue="kQIL9Cfhqk4azelm8efTcw==" spinCount="100000" sheet="1" objects="1" scenarios="1"/>
  <mergeCells count="9">
    <mergeCell ref="A62:A63"/>
    <mergeCell ref="A64:A67"/>
    <mergeCell ref="A68:M68"/>
    <mergeCell ref="A1:B1"/>
    <mergeCell ref="A2:A5"/>
    <mergeCell ref="A6:A11"/>
    <mergeCell ref="A12:A34"/>
    <mergeCell ref="A35:A54"/>
    <mergeCell ref="A55:A61"/>
  </mergeCells>
  <hyperlinks>
    <hyperlink ref="D19" r:id="rId1" display="https://drive.google.com/drive/folders/1H2DiXoJrYaRZpQYxrpqxcYu50WSE9vjV" xr:uid="{EBDAD9D4-1F9B-4737-9D94-4DC4E3680C07}"/>
    <hyperlink ref="D20" r:id="rId2" display="https://drive.google.com/drive/folders/1hQvlF7eyUNbHbQ3KqXxGIXwfLBF4cynn" xr:uid="{B1293D60-5048-4C8D-A822-E837F4A032C3}"/>
  </hyperlinks>
  <pageMargins left="0.7" right="0.7" top="0.75" bottom="0.75" header="0.3" footer="0.3"/>
  <pageSetup orientation="portrait" horizontalDpi="360" verticalDpi="360"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8AF743-74B0-4378-8990-D5ABCB179465}">
  <dimension ref="A1:O68"/>
  <sheetViews>
    <sheetView zoomScaleNormal="100" workbookViewId="0">
      <pane ySplit="1" topLeftCell="A2" activePane="bottomLeft" state="frozen"/>
      <selection pane="bottomLeft" activeCell="N69" sqref="N69"/>
    </sheetView>
  </sheetViews>
  <sheetFormatPr defaultColWidth="11.42578125" defaultRowHeight="13.15"/>
  <cols>
    <col min="1" max="1" width="10.140625" style="10" customWidth="1"/>
    <col min="2" max="2" width="35.42578125" style="10" customWidth="1"/>
    <col min="3" max="3" width="14.7109375" style="10" customWidth="1"/>
    <col min="4" max="4" width="17" style="10" customWidth="1"/>
    <col min="5" max="6" width="13.140625" style="10" customWidth="1"/>
    <col min="7" max="8" width="13.7109375" style="10" customWidth="1"/>
    <col min="9" max="9" width="15.7109375" style="12" customWidth="1"/>
    <col min="10" max="10" width="15.7109375" style="10" customWidth="1"/>
    <col min="11" max="12" width="11.42578125" style="10"/>
    <col min="13" max="13" width="11.85546875" style="10" customWidth="1"/>
    <col min="14" max="14" width="12.42578125" style="10" customWidth="1"/>
    <col min="15" max="15" width="26.28515625" style="10" customWidth="1"/>
    <col min="16" max="16384" width="11.42578125" style="10"/>
  </cols>
  <sheetData>
    <row r="1" spans="1:15" ht="52.9">
      <c r="A1" s="53" t="s">
        <v>19</v>
      </c>
      <c r="B1" s="53"/>
      <c r="C1" s="26" t="s">
        <v>20</v>
      </c>
      <c r="D1" s="27" t="s">
        <v>21</v>
      </c>
      <c r="E1" s="25" t="s">
        <v>22</v>
      </c>
      <c r="F1" s="25" t="s">
        <v>23</v>
      </c>
      <c r="G1" s="25" t="s">
        <v>24</v>
      </c>
      <c r="H1" s="25" t="s">
        <v>25</v>
      </c>
      <c r="I1" s="25" t="s">
        <v>26</v>
      </c>
      <c r="J1" s="25" t="s">
        <v>27</v>
      </c>
      <c r="K1" s="27" t="s">
        <v>28</v>
      </c>
      <c r="L1" s="27" t="s">
        <v>29</v>
      </c>
      <c r="M1" s="45" t="s">
        <v>30</v>
      </c>
      <c r="N1" s="27" t="s">
        <v>31</v>
      </c>
      <c r="O1" s="46" t="s">
        <v>32</v>
      </c>
    </row>
    <row r="2" spans="1:15" s="12" customFormat="1" ht="26.45">
      <c r="A2" s="56" t="s">
        <v>33</v>
      </c>
      <c r="B2" s="17" t="s">
        <v>34</v>
      </c>
      <c r="C2" s="13"/>
      <c r="D2" s="8" t="s">
        <v>35</v>
      </c>
      <c r="E2" s="6">
        <v>4</v>
      </c>
      <c r="F2" s="6">
        <v>1</v>
      </c>
      <c r="G2" s="6">
        <v>2</v>
      </c>
      <c r="H2" s="6">
        <v>2</v>
      </c>
      <c r="I2" s="6"/>
      <c r="J2" s="7"/>
      <c r="K2" s="11">
        <v>2</v>
      </c>
      <c r="L2" s="9">
        <f>+SUM(E2:J2)*K2</f>
        <v>18</v>
      </c>
      <c r="M2" s="47"/>
      <c r="N2" s="15">
        <f>+L2*M2</f>
        <v>0</v>
      </c>
      <c r="O2" s="48"/>
    </row>
    <row r="3" spans="1:15" s="12" customFormat="1" ht="26.45">
      <c r="A3" s="56"/>
      <c r="B3" s="17" t="s">
        <v>36</v>
      </c>
      <c r="C3" s="13"/>
      <c r="D3" s="8" t="s">
        <v>35</v>
      </c>
      <c r="E3" s="6"/>
      <c r="F3" s="6"/>
      <c r="G3" s="6"/>
      <c r="H3" s="6"/>
      <c r="I3" s="6">
        <v>4</v>
      </c>
      <c r="J3" s="6"/>
      <c r="K3" s="11">
        <v>2</v>
      </c>
      <c r="L3" s="9">
        <f t="shared" ref="L3:L66" si="0">+SUM(E3:J3)*K3</f>
        <v>8</v>
      </c>
      <c r="M3" s="47"/>
      <c r="N3" s="15">
        <f t="shared" ref="N3:N66" si="1">+L3*M3</f>
        <v>0</v>
      </c>
      <c r="O3" s="48"/>
    </row>
    <row r="4" spans="1:15" s="12" customFormat="1" ht="39.6">
      <c r="A4" s="56"/>
      <c r="B4" s="17" t="s">
        <v>37</v>
      </c>
      <c r="C4" s="13"/>
      <c r="D4" s="8" t="s">
        <v>35</v>
      </c>
      <c r="E4" s="6">
        <v>1</v>
      </c>
      <c r="F4" s="6"/>
      <c r="G4" s="6"/>
      <c r="H4" s="6"/>
      <c r="I4" s="6"/>
      <c r="J4" s="6">
        <v>1</v>
      </c>
      <c r="K4" s="11">
        <v>2</v>
      </c>
      <c r="L4" s="9">
        <f t="shared" si="0"/>
        <v>4</v>
      </c>
      <c r="M4" s="47"/>
      <c r="N4" s="15">
        <f>+L4*M4</f>
        <v>0</v>
      </c>
      <c r="O4" s="48"/>
    </row>
    <row r="5" spans="1:15" s="12" customFormat="1">
      <c r="A5" s="56"/>
      <c r="B5" s="17" t="s">
        <v>38</v>
      </c>
      <c r="C5" s="13"/>
      <c r="D5" s="8" t="s">
        <v>35</v>
      </c>
      <c r="E5" s="6">
        <v>2</v>
      </c>
      <c r="F5" s="6"/>
      <c r="G5" s="6"/>
      <c r="H5" s="6"/>
      <c r="I5" s="6"/>
      <c r="J5" s="7"/>
      <c r="K5" s="11">
        <v>2</v>
      </c>
      <c r="L5" s="9">
        <f t="shared" si="0"/>
        <v>4</v>
      </c>
      <c r="M5" s="47"/>
      <c r="N5" s="15">
        <f>+L5*M5</f>
        <v>0</v>
      </c>
      <c r="O5" s="48"/>
    </row>
    <row r="6" spans="1:15" s="12" customFormat="1" ht="26.45">
      <c r="A6" s="54" t="s">
        <v>39</v>
      </c>
      <c r="B6" s="5" t="s">
        <v>40</v>
      </c>
      <c r="C6" s="3" t="s">
        <v>41</v>
      </c>
      <c r="D6" s="8" t="s">
        <v>35</v>
      </c>
      <c r="E6" s="6">
        <v>5</v>
      </c>
      <c r="F6" s="6">
        <v>1</v>
      </c>
      <c r="G6" s="6">
        <v>2</v>
      </c>
      <c r="H6" s="6">
        <v>2</v>
      </c>
      <c r="I6" s="6"/>
      <c r="J6" s="6">
        <v>1</v>
      </c>
      <c r="K6" s="11">
        <v>2</v>
      </c>
      <c r="L6" s="9">
        <f t="shared" si="0"/>
        <v>22</v>
      </c>
      <c r="M6" s="47"/>
      <c r="N6" s="15">
        <f>+L6*M6</f>
        <v>0</v>
      </c>
      <c r="O6" s="48"/>
    </row>
    <row r="7" spans="1:15" s="12" customFormat="1">
      <c r="A7" s="54"/>
      <c r="B7" s="5" t="s">
        <v>42</v>
      </c>
      <c r="C7" s="3" t="s">
        <v>41</v>
      </c>
      <c r="D7" s="8" t="s">
        <v>35</v>
      </c>
      <c r="E7" s="6"/>
      <c r="F7" s="6"/>
      <c r="G7" s="6"/>
      <c r="H7" s="6"/>
      <c r="I7" s="6">
        <v>4</v>
      </c>
      <c r="J7" s="7"/>
      <c r="K7" s="9">
        <v>2</v>
      </c>
      <c r="L7" s="9">
        <f t="shared" si="0"/>
        <v>8</v>
      </c>
      <c r="M7" s="47"/>
      <c r="N7" s="15">
        <f t="shared" si="1"/>
        <v>0</v>
      </c>
      <c r="O7" s="48"/>
    </row>
    <row r="8" spans="1:15">
      <c r="A8" s="54"/>
      <c r="B8" s="1" t="s">
        <v>43</v>
      </c>
      <c r="C8" s="2" t="s">
        <v>44</v>
      </c>
      <c r="D8" s="9" t="s">
        <v>45</v>
      </c>
      <c r="E8" s="6">
        <v>4</v>
      </c>
      <c r="F8" s="6">
        <v>1</v>
      </c>
      <c r="G8" s="6">
        <v>2</v>
      </c>
      <c r="H8" s="6">
        <v>2</v>
      </c>
      <c r="I8" s="6">
        <v>4</v>
      </c>
      <c r="J8" s="20"/>
      <c r="K8" s="9">
        <v>2</v>
      </c>
      <c r="L8" s="9">
        <f t="shared" si="0"/>
        <v>26</v>
      </c>
      <c r="M8" s="47"/>
      <c r="N8" s="15">
        <f t="shared" si="1"/>
        <v>0</v>
      </c>
      <c r="O8" s="49"/>
    </row>
    <row r="9" spans="1:15">
      <c r="A9" s="54"/>
      <c r="B9" s="1" t="s">
        <v>46</v>
      </c>
      <c r="C9" s="2" t="s">
        <v>47</v>
      </c>
      <c r="D9" s="8" t="s">
        <v>35</v>
      </c>
      <c r="E9" s="6">
        <v>4</v>
      </c>
      <c r="F9" s="6">
        <v>1</v>
      </c>
      <c r="G9" s="6">
        <v>2</v>
      </c>
      <c r="H9" s="6">
        <v>2</v>
      </c>
      <c r="I9" s="6">
        <v>4</v>
      </c>
      <c r="J9" s="20"/>
      <c r="K9" s="9">
        <v>2</v>
      </c>
      <c r="L9" s="9">
        <f t="shared" si="0"/>
        <v>26</v>
      </c>
      <c r="M9" s="47"/>
      <c r="N9" s="15">
        <f t="shared" si="1"/>
        <v>0</v>
      </c>
      <c r="O9" s="49"/>
    </row>
    <row r="10" spans="1:15">
      <c r="A10" s="54"/>
      <c r="B10" s="1" t="s">
        <v>48</v>
      </c>
      <c r="C10" s="2" t="s">
        <v>49</v>
      </c>
      <c r="D10" s="9">
        <v>10</v>
      </c>
      <c r="E10" s="6">
        <v>4</v>
      </c>
      <c r="F10" s="6">
        <v>1</v>
      </c>
      <c r="G10" s="6">
        <v>2</v>
      </c>
      <c r="H10" s="6">
        <v>2</v>
      </c>
      <c r="I10" s="6">
        <v>4</v>
      </c>
      <c r="J10" s="20"/>
      <c r="K10" s="9">
        <v>2</v>
      </c>
      <c r="L10" s="9">
        <f t="shared" si="0"/>
        <v>26</v>
      </c>
      <c r="M10" s="47"/>
      <c r="N10" s="15">
        <f t="shared" si="1"/>
        <v>0</v>
      </c>
      <c r="O10" s="49"/>
    </row>
    <row r="11" spans="1:15">
      <c r="A11" s="54"/>
      <c r="B11" s="1" t="s">
        <v>50</v>
      </c>
      <c r="C11" s="2" t="s">
        <v>51</v>
      </c>
      <c r="D11" s="9" t="s">
        <v>52</v>
      </c>
      <c r="E11" s="6">
        <v>4</v>
      </c>
      <c r="F11" s="6">
        <v>1</v>
      </c>
      <c r="G11" s="6">
        <v>2</v>
      </c>
      <c r="H11" s="6">
        <v>2</v>
      </c>
      <c r="I11" s="6">
        <v>4</v>
      </c>
      <c r="J11" s="20"/>
      <c r="K11" s="9">
        <v>2</v>
      </c>
      <c r="L11" s="9">
        <f t="shared" si="0"/>
        <v>26</v>
      </c>
      <c r="M11" s="47"/>
      <c r="N11" s="15">
        <f t="shared" si="1"/>
        <v>0</v>
      </c>
      <c r="O11" s="49"/>
    </row>
    <row r="12" spans="1:15">
      <c r="A12" s="54" t="s">
        <v>53</v>
      </c>
      <c r="B12" s="1" t="s">
        <v>54</v>
      </c>
      <c r="C12" s="2" t="s">
        <v>51</v>
      </c>
      <c r="D12" s="9">
        <v>20</v>
      </c>
      <c r="E12" s="6">
        <v>4</v>
      </c>
      <c r="F12" s="6">
        <v>1</v>
      </c>
      <c r="G12" s="6">
        <v>2</v>
      </c>
      <c r="H12" s="6">
        <v>2</v>
      </c>
      <c r="I12" s="6">
        <v>4</v>
      </c>
      <c r="J12" s="20"/>
      <c r="K12" s="9">
        <v>2</v>
      </c>
      <c r="L12" s="9">
        <f t="shared" si="0"/>
        <v>26</v>
      </c>
      <c r="M12" s="47"/>
      <c r="N12" s="15">
        <f t="shared" si="1"/>
        <v>0</v>
      </c>
      <c r="O12" s="49"/>
    </row>
    <row r="13" spans="1:15" ht="18.399999999999999" customHeight="1">
      <c r="A13" s="54"/>
      <c r="B13" s="1" t="s">
        <v>55</v>
      </c>
      <c r="C13" s="28" t="s">
        <v>139</v>
      </c>
      <c r="D13" s="9">
        <v>20</v>
      </c>
      <c r="E13" s="6">
        <v>4</v>
      </c>
      <c r="F13" s="6"/>
      <c r="G13" s="6"/>
      <c r="H13" s="6"/>
      <c r="I13" s="6">
        <v>4</v>
      </c>
      <c r="J13" s="20"/>
      <c r="K13" s="9">
        <v>2</v>
      </c>
      <c r="L13" s="9">
        <f t="shared" si="0"/>
        <v>16</v>
      </c>
      <c r="M13" s="47"/>
      <c r="N13" s="15">
        <f t="shared" si="1"/>
        <v>0</v>
      </c>
      <c r="O13" s="49"/>
    </row>
    <row r="14" spans="1:15">
      <c r="A14" s="54"/>
      <c r="B14" s="1" t="s">
        <v>57</v>
      </c>
      <c r="C14" s="2" t="s">
        <v>51</v>
      </c>
      <c r="D14" s="9">
        <v>20</v>
      </c>
      <c r="E14" s="6">
        <v>4</v>
      </c>
      <c r="F14" s="6"/>
      <c r="G14" s="6">
        <v>2</v>
      </c>
      <c r="H14" s="6"/>
      <c r="I14" s="11"/>
      <c r="J14" s="20"/>
      <c r="K14" s="9">
        <v>2</v>
      </c>
      <c r="L14" s="9">
        <f t="shared" si="0"/>
        <v>12</v>
      </c>
      <c r="M14" s="47"/>
      <c r="N14" s="15">
        <f t="shared" si="1"/>
        <v>0</v>
      </c>
      <c r="O14" s="49"/>
    </row>
    <row r="15" spans="1:15">
      <c r="A15" s="54"/>
      <c r="B15" s="1" t="s">
        <v>58</v>
      </c>
      <c r="C15" s="2" t="s">
        <v>51</v>
      </c>
      <c r="D15" s="9" t="s">
        <v>45</v>
      </c>
      <c r="E15" s="6">
        <v>4</v>
      </c>
      <c r="F15" s="6">
        <v>1</v>
      </c>
      <c r="G15" s="6">
        <v>2</v>
      </c>
      <c r="H15" s="6">
        <v>2</v>
      </c>
      <c r="I15" s="6">
        <v>4</v>
      </c>
      <c r="J15" s="20"/>
      <c r="K15" s="9">
        <v>2</v>
      </c>
      <c r="L15" s="9">
        <f t="shared" si="0"/>
        <v>26</v>
      </c>
      <c r="M15" s="47"/>
      <c r="N15" s="15">
        <f t="shared" si="1"/>
        <v>0</v>
      </c>
      <c r="O15" s="49"/>
    </row>
    <row r="16" spans="1:15">
      <c r="A16" s="54"/>
      <c r="B16" s="1" t="s">
        <v>59</v>
      </c>
      <c r="C16" s="2" t="s">
        <v>51</v>
      </c>
      <c r="D16" s="9" t="s">
        <v>45</v>
      </c>
      <c r="E16" s="6">
        <v>4</v>
      </c>
      <c r="F16" s="6">
        <v>1</v>
      </c>
      <c r="G16" s="6">
        <v>2</v>
      </c>
      <c r="H16" s="6">
        <v>2</v>
      </c>
      <c r="I16" s="6">
        <v>4</v>
      </c>
      <c r="J16" s="20"/>
      <c r="K16" s="9">
        <v>2</v>
      </c>
      <c r="L16" s="9">
        <f t="shared" si="0"/>
        <v>26</v>
      </c>
      <c r="M16" s="47"/>
      <c r="N16" s="15">
        <f t="shared" si="1"/>
        <v>0</v>
      </c>
      <c r="O16" s="49"/>
    </row>
    <row r="17" spans="1:15">
      <c r="A17" s="54"/>
      <c r="B17" s="1" t="s">
        <v>60</v>
      </c>
      <c r="C17" s="2" t="s">
        <v>51</v>
      </c>
      <c r="D17" s="9" t="s">
        <v>45</v>
      </c>
      <c r="E17" s="6">
        <v>4</v>
      </c>
      <c r="F17" s="6">
        <v>1</v>
      </c>
      <c r="G17" s="6">
        <v>2</v>
      </c>
      <c r="H17" s="6">
        <v>2</v>
      </c>
      <c r="I17" s="6">
        <v>4</v>
      </c>
      <c r="J17" s="20"/>
      <c r="K17" s="9">
        <v>2</v>
      </c>
      <c r="L17" s="9">
        <f>+SUM(E17:J17)*K17</f>
        <v>26</v>
      </c>
      <c r="M17" s="47"/>
      <c r="N17" s="15">
        <f t="shared" si="1"/>
        <v>0</v>
      </c>
      <c r="O17" s="49"/>
    </row>
    <row r="18" spans="1:15">
      <c r="A18" s="54"/>
      <c r="B18" s="1" t="s">
        <v>61</v>
      </c>
      <c r="C18" s="2" t="s">
        <v>51</v>
      </c>
      <c r="D18" s="9" t="s">
        <v>45</v>
      </c>
      <c r="E18" s="6">
        <v>4</v>
      </c>
      <c r="F18" s="6">
        <v>1</v>
      </c>
      <c r="G18" s="6">
        <v>2</v>
      </c>
      <c r="H18" s="6">
        <v>2</v>
      </c>
      <c r="I18" s="6">
        <v>4</v>
      </c>
      <c r="J18" s="20"/>
      <c r="K18" s="9">
        <v>2</v>
      </c>
      <c r="L18" s="9">
        <f t="shared" si="0"/>
        <v>26</v>
      </c>
      <c r="M18" s="47"/>
      <c r="N18" s="15">
        <f>+L18*M18</f>
        <v>0</v>
      </c>
      <c r="O18" s="49"/>
    </row>
    <row r="19" spans="1:15">
      <c r="A19" s="54"/>
      <c r="B19" s="1" t="s">
        <v>62</v>
      </c>
      <c r="C19" s="2" t="s">
        <v>51</v>
      </c>
      <c r="D19" s="9" t="s">
        <v>63</v>
      </c>
      <c r="E19" s="6">
        <v>4</v>
      </c>
      <c r="F19" s="6">
        <v>1</v>
      </c>
      <c r="G19" s="6">
        <v>2</v>
      </c>
      <c r="H19" s="6">
        <v>2</v>
      </c>
      <c r="I19" s="6">
        <v>4</v>
      </c>
      <c r="J19" s="20"/>
      <c r="K19" s="9">
        <v>2</v>
      </c>
      <c r="L19" s="9">
        <f t="shared" si="0"/>
        <v>26</v>
      </c>
      <c r="M19" s="47"/>
      <c r="N19" s="15">
        <f t="shared" si="1"/>
        <v>0</v>
      </c>
      <c r="O19" s="49"/>
    </row>
    <row r="20" spans="1:15">
      <c r="A20" s="54"/>
      <c r="B20" s="1" t="s">
        <v>64</v>
      </c>
      <c r="C20" s="2" t="s">
        <v>51</v>
      </c>
      <c r="D20" s="9" t="s">
        <v>63</v>
      </c>
      <c r="E20" s="6">
        <v>4</v>
      </c>
      <c r="F20" s="6">
        <v>1</v>
      </c>
      <c r="G20" s="6">
        <v>2</v>
      </c>
      <c r="H20" s="6">
        <v>2</v>
      </c>
      <c r="I20" s="6">
        <v>4</v>
      </c>
      <c r="J20" s="20"/>
      <c r="K20" s="9">
        <v>2</v>
      </c>
      <c r="L20" s="9">
        <f t="shared" si="0"/>
        <v>26</v>
      </c>
      <c r="M20" s="47"/>
      <c r="N20" s="15">
        <f t="shared" si="1"/>
        <v>0</v>
      </c>
      <c r="O20" s="49"/>
    </row>
    <row r="21" spans="1:15">
      <c r="A21" s="54"/>
      <c r="B21" s="1" t="s">
        <v>65</v>
      </c>
      <c r="C21" s="2" t="s">
        <v>66</v>
      </c>
      <c r="D21" s="9" t="s">
        <v>67</v>
      </c>
      <c r="E21" s="4"/>
      <c r="F21" s="6"/>
      <c r="G21" s="11"/>
      <c r="H21" s="11"/>
      <c r="I21" s="6">
        <v>4</v>
      </c>
      <c r="J21" s="20"/>
      <c r="K21" s="9">
        <v>2</v>
      </c>
      <c r="L21" s="9">
        <f t="shared" si="0"/>
        <v>8</v>
      </c>
      <c r="M21" s="47"/>
      <c r="N21" s="15">
        <f t="shared" si="1"/>
        <v>0</v>
      </c>
      <c r="O21" s="49"/>
    </row>
    <row r="22" spans="1:15">
      <c r="A22" s="54"/>
      <c r="B22" s="1" t="s">
        <v>68</v>
      </c>
      <c r="C22" s="2" t="s">
        <v>51</v>
      </c>
      <c r="D22" s="9">
        <v>5</v>
      </c>
      <c r="E22" s="6">
        <v>4</v>
      </c>
      <c r="F22" s="6"/>
      <c r="G22" s="6">
        <v>2</v>
      </c>
      <c r="H22" s="6"/>
      <c r="I22" s="6">
        <v>4</v>
      </c>
      <c r="J22" s="20"/>
      <c r="K22" s="9">
        <v>2</v>
      </c>
      <c r="L22" s="9">
        <f t="shared" si="0"/>
        <v>20</v>
      </c>
      <c r="M22" s="47"/>
      <c r="N22" s="15">
        <f t="shared" si="1"/>
        <v>0</v>
      </c>
      <c r="O22" s="49"/>
    </row>
    <row r="23" spans="1:15">
      <c r="A23" s="54"/>
      <c r="B23" s="1" t="s">
        <v>69</v>
      </c>
      <c r="C23" s="2" t="s">
        <v>70</v>
      </c>
      <c r="D23" s="9" t="s">
        <v>71</v>
      </c>
      <c r="E23" s="6">
        <v>4</v>
      </c>
      <c r="F23" s="6"/>
      <c r="G23" s="6">
        <v>2</v>
      </c>
      <c r="H23" s="6"/>
      <c r="I23" s="6">
        <v>4</v>
      </c>
      <c r="J23" s="20"/>
      <c r="K23" s="9">
        <v>2</v>
      </c>
      <c r="L23" s="9">
        <f t="shared" si="0"/>
        <v>20</v>
      </c>
      <c r="M23" s="47"/>
      <c r="N23" s="15">
        <f t="shared" si="1"/>
        <v>0</v>
      </c>
      <c r="O23" s="49"/>
    </row>
    <row r="24" spans="1:15">
      <c r="A24" s="54"/>
      <c r="B24" s="1" t="s">
        <v>72</v>
      </c>
      <c r="C24" s="2" t="s">
        <v>51</v>
      </c>
      <c r="D24" s="9" t="s">
        <v>45</v>
      </c>
      <c r="E24" s="6">
        <v>4</v>
      </c>
      <c r="F24" s="6">
        <v>1</v>
      </c>
      <c r="G24" s="6">
        <v>2</v>
      </c>
      <c r="H24" s="6">
        <v>2</v>
      </c>
      <c r="I24" s="6">
        <v>4</v>
      </c>
      <c r="J24" s="20"/>
      <c r="K24" s="9">
        <v>2</v>
      </c>
      <c r="L24" s="9">
        <f t="shared" si="0"/>
        <v>26</v>
      </c>
      <c r="M24" s="47"/>
      <c r="N24" s="15">
        <f t="shared" si="1"/>
        <v>0</v>
      </c>
      <c r="O24" s="49"/>
    </row>
    <row r="25" spans="1:15">
      <c r="A25" s="54"/>
      <c r="B25" s="1" t="s">
        <v>73</v>
      </c>
      <c r="C25" s="2" t="s">
        <v>51</v>
      </c>
      <c r="D25" s="9" t="s">
        <v>74</v>
      </c>
      <c r="E25" s="6">
        <v>4</v>
      </c>
      <c r="F25" s="6">
        <v>1</v>
      </c>
      <c r="G25" s="6">
        <v>2</v>
      </c>
      <c r="H25" s="6">
        <v>2</v>
      </c>
      <c r="I25" s="6">
        <v>4</v>
      </c>
      <c r="J25" s="20"/>
      <c r="K25" s="9">
        <v>2</v>
      </c>
      <c r="L25" s="9">
        <f t="shared" si="0"/>
        <v>26</v>
      </c>
      <c r="M25" s="47"/>
      <c r="N25" s="15">
        <f t="shared" si="1"/>
        <v>0</v>
      </c>
      <c r="O25" s="49"/>
    </row>
    <row r="26" spans="1:15">
      <c r="A26" s="54"/>
      <c r="B26" s="1" t="s">
        <v>75</v>
      </c>
      <c r="C26" s="2" t="s">
        <v>51</v>
      </c>
      <c r="D26" s="9" t="s">
        <v>76</v>
      </c>
      <c r="E26" s="6">
        <v>4</v>
      </c>
      <c r="F26" s="6">
        <v>1</v>
      </c>
      <c r="G26" s="6">
        <v>2</v>
      </c>
      <c r="H26" s="6">
        <v>2</v>
      </c>
      <c r="I26" s="6">
        <v>4</v>
      </c>
      <c r="J26" s="20"/>
      <c r="K26" s="9">
        <v>2</v>
      </c>
      <c r="L26" s="9">
        <f t="shared" si="0"/>
        <v>26</v>
      </c>
      <c r="M26" s="47"/>
      <c r="N26" s="15">
        <f t="shared" si="1"/>
        <v>0</v>
      </c>
      <c r="O26" s="49"/>
    </row>
    <row r="27" spans="1:15">
      <c r="A27" s="54"/>
      <c r="B27" s="1" t="s">
        <v>77</v>
      </c>
      <c r="C27" s="2" t="s">
        <v>51</v>
      </c>
      <c r="D27" s="9" t="s">
        <v>78</v>
      </c>
      <c r="E27" s="6">
        <v>4</v>
      </c>
      <c r="F27" s="6">
        <v>1</v>
      </c>
      <c r="G27" s="6">
        <v>2</v>
      </c>
      <c r="H27" s="6">
        <v>2</v>
      </c>
      <c r="I27" s="6">
        <v>4</v>
      </c>
      <c r="J27" s="20"/>
      <c r="K27" s="9">
        <v>2</v>
      </c>
      <c r="L27" s="9">
        <f t="shared" si="0"/>
        <v>26</v>
      </c>
      <c r="M27" s="47"/>
      <c r="N27" s="15">
        <f t="shared" si="1"/>
        <v>0</v>
      </c>
      <c r="O27" s="49"/>
    </row>
    <row r="28" spans="1:15">
      <c r="A28" s="54"/>
      <c r="B28" s="1" t="s">
        <v>79</v>
      </c>
      <c r="C28" s="2" t="s">
        <v>51</v>
      </c>
      <c r="D28" s="9" t="s">
        <v>67</v>
      </c>
      <c r="E28" s="6">
        <v>4</v>
      </c>
      <c r="F28" s="6">
        <v>1</v>
      </c>
      <c r="G28" s="6">
        <v>2</v>
      </c>
      <c r="H28" s="6">
        <v>2</v>
      </c>
      <c r="I28" s="6">
        <v>4</v>
      </c>
      <c r="J28" s="20"/>
      <c r="K28" s="9">
        <v>2</v>
      </c>
      <c r="L28" s="9">
        <f t="shared" si="0"/>
        <v>26</v>
      </c>
      <c r="M28" s="47"/>
      <c r="N28" s="15">
        <f t="shared" si="1"/>
        <v>0</v>
      </c>
      <c r="O28" s="49"/>
    </row>
    <row r="29" spans="1:15">
      <c r="A29" s="54"/>
      <c r="B29" s="1" t="s">
        <v>80</v>
      </c>
      <c r="C29" s="2" t="s">
        <v>81</v>
      </c>
      <c r="D29" s="9" t="s">
        <v>67</v>
      </c>
      <c r="E29" s="6">
        <v>4</v>
      </c>
      <c r="F29" s="6">
        <v>1</v>
      </c>
      <c r="G29" s="6">
        <v>2</v>
      </c>
      <c r="H29" s="6">
        <v>2</v>
      </c>
      <c r="I29" s="6">
        <v>4</v>
      </c>
      <c r="J29" s="20"/>
      <c r="K29" s="9">
        <v>2</v>
      </c>
      <c r="L29" s="9">
        <f t="shared" si="0"/>
        <v>26</v>
      </c>
      <c r="M29" s="47"/>
      <c r="N29" s="15">
        <f t="shared" si="1"/>
        <v>0</v>
      </c>
      <c r="O29" s="49"/>
    </row>
    <row r="30" spans="1:15">
      <c r="A30" s="54"/>
      <c r="B30" s="1" t="s">
        <v>82</v>
      </c>
      <c r="C30" s="2" t="s">
        <v>51</v>
      </c>
      <c r="D30" s="9" t="s">
        <v>83</v>
      </c>
      <c r="E30" s="6">
        <v>4</v>
      </c>
      <c r="F30" s="6"/>
      <c r="G30" s="6">
        <v>2</v>
      </c>
      <c r="H30" s="6"/>
      <c r="I30" s="6">
        <v>4</v>
      </c>
      <c r="J30" s="20"/>
      <c r="K30" s="9">
        <v>2</v>
      </c>
      <c r="L30" s="9">
        <f t="shared" si="0"/>
        <v>20</v>
      </c>
      <c r="M30" s="47"/>
      <c r="N30" s="15">
        <f t="shared" si="1"/>
        <v>0</v>
      </c>
      <c r="O30" s="49"/>
    </row>
    <row r="31" spans="1:15">
      <c r="A31" s="54"/>
      <c r="B31" s="1" t="s">
        <v>84</v>
      </c>
      <c r="C31" s="2" t="s">
        <v>51</v>
      </c>
      <c r="D31" s="9" t="s">
        <v>67</v>
      </c>
      <c r="E31" s="6">
        <v>4</v>
      </c>
      <c r="F31" s="6"/>
      <c r="G31" s="6">
        <v>2</v>
      </c>
      <c r="H31" s="6"/>
      <c r="I31" s="6">
        <v>4</v>
      </c>
      <c r="J31" s="20"/>
      <c r="K31" s="9">
        <v>2</v>
      </c>
      <c r="L31" s="9">
        <f t="shared" si="0"/>
        <v>20</v>
      </c>
      <c r="M31" s="47"/>
      <c r="N31" s="15">
        <f t="shared" si="1"/>
        <v>0</v>
      </c>
      <c r="O31" s="49"/>
    </row>
    <row r="32" spans="1:15">
      <c r="A32" s="54"/>
      <c r="B32" s="1" t="s">
        <v>85</v>
      </c>
      <c r="C32" s="2" t="s">
        <v>51</v>
      </c>
      <c r="D32" s="9" t="s">
        <v>86</v>
      </c>
      <c r="E32" s="6">
        <v>4</v>
      </c>
      <c r="F32" s="6"/>
      <c r="G32" s="6">
        <v>2</v>
      </c>
      <c r="H32" s="6"/>
      <c r="I32" s="6">
        <v>4</v>
      </c>
      <c r="J32" s="20"/>
      <c r="K32" s="9">
        <v>2</v>
      </c>
      <c r="L32" s="9">
        <f t="shared" si="0"/>
        <v>20</v>
      </c>
      <c r="M32" s="47"/>
      <c r="N32" s="15">
        <f t="shared" si="1"/>
        <v>0</v>
      </c>
      <c r="O32" s="49"/>
    </row>
    <row r="33" spans="1:15">
      <c r="A33" s="54"/>
      <c r="B33" s="1" t="s">
        <v>87</v>
      </c>
      <c r="C33" s="2" t="s">
        <v>51</v>
      </c>
      <c r="D33" s="9" t="s">
        <v>83</v>
      </c>
      <c r="E33" s="6">
        <v>4</v>
      </c>
      <c r="F33" s="6"/>
      <c r="G33" s="6"/>
      <c r="H33" s="6"/>
      <c r="I33" s="6">
        <v>4</v>
      </c>
      <c r="J33" s="20"/>
      <c r="K33" s="9">
        <v>2</v>
      </c>
      <c r="L33" s="9">
        <f t="shared" si="0"/>
        <v>16</v>
      </c>
      <c r="M33" s="47"/>
      <c r="N33" s="15">
        <f t="shared" si="1"/>
        <v>0</v>
      </c>
      <c r="O33" s="49"/>
    </row>
    <row r="34" spans="1:15">
      <c r="A34" s="54"/>
      <c r="B34" s="5" t="s">
        <v>88</v>
      </c>
      <c r="C34" s="6" t="s">
        <v>51</v>
      </c>
      <c r="D34" s="9" t="s">
        <v>89</v>
      </c>
      <c r="E34" s="6">
        <v>1</v>
      </c>
      <c r="F34" s="6"/>
      <c r="G34" s="6"/>
      <c r="H34" s="6"/>
      <c r="I34" s="6"/>
      <c r="J34" s="20"/>
      <c r="K34" s="9">
        <v>2</v>
      </c>
      <c r="L34" s="9">
        <f t="shared" si="0"/>
        <v>2</v>
      </c>
      <c r="M34" s="47"/>
      <c r="N34" s="15">
        <f t="shared" si="1"/>
        <v>0</v>
      </c>
      <c r="O34" s="49"/>
    </row>
    <row r="35" spans="1:15">
      <c r="A35" s="54" t="s">
        <v>90</v>
      </c>
      <c r="B35" s="1" t="s">
        <v>91</v>
      </c>
      <c r="C35" s="6" t="s">
        <v>51</v>
      </c>
      <c r="D35" s="9" t="s">
        <v>67</v>
      </c>
      <c r="E35" s="6">
        <v>4</v>
      </c>
      <c r="F35" s="6"/>
      <c r="G35" s="6"/>
      <c r="H35" s="6"/>
      <c r="I35" s="11"/>
      <c r="J35" s="20"/>
      <c r="K35" s="9">
        <v>2</v>
      </c>
      <c r="L35" s="9">
        <f t="shared" si="0"/>
        <v>8</v>
      </c>
      <c r="M35" s="47"/>
      <c r="N35" s="15">
        <f>+L35*M35</f>
        <v>0</v>
      </c>
      <c r="O35" s="49"/>
    </row>
    <row r="36" spans="1:15">
      <c r="A36" s="54"/>
      <c r="B36" s="1" t="s">
        <v>92</v>
      </c>
      <c r="C36" s="6" t="s">
        <v>51</v>
      </c>
      <c r="D36" s="9" t="s">
        <v>93</v>
      </c>
      <c r="E36" s="6">
        <v>4</v>
      </c>
      <c r="F36" s="6"/>
      <c r="G36" s="6"/>
      <c r="H36" s="6"/>
      <c r="I36" s="6">
        <v>4</v>
      </c>
      <c r="J36" s="20"/>
      <c r="K36" s="9">
        <v>2</v>
      </c>
      <c r="L36" s="9">
        <f t="shared" si="0"/>
        <v>16</v>
      </c>
      <c r="M36" s="47"/>
      <c r="N36" s="15">
        <f t="shared" si="1"/>
        <v>0</v>
      </c>
      <c r="O36" s="49"/>
    </row>
    <row r="37" spans="1:15">
      <c r="A37" s="54"/>
      <c r="B37" s="1" t="s">
        <v>94</v>
      </c>
      <c r="C37" s="6" t="s">
        <v>51</v>
      </c>
      <c r="D37" s="9" t="s">
        <v>89</v>
      </c>
      <c r="E37" s="6">
        <v>4</v>
      </c>
      <c r="F37" s="6"/>
      <c r="G37" s="6"/>
      <c r="H37" s="6"/>
      <c r="I37" s="6">
        <v>4</v>
      </c>
      <c r="J37" s="20"/>
      <c r="K37" s="9">
        <v>2</v>
      </c>
      <c r="L37" s="9">
        <f t="shared" si="0"/>
        <v>16</v>
      </c>
      <c r="M37" s="47"/>
      <c r="N37" s="15">
        <f t="shared" si="1"/>
        <v>0</v>
      </c>
      <c r="O37" s="49"/>
    </row>
    <row r="38" spans="1:15">
      <c r="A38" s="54"/>
      <c r="B38" s="1" t="s">
        <v>95</v>
      </c>
      <c r="C38" s="6" t="s">
        <v>51</v>
      </c>
      <c r="D38" s="9" t="s">
        <v>93</v>
      </c>
      <c r="E38" s="6">
        <v>4</v>
      </c>
      <c r="F38" s="6"/>
      <c r="G38" s="6"/>
      <c r="H38" s="6"/>
      <c r="I38" s="11"/>
      <c r="J38" s="20"/>
      <c r="K38" s="9">
        <v>2</v>
      </c>
      <c r="L38" s="9">
        <f t="shared" si="0"/>
        <v>8</v>
      </c>
      <c r="M38" s="47"/>
      <c r="N38" s="15">
        <f t="shared" si="1"/>
        <v>0</v>
      </c>
      <c r="O38" s="49"/>
    </row>
    <row r="39" spans="1:15">
      <c r="A39" s="54"/>
      <c r="B39" s="1" t="s">
        <v>96</v>
      </c>
      <c r="C39" s="6" t="s">
        <v>51</v>
      </c>
      <c r="D39" s="9" t="s">
        <v>93</v>
      </c>
      <c r="E39" s="6">
        <v>4</v>
      </c>
      <c r="F39" s="6"/>
      <c r="G39" s="6"/>
      <c r="H39" s="6"/>
      <c r="I39" s="6">
        <v>4</v>
      </c>
      <c r="J39" s="20"/>
      <c r="K39" s="9">
        <v>2</v>
      </c>
      <c r="L39" s="9">
        <f t="shared" si="0"/>
        <v>16</v>
      </c>
      <c r="M39" s="47"/>
      <c r="N39" s="15">
        <f t="shared" si="1"/>
        <v>0</v>
      </c>
      <c r="O39" s="49"/>
    </row>
    <row r="40" spans="1:15">
      <c r="A40" s="54"/>
      <c r="B40" s="1" t="s">
        <v>97</v>
      </c>
      <c r="C40" s="6" t="s">
        <v>51</v>
      </c>
      <c r="D40" s="9" t="s">
        <v>89</v>
      </c>
      <c r="E40" s="6">
        <v>4</v>
      </c>
      <c r="F40" s="6"/>
      <c r="G40" s="6"/>
      <c r="H40" s="6"/>
      <c r="I40" s="6">
        <v>4</v>
      </c>
      <c r="J40" s="20"/>
      <c r="K40" s="9">
        <v>2</v>
      </c>
      <c r="L40" s="9">
        <f t="shared" si="0"/>
        <v>16</v>
      </c>
      <c r="M40" s="47"/>
      <c r="N40" s="15">
        <f t="shared" si="1"/>
        <v>0</v>
      </c>
      <c r="O40" s="49"/>
    </row>
    <row r="41" spans="1:15">
      <c r="A41" s="54"/>
      <c r="B41" s="1" t="s">
        <v>98</v>
      </c>
      <c r="C41" s="6" t="s">
        <v>51</v>
      </c>
      <c r="D41" s="9" t="s">
        <v>99</v>
      </c>
      <c r="E41" s="6">
        <v>4</v>
      </c>
      <c r="F41" s="6"/>
      <c r="G41" s="6"/>
      <c r="H41" s="6"/>
      <c r="I41" s="6">
        <v>4</v>
      </c>
      <c r="J41" s="20"/>
      <c r="K41" s="9">
        <v>2</v>
      </c>
      <c r="L41" s="9">
        <f t="shared" si="0"/>
        <v>16</v>
      </c>
      <c r="M41" s="47"/>
      <c r="N41" s="15">
        <f t="shared" si="1"/>
        <v>0</v>
      </c>
      <c r="O41" s="49"/>
    </row>
    <row r="42" spans="1:15">
      <c r="A42" s="54"/>
      <c r="B42" s="1" t="s">
        <v>100</v>
      </c>
      <c r="C42" s="6" t="s">
        <v>51</v>
      </c>
      <c r="D42" s="9" t="s">
        <v>99</v>
      </c>
      <c r="E42" s="6">
        <v>4</v>
      </c>
      <c r="F42" s="6"/>
      <c r="G42" s="6"/>
      <c r="H42" s="6"/>
      <c r="I42" s="18"/>
      <c r="J42" s="20"/>
      <c r="K42" s="9">
        <v>2</v>
      </c>
      <c r="L42" s="9">
        <f t="shared" si="0"/>
        <v>8</v>
      </c>
      <c r="M42" s="47"/>
      <c r="N42" s="15">
        <f t="shared" si="1"/>
        <v>0</v>
      </c>
      <c r="O42" s="49"/>
    </row>
    <row r="43" spans="1:15">
      <c r="A43" s="54"/>
      <c r="B43" s="1" t="s">
        <v>101</v>
      </c>
      <c r="C43" s="6" t="s">
        <v>51</v>
      </c>
      <c r="D43" s="9" t="s">
        <v>99</v>
      </c>
      <c r="E43" s="6">
        <v>4</v>
      </c>
      <c r="F43" s="6"/>
      <c r="G43" s="6"/>
      <c r="H43" s="6"/>
      <c r="I43" s="6">
        <v>4</v>
      </c>
      <c r="J43" s="20"/>
      <c r="K43" s="9">
        <v>2</v>
      </c>
      <c r="L43" s="9">
        <f t="shared" si="0"/>
        <v>16</v>
      </c>
      <c r="M43" s="47"/>
      <c r="N43" s="15">
        <f t="shared" si="1"/>
        <v>0</v>
      </c>
      <c r="O43" s="49"/>
    </row>
    <row r="44" spans="1:15">
      <c r="A44" s="54"/>
      <c r="B44" s="1" t="s">
        <v>102</v>
      </c>
      <c r="C44" s="6" t="s">
        <v>51</v>
      </c>
      <c r="D44" s="9" t="s">
        <v>103</v>
      </c>
      <c r="E44" s="6">
        <v>4</v>
      </c>
      <c r="F44" s="6"/>
      <c r="G44" s="6"/>
      <c r="H44" s="6"/>
      <c r="I44" s="11"/>
      <c r="J44" s="20"/>
      <c r="K44" s="9">
        <v>2</v>
      </c>
      <c r="L44" s="9">
        <f t="shared" si="0"/>
        <v>8</v>
      </c>
      <c r="M44" s="47"/>
      <c r="N44" s="15">
        <f t="shared" si="1"/>
        <v>0</v>
      </c>
      <c r="O44" s="49"/>
    </row>
    <row r="45" spans="1:15">
      <c r="A45" s="54"/>
      <c r="B45" s="1" t="s">
        <v>104</v>
      </c>
      <c r="C45" s="6" t="s">
        <v>51</v>
      </c>
      <c r="D45" s="9" t="s">
        <v>67</v>
      </c>
      <c r="E45" s="6">
        <v>4</v>
      </c>
      <c r="F45" s="6"/>
      <c r="G45" s="6">
        <v>2</v>
      </c>
      <c r="H45" s="6"/>
      <c r="I45" s="6">
        <v>4</v>
      </c>
      <c r="J45" s="20"/>
      <c r="K45" s="9">
        <v>2</v>
      </c>
      <c r="L45" s="9">
        <f t="shared" si="0"/>
        <v>20</v>
      </c>
      <c r="M45" s="47"/>
      <c r="N45" s="15">
        <f t="shared" si="1"/>
        <v>0</v>
      </c>
      <c r="O45" s="49"/>
    </row>
    <row r="46" spans="1:15">
      <c r="A46" s="54"/>
      <c r="B46" s="1" t="s">
        <v>105</v>
      </c>
      <c r="C46" s="6" t="s">
        <v>51</v>
      </c>
      <c r="D46" s="9" t="s">
        <v>106</v>
      </c>
      <c r="E46" s="6">
        <v>4</v>
      </c>
      <c r="F46" s="6"/>
      <c r="G46" s="6"/>
      <c r="H46" s="6"/>
      <c r="I46" s="19"/>
      <c r="J46" s="20"/>
      <c r="K46" s="9">
        <v>2</v>
      </c>
      <c r="L46" s="9">
        <f t="shared" si="0"/>
        <v>8</v>
      </c>
      <c r="M46" s="47"/>
      <c r="N46" s="15">
        <f t="shared" si="1"/>
        <v>0</v>
      </c>
      <c r="O46" s="49"/>
    </row>
    <row r="47" spans="1:15">
      <c r="A47" s="54"/>
      <c r="B47" s="1" t="s">
        <v>107</v>
      </c>
      <c r="C47" s="6" t="s">
        <v>51</v>
      </c>
      <c r="D47" s="9" t="s">
        <v>103</v>
      </c>
      <c r="E47" s="6">
        <v>4</v>
      </c>
      <c r="F47" s="6"/>
      <c r="G47" s="6"/>
      <c r="H47" s="6"/>
      <c r="I47" s="6">
        <v>4</v>
      </c>
      <c r="J47" s="20"/>
      <c r="K47" s="9">
        <v>2</v>
      </c>
      <c r="L47" s="9">
        <f t="shared" si="0"/>
        <v>16</v>
      </c>
      <c r="M47" s="47"/>
      <c r="N47" s="15">
        <f t="shared" si="1"/>
        <v>0</v>
      </c>
      <c r="O47" s="49"/>
    </row>
    <row r="48" spans="1:15">
      <c r="A48" s="54"/>
      <c r="B48" s="1" t="s">
        <v>108</v>
      </c>
      <c r="C48" s="6" t="s">
        <v>51</v>
      </c>
      <c r="D48" s="9" t="s">
        <v>93</v>
      </c>
      <c r="E48" s="6">
        <v>4</v>
      </c>
      <c r="F48" s="6"/>
      <c r="G48" s="6">
        <v>2</v>
      </c>
      <c r="H48" s="6"/>
      <c r="I48" s="6">
        <v>4</v>
      </c>
      <c r="J48" s="20"/>
      <c r="K48" s="9">
        <v>2</v>
      </c>
      <c r="L48" s="9">
        <f t="shared" si="0"/>
        <v>20</v>
      </c>
      <c r="M48" s="47"/>
      <c r="N48" s="15">
        <f t="shared" si="1"/>
        <v>0</v>
      </c>
      <c r="O48" s="49"/>
    </row>
    <row r="49" spans="1:15">
      <c r="A49" s="54"/>
      <c r="B49" s="1" t="s">
        <v>109</v>
      </c>
      <c r="C49" s="6" t="s">
        <v>51</v>
      </c>
      <c r="D49" s="9" t="s">
        <v>99</v>
      </c>
      <c r="E49" s="6">
        <v>4</v>
      </c>
      <c r="F49" s="6"/>
      <c r="G49" s="6"/>
      <c r="H49" s="6"/>
      <c r="I49" s="11"/>
      <c r="J49" s="20"/>
      <c r="K49" s="9">
        <v>2</v>
      </c>
      <c r="L49" s="9">
        <f t="shared" si="0"/>
        <v>8</v>
      </c>
      <c r="M49" s="47"/>
      <c r="N49" s="15">
        <f t="shared" si="1"/>
        <v>0</v>
      </c>
      <c r="O49" s="49"/>
    </row>
    <row r="50" spans="1:15">
      <c r="A50" s="54"/>
      <c r="B50" s="1" t="s">
        <v>110</v>
      </c>
      <c r="C50" s="6" t="s">
        <v>51</v>
      </c>
      <c r="D50" s="9" t="s">
        <v>76</v>
      </c>
      <c r="E50" s="6">
        <v>4</v>
      </c>
      <c r="F50" s="6"/>
      <c r="G50" s="6"/>
      <c r="H50" s="6"/>
      <c r="I50" s="6">
        <v>4</v>
      </c>
      <c r="J50" s="20"/>
      <c r="K50" s="9">
        <v>2</v>
      </c>
      <c r="L50" s="9">
        <f t="shared" si="0"/>
        <v>16</v>
      </c>
      <c r="M50" s="47"/>
      <c r="N50" s="15">
        <f t="shared" si="1"/>
        <v>0</v>
      </c>
      <c r="O50" s="49"/>
    </row>
    <row r="51" spans="1:15">
      <c r="A51" s="54"/>
      <c r="B51" s="1" t="s">
        <v>111</v>
      </c>
      <c r="C51" s="6" t="s">
        <v>51</v>
      </c>
      <c r="D51" s="9" t="s">
        <v>76</v>
      </c>
      <c r="E51" s="6">
        <v>4</v>
      </c>
      <c r="F51" s="6"/>
      <c r="G51" s="6"/>
      <c r="H51" s="6"/>
      <c r="I51" s="6">
        <v>4</v>
      </c>
      <c r="J51" s="20"/>
      <c r="K51" s="9">
        <v>2</v>
      </c>
      <c r="L51" s="9">
        <f t="shared" si="0"/>
        <v>16</v>
      </c>
      <c r="M51" s="47"/>
      <c r="N51" s="15">
        <f t="shared" si="1"/>
        <v>0</v>
      </c>
      <c r="O51" s="49"/>
    </row>
    <row r="52" spans="1:15">
      <c r="A52" s="54"/>
      <c r="B52" s="1" t="s">
        <v>112</v>
      </c>
      <c r="C52" s="6" t="s">
        <v>51</v>
      </c>
      <c r="D52" s="9" t="s">
        <v>99</v>
      </c>
      <c r="E52" s="6">
        <v>4</v>
      </c>
      <c r="F52" s="6"/>
      <c r="G52" s="6"/>
      <c r="H52" s="6"/>
      <c r="I52" s="6">
        <v>4</v>
      </c>
      <c r="J52" s="20"/>
      <c r="K52" s="9">
        <v>2</v>
      </c>
      <c r="L52" s="9">
        <f t="shared" si="0"/>
        <v>16</v>
      </c>
      <c r="M52" s="47"/>
      <c r="N52" s="15">
        <f t="shared" si="1"/>
        <v>0</v>
      </c>
      <c r="O52" s="49"/>
    </row>
    <row r="53" spans="1:15">
      <c r="A53" s="54"/>
      <c r="B53" s="1" t="s">
        <v>113</v>
      </c>
      <c r="C53" s="6" t="s">
        <v>51</v>
      </c>
      <c r="D53" s="9" t="s">
        <v>99</v>
      </c>
      <c r="E53" s="6">
        <v>4</v>
      </c>
      <c r="F53" s="6"/>
      <c r="G53" s="6"/>
      <c r="H53" s="6"/>
      <c r="I53" s="6">
        <v>4</v>
      </c>
      <c r="J53" s="20"/>
      <c r="K53" s="9">
        <v>2</v>
      </c>
      <c r="L53" s="9">
        <f t="shared" si="0"/>
        <v>16</v>
      </c>
      <c r="M53" s="47"/>
      <c r="N53" s="15">
        <f t="shared" si="1"/>
        <v>0</v>
      </c>
      <c r="O53" s="49"/>
    </row>
    <row r="54" spans="1:15">
      <c r="A54" s="54"/>
      <c r="B54" s="1" t="s">
        <v>114</v>
      </c>
      <c r="C54" s="6" t="s">
        <v>51</v>
      </c>
      <c r="D54" s="9" t="s">
        <v>99</v>
      </c>
      <c r="E54" s="6">
        <v>4</v>
      </c>
      <c r="F54" s="6"/>
      <c r="G54" s="6"/>
      <c r="H54" s="6"/>
      <c r="I54" s="11"/>
      <c r="J54" s="20"/>
      <c r="K54" s="9">
        <v>2</v>
      </c>
      <c r="L54" s="9">
        <f t="shared" si="0"/>
        <v>8</v>
      </c>
      <c r="M54" s="47"/>
      <c r="N54" s="15">
        <f t="shared" si="1"/>
        <v>0</v>
      </c>
      <c r="O54" s="49"/>
    </row>
    <row r="55" spans="1:15">
      <c r="A55" s="54" t="s">
        <v>115</v>
      </c>
      <c r="B55" s="1" t="s">
        <v>116</v>
      </c>
      <c r="C55" s="6" t="s">
        <v>51</v>
      </c>
      <c r="D55" s="9" t="s">
        <v>67</v>
      </c>
      <c r="E55" s="6">
        <v>4</v>
      </c>
      <c r="F55" s="6"/>
      <c r="G55" s="6">
        <v>2</v>
      </c>
      <c r="H55" s="6"/>
      <c r="I55" s="6">
        <v>4</v>
      </c>
      <c r="J55" s="20"/>
      <c r="K55" s="9">
        <v>2</v>
      </c>
      <c r="L55" s="9">
        <f t="shared" si="0"/>
        <v>20</v>
      </c>
      <c r="M55" s="47"/>
      <c r="N55" s="15">
        <f t="shared" si="1"/>
        <v>0</v>
      </c>
      <c r="O55" s="49"/>
    </row>
    <row r="56" spans="1:15">
      <c r="A56" s="54"/>
      <c r="B56" s="1" t="s">
        <v>117</v>
      </c>
      <c r="C56" s="6" t="s">
        <v>51</v>
      </c>
      <c r="D56" s="9" t="s">
        <v>118</v>
      </c>
      <c r="E56" s="6">
        <v>4</v>
      </c>
      <c r="F56" s="6"/>
      <c r="G56" s="6">
        <v>2</v>
      </c>
      <c r="H56" s="6"/>
      <c r="I56" s="6">
        <v>4</v>
      </c>
      <c r="J56" s="20"/>
      <c r="K56" s="9">
        <v>2</v>
      </c>
      <c r="L56" s="9">
        <f t="shared" si="0"/>
        <v>20</v>
      </c>
      <c r="M56" s="47"/>
      <c r="N56" s="15">
        <f t="shared" si="1"/>
        <v>0</v>
      </c>
      <c r="O56" s="49"/>
    </row>
    <row r="57" spans="1:15">
      <c r="A57" s="54"/>
      <c r="B57" s="1" t="s">
        <v>119</v>
      </c>
      <c r="C57" s="6" t="s">
        <v>51</v>
      </c>
      <c r="D57" s="9" t="s">
        <v>74</v>
      </c>
      <c r="E57" s="6">
        <v>4</v>
      </c>
      <c r="F57" s="6"/>
      <c r="G57" s="6">
        <v>2</v>
      </c>
      <c r="H57" s="6"/>
      <c r="I57" s="6">
        <v>4</v>
      </c>
      <c r="J57" s="20"/>
      <c r="K57" s="9">
        <v>2</v>
      </c>
      <c r="L57" s="9">
        <f t="shared" si="0"/>
        <v>20</v>
      </c>
      <c r="M57" s="47"/>
      <c r="N57" s="15">
        <f t="shared" si="1"/>
        <v>0</v>
      </c>
      <c r="O57" s="49"/>
    </row>
    <row r="58" spans="1:15">
      <c r="A58" s="54"/>
      <c r="B58" s="1" t="s">
        <v>120</v>
      </c>
      <c r="C58" s="6" t="s">
        <v>51</v>
      </c>
      <c r="D58" s="9" t="s">
        <v>83</v>
      </c>
      <c r="E58" s="6">
        <v>4</v>
      </c>
      <c r="F58" s="6"/>
      <c r="G58" s="6">
        <v>2</v>
      </c>
      <c r="H58" s="6"/>
      <c r="I58" s="6">
        <v>4</v>
      </c>
      <c r="J58" s="20"/>
      <c r="K58" s="9">
        <v>2</v>
      </c>
      <c r="L58" s="9">
        <f t="shared" si="0"/>
        <v>20</v>
      </c>
      <c r="M58" s="47"/>
      <c r="N58" s="15">
        <f t="shared" si="1"/>
        <v>0</v>
      </c>
      <c r="O58" s="49"/>
    </row>
    <row r="59" spans="1:15">
      <c r="A59" s="54"/>
      <c r="B59" s="1" t="s">
        <v>121</v>
      </c>
      <c r="C59" s="6" t="s">
        <v>51</v>
      </c>
      <c r="D59" s="9" t="s">
        <v>103</v>
      </c>
      <c r="E59" s="6">
        <v>4</v>
      </c>
      <c r="F59" s="6"/>
      <c r="G59" s="6">
        <v>2</v>
      </c>
      <c r="H59" s="6"/>
      <c r="I59" s="11"/>
      <c r="J59" s="20"/>
      <c r="K59" s="9">
        <v>2</v>
      </c>
      <c r="L59" s="9">
        <f t="shared" si="0"/>
        <v>12</v>
      </c>
      <c r="M59" s="47"/>
      <c r="N59" s="15">
        <f t="shared" si="1"/>
        <v>0</v>
      </c>
      <c r="O59" s="49"/>
    </row>
    <row r="60" spans="1:15">
      <c r="A60" s="54"/>
      <c r="B60" s="1" t="s">
        <v>122</v>
      </c>
      <c r="C60" s="6" t="s">
        <v>51</v>
      </c>
      <c r="D60" s="9" t="s">
        <v>83</v>
      </c>
      <c r="E60" s="6">
        <v>4</v>
      </c>
      <c r="F60" s="6"/>
      <c r="G60" s="6">
        <v>2</v>
      </c>
      <c r="H60" s="6"/>
      <c r="I60" s="11"/>
      <c r="J60" s="20"/>
      <c r="K60" s="9">
        <v>2</v>
      </c>
      <c r="L60" s="9">
        <f t="shared" si="0"/>
        <v>12</v>
      </c>
      <c r="M60" s="47"/>
      <c r="N60" s="15">
        <f t="shared" si="1"/>
        <v>0</v>
      </c>
      <c r="O60" s="49"/>
    </row>
    <row r="61" spans="1:15">
      <c r="A61" s="54"/>
      <c r="B61" s="1" t="s">
        <v>123</v>
      </c>
      <c r="C61" s="6" t="s">
        <v>51</v>
      </c>
      <c r="D61" s="9" t="s">
        <v>74</v>
      </c>
      <c r="E61" s="6">
        <v>4</v>
      </c>
      <c r="F61" s="6"/>
      <c r="G61" s="6">
        <v>2</v>
      </c>
      <c r="H61" s="6"/>
      <c r="I61" s="6">
        <v>4</v>
      </c>
      <c r="J61" s="20"/>
      <c r="K61" s="9">
        <v>2</v>
      </c>
      <c r="L61" s="9">
        <f t="shared" si="0"/>
        <v>20</v>
      </c>
      <c r="M61" s="47"/>
      <c r="N61" s="15">
        <f t="shared" si="1"/>
        <v>0</v>
      </c>
      <c r="O61" s="49"/>
    </row>
    <row r="62" spans="1:15">
      <c r="A62" s="57" t="s">
        <v>124</v>
      </c>
      <c r="B62" s="1" t="s">
        <v>125</v>
      </c>
      <c r="C62" s="6" t="s">
        <v>126</v>
      </c>
      <c r="D62" s="9">
        <v>1</v>
      </c>
      <c r="E62" s="6">
        <v>4</v>
      </c>
      <c r="F62" s="6">
        <v>1</v>
      </c>
      <c r="G62" s="6">
        <v>2</v>
      </c>
      <c r="H62" s="6">
        <v>2</v>
      </c>
      <c r="I62" s="6">
        <v>4</v>
      </c>
      <c r="J62" s="20"/>
      <c r="K62" s="9">
        <v>2</v>
      </c>
      <c r="L62" s="9">
        <f t="shared" si="0"/>
        <v>26</v>
      </c>
      <c r="M62" s="47"/>
      <c r="N62" s="15">
        <f t="shared" si="1"/>
        <v>0</v>
      </c>
      <c r="O62" s="49"/>
    </row>
    <row r="63" spans="1:15" ht="22.15" customHeight="1">
      <c r="A63" s="57"/>
      <c r="B63" s="1" t="s">
        <v>127</v>
      </c>
      <c r="C63" s="6" t="s">
        <v>126</v>
      </c>
      <c r="D63" s="9">
        <v>1</v>
      </c>
      <c r="E63" s="6">
        <v>4</v>
      </c>
      <c r="F63" s="6">
        <v>1</v>
      </c>
      <c r="G63" s="6">
        <v>2</v>
      </c>
      <c r="H63" s="6">
        <v>2</v>
      </c>
      <c r="I63" s="6">
        <v>4</v>
      </c>
      <c r="J63" s="20"/>
      <c r="K63" s="9">
        <v>2</v>
      </c>
      <c r="L63" s="9">
        <f t="shared" si="0"/>
        <v>26</v>
      </c>
      <c r="M63" s="47"/>
      <c r="N63" s="15">
        <f t="shared" si="1"/>
        <v>0</v>
      </c>
      <c r="O63" s="49"/>
    </row>
    <row r="64" spans="1:15" ht="39.6">
      <c r="A64" s="58" t="s">
        <v>128</v>
      </c>
      <c r="B64" s="1" t="s">
        <v>129</v>
      </c>
      <c r="C64" s="6" t="s">
        <v>130</v>
      </c>
      <c r="D64" s="9" t="s">
        <v>93</v>
      </c>
      <c r="E64" s="6">
        <v>4</v>
      </c>
      <c r="F64" s="6">
        <v>1</v>
      </c>
      <c r="G64" s="6">
        <v>2</v>
      </c>
      <c r="H64" s="6">
        <v>2</v>
      </c>
      <c r="I64" s="11"/>
      <c r="J64" s="20"/>
      <c r="K64" s="9">
        <v>2</v>
      </c>
      <c r="L64" s="9">
        <f t="shared" si="0"/>
        <v>18</v>
      </c>
      <c r="M64" s="47"/>
      <c r="N64" s="15">
        <f t="shared" si="1"/>
        <v>0</v>
      </c>
      <c r="O64" s="49"/>
    </row>
    <row r="65" spans="1:15" ht="52.9">
      <c r="A65" s="58"/>
      <c r="B65" s="1" t="s">
        <v>131</v>
      </c>
      <c r="C65" s="6" t="s">
        <v>132</v>
      </c>
      <c r="D65" s="9" t="s">
        <v>133</v>
      </c>
      <c r="E65" s="6">
        <v>2</v>
      </c>
      <c r="F65" s="6"/>
      <c r="G65" s="6"/>
      <c r="H65" s="6"/>
      <c r="I65" s="11"/>
      <c r="J65" s="20"/>
      <c r="K65" s="9">
        <v>2</v>
      </c>
      <c r="L65" s="9">
        <f t="shared" si="0"/>
        <v>4</v>
      </c>
      <c r="M65" s="47"/>
      <c r="N65" s="15">
        <f t="shared" si="1"/>
        <v>0</v>
      </c>
      <c r="O65" s="49"/>
    </row>
    <row r="66" spans="1:15" ht="69.400000000000006" customHeight="1">
      <c r="A66" s="58"/>
      <c r="B66" s="1" t="s">
        <v>134</v>
      </c>
      <c r="C66" s="6" t="s">
        <v>135</v>
      </c>
      <c r="D66" s="9" t="s">
        <v>133</v>
      </c>
      <c r="E66" s="6">
        <v>2</v>
      </c>
      <c r="F66" s="6"/>
      <c r="G66" s="6"/>
      <c r="H66" s="6"/>
      <c r="I66" s="11"/>
      <c r="J66" s="20"/>
      <c r="K66" s="9">
        <v>2</v>
      </c>
      <c r="L66" s="9">
        <f t="shared" si="0"/>
        <v>4</v>
      </c>
      <c r="M66" s="47"/>
      <c r="N66" s="15">
        <f t="shared" si="1"/>
        <v>0</v>
      </c>
      <c r="O66" s="49"/>
    </row>
    <row r="67" spans="1:15" ht="39.6">
      <c r="A67" s="58"/>
      <c r="B67" s="1" t="s">
        <v>136</v>
      </c>
      <c r="C67" s="6" t="s">
        <v>137</v>
      </c>
      <c r="D67" s="2" t="s">
        <v>133</v>
      </c>
      <c r="E67" s="6">
        <v>2</v>
      </c>
      <c r="F67" s="6"/>
      <c r="G67" s="6"/>
      <c r="H67" s="6"/>
      <c r="I67" s="11"/>
      <c r="J67" s="20"/>
      <c r="K67" s="9">
        <v>2</v>
      </c>
      <c r="L67" s="9">
        <f t="shared" ref="L67" si="2">+SUM(E67:J67)*K67</f>
        <v>4</v>
      </c>
      <c r="M67" s="47"/>
      <c r="N67" s="15">
        <f>+L67*M67</f>
        <v>0</v>
      </c>
      <c r="O67" s="49"/>
    </row>
    <row r="68" spans="1:15">
      <c r="A68" s="55" t="s">
        <v>138</v>
      </c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14">
        <f>SUM(N2:N67)</f>
        <v>0</v>
      </c>
      <c r="O68" s="33"/>
    </row>
  </sheetData>
  <sheetProtection algorithmName="SHA-512" hashValue="s2XgkLk5yeIkB2I+m9ZXUATP/nWbpmDjuI9oN5MEoDOTGKKeTSLKqqgvxsmVodM0SevZ38BgzdSprTu9aNhV5g==" saltValue="rJx7VDSke1ig+TakYfIHRQ==" spinCount="100000" sheet="1" objects="1" scenarios="1"/>
  <mergeCells count="9">
    <mergeCell ref="A62:A63"/>
    <mergeCell ref="A64:A67"/>
    <mergeCell ref="A68:M68"/>
    <mergeCell ref="A1:B1"/>
    <mergeCell ref="A2:A5"/>
    <mergeCell ref="A6:A11"/>
    <mergeCell ref="A12:A34"/>
    <mergeCell ref="A35:A54"/>
    <mergeCell ref="A55:A61"/>
  </mergeCells>
  <hyperlinks>
    <hyperlink ref="D19" r:id="rId1" display="https://drive.google.com/drive/folders/1H2DiXoJrYaRZpQYxrpqxcYu50WSE9vjV" xr:uid="{B9658266-340B-4379-BE53-6E05A9645652}"/>
    <hyperlink ref="D20" r:id="rId2" display="https://drive.google.com/drive/folders/1hQvlF7eyUNbHbQ3KqXxGIXwfLBF4cynn" xr:uid="{73FB85A6-48E1-4A04-BB07-07010A734FAE}"/>
  </hyperlinks>
  <pageMargins left="0.7" right="0.7" top="0.75" bottom="0.75" header="0.3" footer="0.3"/>
  <pageSetup orientation="portrait" horizontalDpi="360" verticalDpi="360"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CE453-5A16-4F1E-BE99-86A5F36C2AC4}">
  <dimension ref="A1:O68"/>
  <sheetViews>
    <sheetView zoomScaleNormal="100" workbookViewId="0">
      <pane ySplit="1" topLeftCell="A2" activePane="bottomLeft" state="frozen"/>
      <selection pane="bottomLeft" sqref="A1:B1"/>
    </sheetView>
  </sheetViews>
  <sheetFormatPr defaultColWidth="11.42578125" defaultRowHeight="13.15"/>
  <cols>
    <col min="1" max="1" width="10.140625" style="10" customWidth="1"/>
    <col min="2" max="2" width="35.42578125" style="10" customWidth="1"/>
    <col min="3" max="3" width="14.7109375" style="10" customWidth="1"/>
    <col min="4" max="4" width="17" style="10" customWidth="1"/>
    <col min="5" max="6" width="13.140625" style="10" customWidth="1"/>
    <col min="7" max="8" width="13.7109375" style="10" customWidth="1"/>
    <col min="9" max="9" width="15.7109375" style="12" customWidth="1"/>
    <col min="10" max="10" width="15.7109375" style="10" customWidth="1"/>
    <col min="11" max="12" width="11.42578125" style="10"/>
    <col min="13" max="13" width="13.5703125" style="10" customWidth="1"/>
    <col min="14" max="14" width="12.42578125" style="10" customWidth="1"/>
    <col min="15" max="15" width="26.28515625" style="10" customWidth="1"/>
    <col min="16" max="16384" width="11.42578125" style="10"/>
  </cols>
  <sheetData>
    <row r="1" spans="1:15" ht="52.9">
      <c r="A1" s="53" t="s">
        <v>19</v>
      </c>
      <c r="B1" s="53"/>
      <c r="C1" s="26" t="s">
        <v>20</v>
      </c>
      <c r="D1" s="27" t="s">
        <v>21</v>
      </c>
      <c r="E1" s="25" t="s">
        <v>22</v>
      </c>
      <c r="F1" s="25" t="s">
        <v>23</v>
      </c>
      <c r="G1" s="25" t="s">
        <v>24</v>
      </c>
      <c r="H1" s="25" t="s">
        <v>25</v>
      </c>
      <c r="I1" s="25" t="s">
        <v>26</v>
      </c>
      <c r="J1" s="25" t="s">
        <v>27</v>
      </c>
      <c r="K1" s="27" t="s">
        <v>28</v>
      </c>
      <c r="L1" s="27" t="s">
        <v>29</v>
      </c>
      <c r="M1" s="45" t="s">
        <v>141</v>
      </c>
      <c r="N1" s="27" t="s">
        <v>31</v>
      </c>
      <c r="O1" s="46" t="s">
        <v>32</v>
      </c>
    </row>
    <row r="2" spans="1:15" s="12" customFormat="1" ht="26.45">
      <c r="A2" s="56" t="s">
        <v>33</v>
      </c>
      <c r="B2" s="17" t="s">
        <v>34</v>
      </c>
      <c r="C2" s="13"/>
      <c r="D2" s="8" t="s">
        <v>35</v>
      </c>
      <c r="E2" s="6">
        <v>4</v>
      </c>
      <c r="F2" s="6">
        <v>1</v>
      </c>
      <c r="G2" s="6">
        <v>6</v>
      </c>
      <c r="H2" s="6">
        <v>2</v>
      </c>
      <c r="I2" s="6"/>
      <c r="J2" s="7"/>
      <c r="K2" s="11">
        <v>2</v>
      </c>
      <c r="L2" s="9">
        <f>+SUM(E2:J2)*K2</f>
        <v>26</v>
      </c>
      <c r="M2" s="47"/>
      <c r="N2" s="15">
        <f>+L2*M2</f>
        <v>0</v>
      </c>
      <c r="O2" s="48"/>
    </row>
    <row r="3" spans="1:15" s="12" customFormat="1" ht="26.45">
      <c r="A3" s="56"/>
      <c r="B3" s="17" t="s">
        <v>36</v>
      </c>
      <c r="C3" s="13"/>
      <c r="D3" s="8" t="s">
        <v>35</v>
      </c>
      <c r="E3" s="6"/>
      <c r="F3" s="6"/>
      <c r="G3" s="6"/>
      <c r="H3" s="6"/>
      <c r="I3" s="6">
        <v>3</v>
      </c>
      <c r="J3" s="6"/>
      <c r="K3" s="11">
        <v>2</v>
      </c>
      <c r="L3" s="9">
        <f t="shared" ref="L3:L66" si="0">+SUM(E3:J3)*K3</f>
        <v>6</v>
      </c>
      <c r="M3" s="47"/>
      <c r="N3" s="15">
        <f t="shared" ref="N3:N66" si="1">+L3*M3</f>
        <v>0</v>
      </c>
      <c r="O3" s="48"/>
    </row>
    <row r="4" spans="1:15" s="12" customFormat="1" ht="39.6">
      <c r="A4" s="56"/>
      <c r="B4" s="17" t="s">
        <v>37</v>
      </c>
      <c r="C4" s="13"/>
      <c r="D4" s="8" t="s">
        <v>35</v>
      </c>
      <c r="E4" s="6">
        <v>1</v>
      </c>
      <c r="F4" s="6"/>
      <c r="G4" s="6"/>
      <c r="H4" s="6"/>
      <c r="I4" s="6"/>
      <c r="J4" s="6">
        <v>2</v>
      </c>
      <c r="K4" s="11">
        <v>2</v>
      </c>
      <c r="L4" s="9">
        <f t="shared" si="0"/>
        <v>6</v>
      </c>
      <c r="M4" s="47"/>
      <c r="N4" s="15">
        <f>+L4*M4</f>
        <v>0</v>
      </c>
      <c r="O4" s="48"/>
    </row>
    <row r="5" spans="1:15" s="12" customFormat="1">
      <c r="A5" s="56"/>
      <c r="B5" s="17" t="s">
        <v>38</v>
      </c>
      <c r="C5" s="13"/>
      <c r="D5" s="8" t="s">
        <v>35</v>
      </c>
      <c r="E5" s="6">
        <v>2</v>
      </c>
      <c r="F5" s="6"/>
      <c r="G5" s="6"/>
      <c r="H5" s="6"/>
      <c r="I5" s="6"/>
      <c r="J5" s="7"/>
      <c r="K5" s="11">
        <v>2</v>
      </c>
      <c r="L5" s="9">
        <f t="shared" si="0"/>
        <v>4</v>
      </c>
      <c r="M5" s="47"/>
      <c r="N5" s="15">
        <f>+L5*M5</f>
        <v>0</v>
      </c>
      <c r="O5" s="48"/>
    </row>
    <row r="6" spans="1:15" s="12" customFormat="1" ht="26.45">
      <c r="A6" s="54" t="s">
        <v>39</v>
      </c>
      <c r="B6" s="5" t="s">
        <v>40</v>
      </c>
      <c r="C6" s="3" t="s">
        <v>41</v>
      </c>
      <c r="D6" s="8" t="s">
        <v>35</v>
      </c>
      <c r="E6" s="6">
        <v>5</v>
      </c>
      <c r="F6" s="6">
        <v>1</v>
      </c>
      <c r="G6" s="6">
        <v>6</v>
      </c>
      <c r="H6" s="6">
        <v>2</v>
      </c>
      <c r="I6" s="6"/>
      <c r="J6" s="6">
        <v>2</v>
      </c>
      <c r="K6" s="11">
        <v>2</v>
      </c>
      <c r="L6" s="9">
        <f t="shared" si="0"/>
        <v>32</v>
      </c>
      <c r="M6" s="47"/>
      <c r="N6" s="15">
        <f>+L6*M6</f>
        <v>0</v>
      </c>
      <c r="O6" s="48"/>
    </row>
    <row r="7" spans="1:15" s="12" customFormat="1">
      <c r="A7" s="54"/>
      <c r="B7" s="5" t="s">
        <v>42</v>
      </c>
      <c r="C7" s="3" t="s">
        <v>41</v>
      </c>
      <c r="D7" s="8" t="s">
        <v>35</v>
      </c>
      <c r="E7" s="6"/>
      <c r="F7" s="6"/>
      <c r="G7" s="6"/>
      <c r="H7" s="6"/>
      <c r="I7" s="6">
        <v>3</v>
      </c>
      <c r="J7" s="7"/>
      <c r="K7" s="9">
        <v>2</v>
      </c>
      <c r="L7" s="9">
        <f t="shared" si="0"/>
        <v>6</v>
      </c>
      <c r="M7" s="47"/>
      <c r="N7" s="15">
        <f t="shared" si="1"/>
        <v>0</v>
      </c>
      <c r="O7" s="48"/>
    </row>
    <row r="8" spans="1:15">
      <c r="A8" s="54"/>
      <c r="B8" s="1" t="s">
        <v>43</v>
      </c>
      <c r="C8" s="2" t="s">
        <v>44</v>
      </c>
      <c r="D8" s="9" t="s">
        <v>45</v>
      </c>
      <c r="E8" s="6">
        <v>4</v>
      </c>
      <c r="F8" s="6">
        <v>1</v>
      </c>
      <c r="G8" s="6">
        <v>6</v>
      </c>
      <c r="H8" s="6">
        <v>2</v>
      </c>
      <c r="I8" s="6">
        <v>3</v>
      </c>
      <c r="J8" s="20"/>
      <c r="K8" s="9">
        <v>2</v>
      </c>
      <c r="L8" s="9">
        <f t="shared" si="0"/>
        <v>32</v>
      </c>
      <c r="M8" s="47"/>
      <c r="N8" s="15">
        <f t="shared" si="1"/>
        <v>0</v>
      </c>
      <c r="O8" s="49"/>
    </row>
    <row r="9" spans="1:15">
      <c r="A9" s="54"/>
      <c r="B9" s="1" t="s">
        <v>46</v>
      </c>
      <c r="C9" s="2" t="s">
        <v>47</v>
      </c>
      <c r="D9" s="8" t="s">
        <v>35</v>
      </c>
      <c r="E9" s="6">
        <v>4</v>
      </c>
      <c r="F9" s="6">
        <v>1</v>
      </c>
      <c r="G9" s="6">
        <v>6</v>
      </c>
      <c r="H9" s="6">
        <v>2</v>
      </c>
      <c r="I9" s="6">
        <v>3</v>
      </c>
      <c r="J9" s="20"/>
      <c r="K9" s="9">
        <v>2</v>
      </c>
      <c r="L9" s="9">
        <f t="shared" si="0"/>
        <v>32</v>
      </c>
      <c r="M9" s="47"/>
      <c r="N9" s="15">
        <f t="shared" si="1"/>
        <v>0</v>
      </c>
      <c r="O9" s="49"/>
    </row>
    <row r="10" spans="1:15">
      <c r="A10" s="54"/>
      <c r="B10" s="1" t="s">
        <v>48</v>
      </c>
      <c r="C10" s="2" t="s">
        <v>49</v>
      </c>
      <c r="D10" s="9">
        <v>10</v>
      </c>
      <c r="E10" s="6">
        <v>4</v>
      </c>
      <c r="F10" s="6">
        <v>1</v>
      </c>
      <c r="G10" s="6">
        <v>6</v>
      </c>
      <c r="H10" s="6">
        <v>2</v>
      </c>
      <c r="I10" s="6">
        <v>3</v>
      </c>
      <c r="J10" s="20"/>
      <c r="K10" s="9">
        <v>2</v>
      </c>
      <c r="L10" s="9">
        <f t="shared" si="0"/>
        <v>32</v>
      </c>
      <c r="M10" s="47"/>
      <c r="N10" s="15">
        <f t="shared" si="1"/>
        <v>0</v>
      </c>
      <c r="O10" s="49"/>
    </row>
    <row r="11" spans="1:15">
      <c r="A11" s="54"/>
      <c r="B11" s="1" t="s">
        <v>50</v>
      </c>
      <c r="C11" s="2" t="s">
        <v>51</v>
      </c>
      <c r="D11" s="9" t="s">
        <v>52</v>
      </c>
      <c r="E11" s="6">
        <v>4</v>
      </c>
      <c r="F11" s="6">
        <v>1</v>
      </c>
      <c r="G11" s="6">
        <v>6</v>
      </c>
      <c r="H11" s="6">
        <v>2</v>
      </c>
      <c r="I11" s="6">
        <v>3</v>
      </c>
      <c r="J11" s="20"/>
      <c r="K11" s="9">
        <v>2</v>
      </c>
      <c r="L11" s="9">
        <f t="shared" si="0"/>
        <v>32</v>
      </c>
      <c r="M11" s="47"/>
      <c r="N11" s="15">
        <f t="shared" si="1"/>
        <v>0</v>
      </c>
      <c r="O11" s="49"/>
    </row>
    <row r="12" spans="1:15">
      <c r="A12" s="54" t="s">
        <v>53</v>
      </c>
      <c r="B12" s="1" t="s">
        <v>54</v>
      </c>
      <c r="C12" s="2" t="s">
        <v>51</v>
      </c>
      <c r="D12" s="9">
        <v>20</v>
      </c>
      <c r="E12" s="6">
        <v>4</v>
      </c>
      <c r="F12" s="6">
        <v>1</v>
      </c>
      <c r="G12" s="6">
        <v>6</v>
      </c>
      <c r="H12" s="6">
        <v>2</v>
      </c>
      <c r="I12" s="6">
        <v>3</v>
      </c>
      <c r="J12" s="20"/>
      <c r="K12" s="9">
        <v>2</v>
      </c>
      <c r="L12" s="9">
        <f t="shared" si="0"/>
        <v>32</v>
      </c>
      <c r="M12" s="47"/>
      <c r="N12" s="15">
        <f t="shared" si="1"/>
        <v>0</v>
      </c>
      <c r="O12" s="49"/>
    </row>
    <row r="13" spans="1:15" ht="18.399999999999999" customHeight="1">
      <c r="A13" s="54"/>
      <c r="B13" s="1" t="s">
        <v>55</v>
      </c>
      <c r="C13" s="28" t="s">
        <v>139</v>
      </c>
      <c r="D13" s="9">
        <v>20</v>
      </c>
      <c r="E13" s="6">
        <v>4</v>
      </c>
      <c r="F13" s="6"/>
      <c r="G13" s="6"/>
      <c r="H13" s="6"/>
      <c r="I13" s="6">
        <v>3</v>
      </c>
      <c r="J13" s="20"/>
      <c r="K13" s="9">
        <v>2</v>
      </c>
      <c r="L13" s="9">
        <f t="shared" si="0"/>
        <v>14</v>
      </c>
      <c r="M13" s="47"/>
      <c r="N13" s="15">
        <f t="shared" si="1"/>
        <v>0</v>
      </c>
      <c r="O13" s="49"/>
    </row>
    <row r="14" spans="1:15">
      <c r="A14" s="54"/>
      <c r="B14" s="1" t="s">
        <v>57</v>
      </c>
      <c r="C14" s="2" t="s">
        <v>51</v>
      </c>
      <c r="D14" s="9">
        <v>20</v>
      </c>
      <c r="E14" s="6">
        <v>4</v>
      </c>
      <c r="F14" s="6"/>
      <c r="G14" s="6">
        <v>6</v>
      </c>
      <c r="H14" s="6"/>
      <c r="I14" s="11"/>
      <c r="J14" s="20"/>
      <c r="K14" s="9">
        <v>2</v>
      </c>
      <c r="L14" s="9">
        <f t="shared" si="0"/>
        <v>20</v>
      </c>
      <c r="M14" s="47"/>
      <c r="N14" s="15">
        <f t="shared" si="1"/>
        <v>0</v>
      </c>
      <c r="O14" s="49"/>
    </row>
    <row r="15" spans="1:15">
      <c r="A15" s="54"/>
      <c r="B15" s="1" t="s">
        <v>58</v>
      </c>
      <c r="C15" s="2" t="s">
        <v>51</v>
      </c>
      <c r="D15" s="9" t="s">
        <v>45</v>
      </c>
      <c r="E15" s="6">
        <v>4</v>
      </c>
      <c r="F15" s="6">
        <v>1</v>
      </c>
      <c r="G15" s="6">
        <v>6</v>
      </c>
      <c r="H15" s="6">
        <v>2</v>
      </c>
      <c r="I15" s="6">
        <v>3</v>
      </c>
      <c r="J15" s="20"/>
      <c r="K15" s="9">
        <v>2</v>
      </c>
      <c r="L15" s="9">
        <f t="shared" si="0"/>
        <v>32</v>
      </c>
      <c r="M15" s="47"/>
      <c r="N15" s="15">
        <f t="shared" si="1"/>
        <v>0</v>
      </c>
      <c r="O15" s="49"/>
    </row>
    <row r="16" spans="1:15">
      <c r="A16" s="54"/>
      <c r="B16" s="1" t="s">
        <v>59</v>
      </c>
      <c r="C16" s="2" t="s">
        <v>51</v>
      </c>
      <c r="D16" s="9" t="s">
        <v>45</v>
      </c>
      <c r="E16" s="6">
        <v>4</v>
      </c>
      <c r="F16" s="6">
        <v>1</v>
      </c>
      <c r="G16" s="6">
        <v>6</v>
      </c>
      <c r="H16" s="6">
        <v>2</v>
      </c>
      <c r="I16" s="6">
        <v>3</v>
      </c>
      <c r="J16" s="20"/>
      <c r="K16" s="9">
        <v>2</v>
      </c>
      <c r="L16" s="9">
        <f t="shared" si="0"/>
        <v>32</v>
      </c>
      <c r="M16" s="47"/>
      <c r="N16" s="15">
        <f t="shared" si="1"/>
        <v>0</v>
      </c>
      <c r="O16" s="49"/>
    </row>
    <row r="17" spans="1:15">
      <c r="A17" s="54"/>
      <c r="B17" s="1" t="s">
        <v>60</v>
      </c>
      <c r="C17" s="2" t="s">
        <v>51</v>
      </c>
      <c r="D17" s="9" t="s">
        <v>45</v>
      </c>
      <c r="E17" s="6">
        <v>4</v>
      </c>
      <c r="F17" s="6">
        <v>1</v>
      </c>
      <c r="G17" s="6">
        <v>6</v>
      </c>
      <c r="H17" s="6">
        <v>2</v>
      </c>
      <c r="I17" s="6">
        <v>3</v>
      </c>
      <c r="J17" s="20"/>
      <c r="K17" s="9">
        <v>2</v>
      </c>
      <c r="L17" s="9">
        <f>+SUM(E17:J17)*K17</f>
        <v>32</v>
      </c>
      <c r="M17" s="47"/>
      <c r="N17" s="15">
        <f t="shared" si="1"/>
        <v>0</v>
      </c>
      <c r="O17" s="49"/>
    </row>
    <row r="18" spans="1:15">
      <c r="A18" s="54"/>
      <c r="B18" s="1" t="s">
        <v>61</v>
      </c>
      <c r="C18" s="2" t="s">
        <v>51</v>
      </c>
      <c r="D18" s="9" t="s">
        <v>45</v>
      </c>
      <c r="E18" s="6">
        <v>4</v>
      </c>
      <c r="F18" s="6">
        <v>1</v>
      </c>
      <c r="G18" s="6">
        <v>6</v>
      </c>
      <c r="H18" s="6">
        <v>2</v>
      </c>
      <c r="I18" s="6">
        <v>3</v>
      </c>
      <c r="J18" s="20"/>
      <c r="K18" s="9">
        <v>2</v>
      </c>
      <c r="L18" s="9">
        <f t="shared" si="0"/>
        <v>32</v>
      </c>
      <c r="M18" s="47"/>
      <c r="N18" s="15">
        <f>+L18*M18</f>
        <v>0</v>
      </c>
      <c r="O18" s="49"/>
    </row>
    <row r="19" spans="1:15">
      <c r="A19" s="54"/>
      <c r="B19" s="1" t="s">
        <v>62</v>
      </c>
      <c r="C19" s="2" t="s">
        <v>51</v>
      </c>
      <c r="D19" s="9" t="s">
        <v>63</v>
      </c>
      <c r="E19" s="6">
        <v>4</v>
      </c>
      <c r="F19" s="6">
        <v>1</v>
      </c>
      <c r="G19" s="6">
        <v>6</v>
      </c>
      <c r="H19" s="6">
        <v>2</v>
      </c>
      <c r="I19" s="6">
        <v>3</v>
      </c>
      <c r="J19" s="20"/>
      <c r="K19" s="9">
        <v>2</v>
      </c>
      <c r="L19" s="9">
        <f t="shared" si="0"/>
        <v>32</v>
      </c>
      <c r="M19" s="47"/>
      <c r="N19" s="15">
        <f t="shared" si="1"/>
        <v>0</v>
      </c>
      <c r="O19" s="49"/>
    </row>
    <row r="20" spans="1:15">
      <c r="A20" s="54"/>
      <c r="B20" s="1" t="s">
        <v>64</v>
      </c>
      <c r="C20" s="2" t="s">
        <v>51</v>
      </c>
      <c r="D20" s="9" t="s">
        <v>63</v>
      </c>
      <c r="E20" s="6">
        <v>4</v>
      </c>
      <c r="F20" s="6">
        <v>1</v>
      </c>
      <c r="G20" s="6">
        <v>6</v>
      </c>
      <c r="H20" s="6">
        <v>2</v>
      </c>
      <c r="I20" s="6">
        <v>3</v>
      </c>
      <c r="J20" s="20"/>
      <c r="K20" s="9">
        <v>2</v>
      </c>
      <c r="L20" s="9">
        <f t="shared" si="0"/>
        <v>32</v>
      </c>
      <c r="M20" s="47"/>
      <c r="N20" s="15">
        <f t="shared" si="1"/>
        <v>0</v>
      </c>
      <c r="O20" s="49"/>
    </row>
    <row r="21" spans="1:15">
      <c r="A21" s="54"/>
      <c r="B21" s="1" t="s">
        <v>65</v>
      </c>
      <c r="C21" s="2" t="s">
        <v>66</v>
      </c>
      <c r="D21" s="9" t="s">
        <v>67</v>
      </c>
      <c r="E21" s="4"/>
      <c r="F21" s="6"/>
      <c r="G21" s="11"/>
      <c r="H21" s="11"/>
      <c r="I21" s="6">
        <v>3</v>
      </c>
      <c r="J21" s="20"/>
      <c r="K21" s="9">
        <v>2</v>
      </c>
      <c r="L21" s="9">
        <f t="shared" si="0"/>
        <v>6</v>
      </c>
      <c r="M21" s="47"/>
      <c r="N21" s="15">
        <f t="shared" si="1"/>
        <v>0</v>
      </c>
      <c r="O21" s="49"/>
    </row>
    <row r="22" spans="1:15">
      <c r="A22" s="54"/>
      <c r="B22" s="1" t="s">
        <v>68</v>
      </c>
      <c r="C22" s="2" t="s">
        <v>51</v>
      </c>
      <c r="D22" s="9">
        <v>5</v>
      </c>
      <c r="E22" s="6">
        <v>4</v>
      </c>
      <c r="F22" s="6"/>
      <c r="G22" s="6">
        <v>6</v>
      </c>
      <c r="H22" s="6"/>
      <c r="I22" s="6">
        <v>3</v>
      </c>
      <c r="J22" s="20"/>
      <c r="K22" s="9">
        <v>2</v>
      </c>
      <c r="L22" s="9">
        <f t="shared" si="0"/>
        <v>26</v>
      </c>
      <c r="M22" s="47"/>
      <c r="N22" s="15">
        <f t="shared" si="1"/>
        <v>0</v>
      </c>
      <c r="O22" s="49"/>
    </row>
    <row r="23" spans="1:15">
      <c r="A23" s="54"/>
      <c r="B23" s="1" t="s">
        <v>69</v>
      </c>
      <c r="C23" s="2" t="s">
        <v>70</v>
      </c>
      <c r="D23" s="9" t="s">
        <v>71</v>
      </c>
      <c r="E23" s="6">
        <v>4</v>
      </c>
      <c r="F23" s="6"/>
      <c r="G23" s="6">
        <v>6</v>
      </c>
      <c r="H23" s="6"/>
      <c r="I23" s="6">
        <v>3</v>
      </c>
      <c r="J23" s="20"/>
      <c r="K23" s="9">
        <v>2</v>
      </c>
      <c r="L23" s="9">
        <f t="shared" si="0"/>
        <v>26</v>
      </c>
      <c r="M23" s="47"/>
      <c r="N23" s="15">
        <f t="shared" si="1"/>
        <v>0</v>
      </c>
      <c r="O23" s="49"/>
    </row>
    <row r="24" spans="1:15">
      <c r="A24" s="54"/>
      <c r="B24" s="1" t="s">
        <v>72</v>
      </c>
      <c r="C24" s="2" t="s">
        <v>51</v>
      </c>
      <c r="D24" s="9" t="s">
        <v>45</v>
      </c>
      <c r="E24" s="6">
        <v>4</v>
      </c>
      <c r="F24" s="6">
        <v>1</v>
      </c>
      <c r="G24" s="6">
        <v>6</v>
      </c>
      <c r="H24" s="6">
        <v>2</v>
      </c>
      <c r="I24" s="6">
        <v>3</v>
      </c>
      <c r="J24" s="20"/>
      <c r="K24" s="9">
        <v>2</v>
      </c>
      <c r="L24" s="9">
        <f t="shared" si="0"/>
        <v>32</v>
      </c>
      <c r="M24" s="47"/>
      <c r="N24" s="15">
        <f t="shared" si="1"/>
        <v>0</v>
      </c>
      <c r="O24" s="49"/>
    </row>
    <row r="25" spans="1:15">
      <c r="A25" s="54"/>
      <c r="B25" s="1" t="s">
        <v>73</v>
      </c>
      <c r="C25" s="2" t="s">
        <v>51</v>
      </c>
      <c r="D25" s="9" t="s">
        <v>74</v>
      </c>
      <c r="E25" s="6">
        <v>4</v>
      </c>
      <c r="F25" s="6">
        <v>1</v>
      </c>
      <c r="G25" s="6">
        <v>6</v>
      </c>
      <c r="H25" s="6">
        <v>2</v>
      </c>
      <c r="I25" s="6">
        <v>3</v>
      </c>
      <c r="J25" s="20"/>
      <c r="K25" s="9">
        <v>2</v>
      </c>
      <c r="L25" s="9">
        <f t="shared" si="0"/>
        <v>32</v>
      </c>
      <c r="M25" s="47"/>
      <c r="N25" s="15">
        <f t="shared" si="1"/>
        <v>0</v>
      </c>
      <c r="O25" s="49"/>
    </row>
    <row r="26" spans="1:15">
      <c r="A26" s="54"/>
      <c r="B26" s="1" t="s">
        <v>75</v>
      </c>
      <c r="C26" s="2" t="s">
        <v>51</v>
      </c>
      <c r="D26" s="9" t="s">
        <v>76</v>
      </c>
      <c r="E26" s="6">
        <v>4</v>
      </c>
      <c r="F26" s="6">
        <v>1</v>
      </c>
      <c r="G26" s="6">
        <v>6</v>
      </c>
      <c r="H26" s="6">
        <v>2</v>
      </c>
      <c r="I26" s="6">
        <v>3</v>
      </c>
      <c r="J26" s="20"/>
      <c r="K26" s="9">
        <v>2</v>
      </c>
      <c r="L26" s="9">
        <f t="shared" si="0"/>
        <v>32</v>
      </c>
      <c r="M26" s="47"/>
      <c r="N26" s="15">
        <f t="shared" si="1"/>
        <v>0</v>
      </c>
      <c r="O26" s="49"/>
    </row>
    <row r="27" spans="1:15">
      <c r="A27" s="54"/>
      <c r="B27" s="1" t="s">
        <v>77</v>
      </c>
      <c r="C27" s="2" t="s">
        <v>51</v>
      </c>
      <c r="D27" s="9" t="s">
        <v>78</v>
      </c>
      <c r="E27" s="6">
        <v>4</v>
      </c>
      <c r="F27" s="6">
        <v>1</v>
      </c>
      <c r="G27" s="6">
        <v>6</v>
      </c>
      <c r="H27" s="6">
        <v>2</v>
      </c>
      <c r="I27" s="6">
        <v>3</v>
      </c>
      <c r="J27" s="20"/>
      <c r="K27" s="9">
        <v>2</v>
      </c>
      <c r="L27" s="9">
        <f t="shared" si="0"/>
        <v>32</v>
      </c>
      <c r="M27" s="47"/>
      <c r="N27" s="15">
        <f t="shared" si="1"/>
        <v>0</v>
      </c>
      <c r="O27" s="49"/>
    </row>
    <row r="28" spans="1:15">
      <c r="A28" s="54"/>
      <c r="B28" s="1" t="s">
        <v>79</v>
      </c>
      <c r="C28" s="2" t="s">
        <v>51</v>
      </c>
      <c r="D28" s="9" t="s">
        <v>67</v>
      </c>
      <c r="E28" s="6">
        <v>4</v>
      </c>
      <c r="F28" s="6">
        <v>1</v>
      </c>
      <c r="G28" s="6">
        <v>6</v>
      </c>
      <c r="H28" s="6">
        <v>2</v>
      </c>
      <c r="I28" s="6">
        <v>3</v>
      </c>
      <c r="J28" s="20"/>
      <c r="K28" s="9">
        <v>2</v>
      </c>
      <c r="L28" s="9">
        <f t="shared" si="0"/>
        <v>32</v>
      </c>
      <c r="M28" s="47"/>
      <c r="N28" s="15">
        <f t="shared" si="1"/>
        <v>0</v>
      </c>
      <c r="O28" s="49"/>
    </row>
    <row r="29" spans="1:15">
      <c r="A29" s="54"/>
      <c r="B29" s="1" t="s">
        <v>80</v>
      </c>
      <c r="C29" s="2" t="s">
        <v>81</v>
      </c>
      <c r="D29" s="9" t="s">
        <v>67</v>
      </c>
      <c r="E29" s="6">
        <v>4</v>
      </c>
      <c r="F29" s="6">
        <v>1</v>
      </c>
      <c r="G29" s="6">
        <v>6</v>
      </c>
      <c r="H29" s="6">
        <v>2</v>
      </c>
      <c r="I29" s="6">
        <v>3</v>
      </c>
      <c r="J29" s="20"/>
      <c r="K29" s="9">
        <v>2</v>
      </c>
      <c r="L29" s="9">
        <f t="shared" si="0"/>
        <v>32</v>
      </c>
      <c r="M29" s="47"/>
      <c r="N29" s="15">
        <f t="shared" si="1"/>
        <v>0</v>
      </c>
      <c r="O29" s="49"/>
    </row>
    <row r="30" spans="1:15">
      <c r="A30" s="54"/>
      <c r="B30" s="1" t="s">
        <v>82</v>
      </c>
      <c r="C30" s="2" t="s">
        <v>51</v>
      </c>
      <c r="D30" s="9" t="s">
        <v>83</v>
      </c>
      <c r="E30" s="6">
        <v>4</v>
      </c>
      <c r="F30" s="6"/>
      <c r="G30" s="6">
        <v>6</v>
      </c>
      <c r="H30" s="6"/>
      <c r="I30" s="6">
        <v>3</v>
      </c>
      <c r="J30" s="20"/>
      <c r="K30" s="9">
        <v>2</v>
      </c>
      <c r="L30" s="9">
        <f t="shared" si="0"/>
        <v>26</v>
      </c>
      <c r="M30" s="47"/>
      <c r="N30" s="15">
        <f t="shared" si="1"/>
        <v>0</v>
      </c>
      <c r="O30" s="49"/>
    </row>
    <row r="31" spans="1:15">
      <c r="A31" s="54"/>
      <c r="B31" s="1" t="s">
        <v>84</v>
      </c>
      <c r="C31" s="2" t="s">
        <v>51</v>
      </c>
      <c r="D31" s="9" t="s">
        <v>67</v>
      </c>
      <c r="E31" s="6">
        <v>4</v>
      </c>
      <c r="F31" s="6"/>
      <c r="G31" s="6">
        <v>6</v>
      </c>
      <c r="H31" s="6"/>
      <c r="I31" s="6">
        <v>3</v>
      </c>
      <c r="J31" s="20"/>
      <c r="K31" s="9">
        <v>2</v>
      </c>
      <c r="L31" s="9">
        <f t="shared" si="0"/>
        <v>26</v>
      </c>
      <c r="M31" s="47"/>
      <c r="N31" s="15">
        <f t="shared" si="1"/>
        <v>0</v>
      </c>
      <c r="O31" s="49"/>
    </row>
    <row r="32" spans="1:15">
      <c r="A32" s="54"/>
      <c r="B32" s="1" t="s">
        <v>85</v>
      </c>
      <c r="C32" s="2" t="s">
        <v>51</v>
      </c>
      <c r="D32" s="9" t="s">
        <v>86</v>
      </c>
      <c r="E32" s="6">
        <v>4</v>
      </c>
      <c r="F32" s="6"/>
      <c r="G32" s="6">
        <v>6</v>
      </c>
      <c r="H32" s="6"/>
      <c r="I32" s="6">
        <v>3</v>
      </c>
      <c r="J32" s="20"/>
      <c r="K32" s="9">
        <v>2</v>
      </c>
      <c r="L32" s="9">
        <f t="shared" si="0"/>
        <v>26</v>
      </c>
      <c r="M32" s="47"/>
      <c r="N32" s="15">
        <f t="shared" si="1"/>
        <v>0</v>
      </c>
      <c r="O32" s="49"/>
    </row>
    <row r="33" spans="1:15">
      <c r="A33" s="54"/>
      <c r="B33" s="1" t="s">
        <v>87</v>
      </c>
      <c r="C33" s="2" t="s">
        <v>51</v>
      </c>
      <c r="D33" s="9" t="s">
        <v>83</v>
      </c>
      <c r="E33" s="6">
        <v>4</v>
      </c>
      <c r="F33" s="6"/>
      <c r="G33" s="6"/>
      <c r="H33" s="6"/>
      <c r="I33" s="6">
        <v>3</v>
      </c>
      <c r="J33" s="20"/>
      <c r="K33" s="9">
        <v>2</v>
      </c>
      <c r="L33" s="9">
        <f t="shared" si="0"/>
        <v>14</v>
      </c>
      <c r="M33" s="47"/>
      <c r="N33" s="15">
        <f t="shared" si="1"/>
        <v>0</v>
      </c>
      <c r="O33" s="49"/>
    </row>
    <row r="34" spans="1:15">
      <c r="A34" s="54"/>
      <c r="B34" s="5" t="s">
        <v>88</v>
      </c>
      <c r="C34" s="6" t="s">
        <v>51</v>
      </c>
      <c r="D34" s="9" t="s">
        <v>89</v>
      </c>
      <c r="E34" s="6"/>
      <c r="F34" s="6"/>
      <c r="G34" s="6"/>
      <c r="H34" s="6"/>
      <c r="I34" s="6"/>
      <c r="J34" s="20"/>
      <c r="K34" s="9">
        <v>2</v>
      </c>
      <c r="L34" s="9">
        <f t="shared" si="0"/>
        <v>0</v>
      </c>
      <c r="M34" s="47"/>
      <c r="N34" s="15">
        <f t="shared" si="1"/>
        <v>0</v>
      </c>
      <c r="O34" s="49"/>
    </row>
    <row r="35" spans="1:15">
      <c r="A35" s="54" t="s">
        <v>90</v>
      </c>
      <c r="B35" s="1" t="s">
        <v>91</v>
      </c>
      <c r="C35" s="6" t="s">
        <v>51</v>
      </c>
      <c r="D35" s="9" t="s">
        <v>67</v>
      </c>
      <c r="E35" s="6">
        <v>4</v>
      </c>
      <c r="F35" s="6"/>
      <c r="G35" s="6"/>
      <c r="H35" s="6"/>
      <c r="I35" s="11"/>
      <c r="J35" s="20"/>
      <c r="K35" s="9">
        <v>2</v>
      </c>
      <c r="L35" s="9">
        <f t="shared" si="0"/>
        <v>8</v>
      </c>
      <c r="M35" s="47"/>
      <c r="N35" s="15">
        <f>+L35*M35</f>
        <v>0</v>
      </c>
      <c r="O35" s="49"/>
    </row>
    <row r="36" spans="1:15">
      <c r="A36" s="54"/>
      <c r="B36" s="1" t="s">
        <v>92</v>
      </c>
      <c r="C36" s="6" t="s">
        <v>51</v>
      </c>
      <c r="D36" s="9" t="s">
        <v>93</v>
      </c>
      <c r="E36" s="6">
        <v>4</v>
      </c>
      <c r="F36" s="6"/>
      <c r="G36" s="6"/>
      <c r="H36" s="6"/>
      <c r="I36" s="6">
        <v>3</v>
      </c>
      <c r="J36" s="20"/>
      <c r="K36" s="9">
        <v>2</v>
      </c>
      <c r="L36" s="9">
        <f t="shared" si="0"/>
        <v>14</v>
      </c>
      <c r="M36" s="47"/>
      <c r="N36" s="15">
        <f t="shared" si="1"/>
        <v>0</v>
      </c>
      <c r="O36" s="49"/>
    </row>
    <row r="37" spans="1:15">
      <c r="A37" s="54"/>
      <c r="B37" s="1" t="s">
        <v>94</v>
      </c>
      <c r="C37" s="6" t="s">
        <v>51</v>
      </c>
      <c r="D37" s="9" t="s">
        <v>89</v>
      </c>
      <c r="E37" s="6">
        <v>4</v>
      </c>
      <c r="F37" s="6"/>
      <c r="G37" s="6"/>
      <c r="H37" s="6"/>
      <c r="I37" s="6">
        <v>3</v>
      </c>
      <c r="J37" s="20"/>
      <c r="K37" s="9">
        <v>2</v>
      </c>
      <c r="L37" s="9">
        <f t="shared" si="0"/>
        <v>14</v>
      </c>
      <c r="M37" s="47"/>
      <c r="N37" s="15">
        <f t="shared" si="1"/>
        <v>0</v>
      </c>
      <c r="O37" s="49"/>
    </row>
    <row r="38" spans="1:15">
      <c r="A38" s="54"/>
      <c r="B38" s="1" t="s">
        <v>95</v>
      </c>
      <c r="C38" s="6" t="s">
        <v>51</v>
      </c>
      <c r="D38" s="9" t="s">
        <v>93</v>
      </c>
      <c r="E38" s="6">
        <v>4</v>
      </c>
      <c r="F38" s="6"/>
      <c r="G38" s="6"/>
      <c r="H38" s="6"/>
      <c r="I38" s="11"/>
      <c r="J38" s="20"/>
      <c r="K38" s="9">
        <v>2</v>
      </c>
      <c r="L38" s="9">
        <f t="shared" si="0"/>
        <v>8</v>
      </c>
      <c r="M38" s="47"/>
      <c r="N38" s="15">
        <f t="shared" si="1"/>
        <v>0</v>
      </c>
      <c r="O38" s="49"/>
    </row>
    <row r="39" spans="1:15">
      <c r="A39" s="54"/>
      <c r="B39" s="1" t="s">
        <v>96</v>
      </c>
      <c r="C39" s="6" t="s">
        <v>51</v>
      </c>
      <c r="D39" s="9" t="s">
        <v>93</v>
      </c>
      <c r="E39" s="6">
        <v>4</v>
      </c>
      <c r="F39" s="6"/>
      <c r="G39" s="6"/>
      <c r="H39" s="6"/>
      <c r="I39" s="6">
        <v>3</v>
      </c>
      <c r="J39" s="20"/>
      <c r="K39" s="9">
        <v>2</v>
      </c>
      <c r="L39" s="9">
        <f t="shared" si="0"/>
        <v>14</v>
      </c>
      <c r="M39" s="47"/>
      <c r="N39" s="15">
        <f t="shared" si="1"/>
        <v>0</v>
      </c>
      <c r="O39" s="49"/>
    </row>
    <row r="40" spans="1:15">
      <c r="A40" s="54"/>
      <c r="B40" s="1" t="s">
        <v>97</v>
      </c>
      <c r="C40" s="6" t="s">
        <v>51</v>
      </c>
      <c r="D40" s="9" t="s">
        <v>89</v>
      </c>
      <c r="E40" s="6">
        <v>4</v>
      </c>
      <c r="F40" s="6"/>
      <c r="G40" s="6"/>
      <c r="H40" s="6"/>
      <c r="I40" s="6">
        <v>3</v>
      </c>
      <c r="J40" s="20"/>
      <c r="K40" s="9">
        <v>2</v>
      </c>
      <c r="L40" s="9">
        <f t="shared" si="0"/>
        <v>14</v>
      </c>
      <c r="M40" s="47"/>
      <c r="N40" s="15">
        <f t="shared" si="1"/>
        <v>0</v>
      </c>
      <c r="O40" s="49"/>
    </row>
    <row r="41" spans="1:15">
      <c r="A41" s="54"/>
      <c r="B41" s="1" t="s">
        <v>98</v>
      </c>
      <c r="C41" s="6" t="s">
        <v>51</v>
      </c>
      <c r="D41" s="9" t="s">
        <v>99</v>
      </c>
      <c r="E41" s="6">
        <v>4</v>
      </c>
      <c r="F41" s="6"/>
      <c r="G41" s="6"/>
      <c r="H41" s="6"/>
      <c r="I41" s="6">
        <v>3</v>
      </c>
      <c r="J41" s="20"/>
      <c r="K41" s="9">
        <v>2</v>
      </c>
      <c r="L41" s="9">
        <f t="shared" si="0"/>
        <v>14</v>
      </c>
      <c r="M41" s="47"/>
      <c r="N41" s="15">
        <f t="shared" si="1"/>
        <v>0</v>
      </c>
      <c r="O41" s="49"/>
    </row>
    <row r="42" spans="1:15">
      <c r="A42" s="54"/>
      <c r="B42" s="1" t="s">
        <v>100</v>
      </c>
      <c r="C42" s="6" t="s">
        <v>51</v>
      </c>
      <c r="D42" s="9" t="s">
        <v>99</v>
      </c>
      <c r="E42" s="6">
        <v>4</v>
      </c>
      <c r="F42" s="6"/>
      <c r="G42" s="6"/>
      <c r="H42" s="6"/>
      <c r="I42" s="18"/>
      <c r="J42" s="20"/>
      <c r="K42" s="9">
        <v>2</v>
      </c>
      <c r="L42" s="9">
        <f t="shared" si="0"/>
        <v>8</v>
      </c>
      <c r="M42" s="47"/>
      <c r="N42" s="15">
        <f t="shared" si="1"/>
        <v>0</v>
      </c>
      <c r="O42" s="49"/>
    </row>
    <row r="43" spans="1:15">
      <c r="A43" s="54"/>
      <c r="B43" s="1" t="s">
        <v>101</v>
      </c>
      <c r="C43" s="6" t="s">
        <v>51</v>
      </c>
      <c r="D43" s="9" t="s">
        <v>99</v>
      </c>
      <c r="E43" s="6">
        <v>4</v>
      </c>
      <c r="F43" s="6"/>
      <c r="G43" s="6"/>
      <c r="H43" s="6"/>
      <c r="I43" s="6">
        <v>3</v>
      </c>
      <c r="J43" s="20"/>
      <c r="K43" s="9">
        <v>2</v>
      </c>
      <c r="L43" s="9">
        <f t="shared" si="0"/>
        <v>14</v>
      </c>
      <c r="M43" s="47"/>
      <c r="N43" s="15">
        <f t="shared" si="1"/>
        <v>0</v>
      </c>
      <c r="O43" s="49"/>
    </row>
    <row r="44" spans="1:15">
      <c r="A44" s="54"/>
      <c r="B44" s="1" t="s">
        <v>102</v>
      </c>
      <c r="C44" s="6" t="s">
        <v>51</v>
      </c>
      <c r="D44" s="9" t="s">
        <v>103</v>
      </c>
      <c r="E44" s="6">
        <v>4</v>
      </c>
      <c r="F44" s="6"/>
      <c r="G44" s="6"/>
      <c r="H44" s="6"/>
      <c r="I44" s="11"/>
      <c r="J44" s="20"/>
      <c r="K44" s="9">
        <v>2</v>
      </c>
      <c r="L44" s="9">
        <f t="shared" si="0"/>
        <v>8</v>
      </c>
      <c r="M44" s="47"/>
      <c r="N44" s="15">
        <f t="shared" si="1"/>
        <v>0</v>
      </c>
      <c r="O44" s="49"/>
    </row>
    <row r="45" spans="1:15">
      <c r="A45" s="54"/>
      <c r="B45" s="1" t="s">
        <v>104</v>
      </c>
      <c r="C45" s="6" t="s">
        <v>51</v>
      </c>
      <c r="D45" s="9" t="s">
        <v>67</v>
      </c>
      <c r="E45" s="6">
        <v>4</v>
      </c>
      <c r="F45" s="6"/>
      <c r="G45" s="6">
        <v>6</v>
      </c>
      <c r="H45" s="6"/>
      <c r="I45" s="6">
        <v>3</v>
      </c>
      <c r="J45" s="20"/>
      <c r="K45" s="9">
        <v>2</v>
      </c>
      <c r="L45" s="9">
        <f t="shared" si="0"/>
        <v>26</v>
      </c>
      <c r="M45" s="47"/>
      <c r="N45" s="15">
        <f t="shared" si="1"/>
        <v>0</v>
      </c>
      <c r="O45" s="49"/>
    </row>
    <row r="46" spans="1:15">
      <c r="A46" s="54"/>
      <c r="B46" s="1" t="s">
        <v>105</v>
      </c>
      <c r="C46" s="6" t="s">
        <v>51</v>
      </c>
      <c r="D46" s="9" t="s">
        <v>106</v>
      </c>
      <c r="E46" s="6">
        <v>4</v>
      </c>
      <c r="F46" s="6"/>
      <c r="G46" s="6"/>
      <c r="H46" s="6"/>
      <c r="I46" s="19"/>
      <c r="J46" s="20"/>
      <c r="K46" s="9">
        <v>2</v>
      </c>
      <c r="L46" s="9">
        <f t="shared" si="0"/>
        <v>8</v>
      </c>
      <c r="M46" s="47"/>
      <c r="N46" s="15">
        <f t="shared" si="1"/>
        <v>0</v>
      </c>
      <c r="O46" s="49"/>
    </row>
    <row r="47" spans="1:15">
      <c r="A47" s="54"/>
      <c r="B47" s="1" t="s">
        <v>107</v>
      </c>
      <c r="C47" s="6" t="s">
        <v>51</v>
      </c>
      <c r="D47" s="9" t="s">
        <v>103</v>
      </c>
      <c r="E47" s="6">
        <v>4</v>
      </c>
      <c r="F47" s="6"/>
      <c r="G47" s="6"/>
      <c r="H47" s="6"/>
      <c r="I47" s="6">
        <v>3</v>
      </c>
      <c r="J47" s="20"/>
      <c r="K47" s="9">
        <v>2</v>
      </c>
      <c r="L47" s="9">
        <f t="shared" si="0"/>
        <v>14</v>
      </c>
      <c r="M47" s="47"/>
      <c r="N47" s="15">
        <f t="shared" si="1"/>
        <v>0</v>
      </c>
      <c r="O47" s="49"/>
    </row>
    <row r="48" spans="1:15">
      <c r="A48" s="54"/>
      <c r="B48" s="1" t="s">
        <v>108</v>
      </c>
      <c r="C48" s="6" t="s">
        <v>51</v>
      </c>
      <c r="D48" s="9" t="s">
        <v>93</v>
      </c>
      <c r="E48" s="6">
        <v>4</v>
      </c>
      <c r="F48" s="6"/>
      <c r="G48" s="6">
        <v>6</v>
      </c>
      <c r="H48" s="6"/>
      <c r="I48" s="6">
        <v>3</v>
      </c>
      <c r="J48" s="20"/>
      <c r="K48" s="9">
        <v>2</v>
      </c>
      <c r="L48" s="9">
        <f t="shared" si="0"/>
        <v>26</v>
      </c>
      <c r="M48" s="47"/>
      <c r="N48" s="15">
        <f t="shared" si="1"/>
        <v>0</v>
      </c>
      <c r="O48" s="49"/>
    </row>
    <row r="49" spans="1:15">
      <c r="A49" s="54"/>
      <c r="B49" s="1" t="s">
        <v>109</v>
      </c>
      <c r="C49" s="6" t="s">
        <v>51</v>
      </c>
      <c r="D49" s="9" t="s">
        <v>99</v>
      </c>
      <c r="E49" s="6">
        <v>4</v>
      </c>
      <c r="F49" s="6"/>
      <c r="G49" s="6"/>
      <c r="H49" s="6"/>
      <c r="I49" s="11"/>
      <c r="J49" s="20"/>
      <c r="K49" s="9">
        <v>2</v>
      </c>
      <c r="L49" s="9">
        <f t="shared" si="0"/>
        <v>8</v>
      </c>
      <c r="M49" s="47"/>
      <c r="N49" s="15">
        <f t="shared" si="1"/>
        <v>0</v>
      </c>
      <c r="O49" s="49"/>
    </row>
    <row r="50" spans="1:15">
      <c r="A50" s="54"/>
      <c r="B50" s="1" t="s">
        <v>110</v>
      </c>
      <c r="C50" s="6" t="s">
        <v>51</v>
      </c>
      <c r="D50" s="9" t="s">
        <v>76</v>
      </c>
      <c r="E50" s="6">
        <v>4</v>
      </c>
      <c r="F50" s="6"/>
      <c r="G50" s="6"/>
      <c r="H50" s="6"/>
      <c r="I50" s="6">
        <v>3</v>
      </c>
      <c r="J50" s="20"/>
      <c r="K50" s="9">
        <v>2</v>
      </c>
      <c r="L50" s="9">
        <f t="shared" si="0"/>
        <v>14</v>
      </c>
      <c r="M50" s="47"/>
      <c r="N50" s="15">
        <f t="shared" si="1"/>
        <v>0</v>
      </c>
      <c r="O50" s="49"/>
    </row>
    <row r="51" spans="1:15">
      <c r="A51" s="54"/>
      <c r="B51" s="1" t="s">
        <v>111</v>
      </c>
      <c r="C51" s="6" t="s">
        <v>51</v>
      </c>
      <c r="D51" s="9" t="s">
        <v>76</v>
      </c>
      <c r="E51" s="6">
        <v>4</v>
      </c>
      <c r="F51" s="6"/>
      <c r="G51" s="6"/>
      <c r="H51" s="6"/>
      <c r="I51" s="6">
        <v>3</v>
      </c>
      <c r="J51" s="20"/>
      <c r="K51" s="9">
        <v>2</v>
      </c>
      <c r="L51" s="9">
        <f t="shared" si="0"/>
        <v>14</v>
      </c>
      <c r="M51" s="47"/>
      <c r="N51" s="15">
        <f t="shared" si="1"/>
        <v>0</v>
      </c>
      <c r="O51" s="49"/>
    </row>
    <row r="52" spans="1:15">
      <c r="A52" s="54"/>
      <c r="B52" s="1" t="s">
        <v>112</v>
      </c>
      <c r="C52" s="6" t="s">
        <v>51</v>
      </c>
      <c r="D52" s="9" t="s">
        <v>99</v>
      </c>
      <c r="E52" s="6">
        <v>4</v>
      </c>
      <c r="F52" s="6"/>
      <c r="G52" s="6"/>
      <c r="H52" s="6"/>
      <c r="I52" s="6">
        <v>3</v>
      </c>
      <c r="J52" s="20"/>
      <c r="K52" s="9">
        <v>2</v>
      </c>
      <c r="L52" s="9">
        <f t="shared" si="0"/>
        <v>14</v>
      </c>
      <c r="M52" s="47"/>
      <c r="N52" s="15">
        <f t="shared" si="1"/>
        <v>0</v>
      </c>
      <c r="O52" s="49"/>
    </row>
    <row r="53" spans="1:15">
      <c r="A53" s="54"/>
      <c r="B53" s="1" t="s">
        <v>113</v>
      </c>
      <c r="C53" s="6" t="s">
        <v>51</v>
      </c>
      <c r="D53" s="9" t="s">
        <v>99</v>
      </c>
      <c r="E53" s="6">
        <v>4</v>
      </c>
      <c r="F53" s="6"/>
      <c r="G53" s="6"/>
      <c r="H53" s="6"/>
      <c r="I53" s="6">
        <v>3</v>
      </c>
      <c r="J53" s="20"/>
      <c r="K53" s="9">
        <v>2</v>
      </c>
      <c r="L53" s="9">
        <f t="shared" si="0"/>
        <v>14</v>
      </c>
      <c r="M53" s="47"/>
      <c r="N53" s="15">
        <f t="shared" si="1"/>
        <v>0</v>
      </c>
      <c r="O53" s="49"/>
    </row>
    <row r="54" spans="1:15">
      <c r="A54" s="54"/>
      <c r="B54" s="1" t="s">
        <v>114</v>
      </c>
      <c r="C54" s="6" t="s">
        <v>51</v>
      </c>
      <c r="D54" s="9" t="s">
        <v>99</v>
      </c>
      <c r="E54" s="6">
        <v>4</v>
      </c>
      <c r="F54" s="6"/>
      <c r="G54" s="6"/>
      <c r="H54" s="6"/>
      <c r="I54" s="11"/>
      <c r="J54" s="20"/>
      <c r="K54" s="9">
        <v>2</v>
      </c>
      <c r="L54" s="9">
        <f t="shared" si="0"/>
        <v>8</v>
      </c>
      <c r="M54" s="47"/>
      <c r="N54" s="15">
        <f t="shared" si="1"/>
        <v>0</v>
      </c>
      <c r="O54" s="49"/>
    </row>
    <row r="55" spans="1:15">
      <c r="A55" s="54" t="s">
        <v>115</v>
      </c>
      <c r="B55" s="1" t="s">
        <v>116</v>
      </c>
      <c r="C55" s="6" t="s">
        <v>51</v>
      </c>
      <c r="D55" s="9" t="s">
        <v>67</v>
      </c>
      <c r="E55" s="6">
        <v>4</v>
      </c>
      <c r="F55" s="6"/>
      <c r="G55" s="6">
        <v>6</v>
      </c>
      <c r="H55" s="6"/>
      <c r="I55" s="6">
        <v>3</v>
      </c>
      <c r="J55" s="20"/>
      <c r="K55" s="9">
        <v>2</v>
      </c>
      <c r="L55" s="9">
        <f t="shared" si="0"/>
        <v>26</v>
      </c>
      <c r="M55" s="47"/>
      <c r="N55" s="15">
        <f t="shared" si="1"/>
        <v>0</v>
      </c>
      <c r="O55" s="49"/>
    </row>
    <row r="56" spans="1:15">
      <c r="A56" s="54"/>
      <c r="B56" s="1" t="s">
        <v>117</v>
      </c>
      <c r="C56" s="6" t="s">
        <v>51</v>
      </c>
      <c r="D56" s="9" t="s">
        <v>118</v>
      </c>
      <c r="E56" s="6">
        <v>4</v>
      </c>
      <c r="F56" s="6"/>
      <c r="G56" s="6">
        <v>6</v>
      </c>
      <c r="H56" s="6"/>
      <c r="I56" s="6">
        <v>3</v>
      </c>
      <c r="J56" s="20"/>
      <c r="K56" s="9">
        <v>2</v>
      </c>
      <c r="L56" s="9">
        <f t="shared" si="0"/>
        <v>26</v>
      </c>
      <c r="M56" s="47"/>
      <c r="N56" s="15">
        <f t="shared" si="1"/>
        <v>0</v>
      </c>
      <c r="O56" s="49"/>
    </row>
    <row r="57" spans="1:15">
      <c r="A57" s="54"/>
      <c r="B57" s="1" t="s">
        <v>119</v>
      </c>
      <c r="C57" s="6" t="s">
        <v>51</v>
      </c>
      <c r="D57" s="9" t="s">
        <v>74</v>
      </c>
      <c r="E57" s="6">
        <v>4</v>
      </c>
      <c r="F57" s="6"/>
      <c r="G57" s="6">
        <v>6</v>
      </c>
      <c r="H57" s="6"/>
      <c r="I57" s="6">
        <v>3</v>
      </c>
      <c r="J57" s="20"/>
      <c r="K57" s="9">
        <v>2</v>
      </c>
      <c r="L57" s="9">
        <f t="shared" si="0"/>
        <v>26</v>
      </c>
      <c r="M57" s="47"/>
      <c r="N57" s="15">
        <f t="shared" si="1"/>
        <v>0</v>
      </c>
      <c r="O57" s="49"/>
    </row>
    <row r="58" spans="1:15">
      <c r="A58" s="54"/>
      <c r="B58" s="1" t="s">
        <v>120</v>
      </c>
      <c r="C58" s="6" t="s">
        <v>51</v>
      </c>
      <c r="D58" s="9" t="s">
        <v>83</v>
      </c>
      <c r="E58" s="6">
        <v>4</v>
      </c>
      <c r="F58" s="6"/>
      <c r="G58" s="6">
        <v>6</v>
      </c>
      <c r="H58" s="6"/>
      <c r="I58" s="6">
        <v>3</v>
      </c>
      <c r="J58" s="20"/>
      <c r="K58" s="9">
        <v>2</v>
      </c>
      <c r="L58" s="9">
        <f t="shared" si="0"/>
        <v>26</v>
      </c>
      <c r="M58" s="47"/>
      <c r="N58" s="15">
        <f t="shared" si="1"/>
        <v>0</v>
      </c>
      <c r="O58" s="49"/>
    </row>
    <row r="59" spans="1:15">
      <c r="A59" s="54"/>
      <c r="B59" s="1" t="s">
        <v>121</v>
      </c>
      <c r="C59" s="6" t="s">
        <v>51</v>
      </c>
      <c r="D59" s="9" t="s">
        <v>103</v>
      </c>
      <c r="E59" s="6">
        <v>4</v>
      </c>
      <c r="F59" s="6"/>
      <c r="G59" s="6">
        <v>6</v>
      </c>
      <c r="H59" s="6"/>
      <c r="I59" s="11"/>
      <c r="J59" s="20"/>
      <c r="K59" s="9">
        <v>2</v>
      </c>
      <c r="L59" s="9">
        <f t="shared" si="0"/>
        <v>20</v>
      </c>
      <c r="M59" s="47"/>
      <c r="N59" s="15">
        <f t="shared" si="1"/>
        <v>0</v>
      </c>
      <c r="O59" s="49"/>
    </row>
    <row r="60" spans="1:15">
      <c r="A60" s="54"/>
      <c r="B60" s="1" t="s">
        <v>122</v>
      </c>
      <c r="C60" s="6" t="s">
        <v>51</v>
      </c>
      <c r="D60" s="9" t="s">
        <v>83</v>
      </c>
      <c r="E60" s="6">
        <v>4</v>
      </c>
      <c r="F60" s="6"/>
      <c r="G60" s="6">
        <v>6</v>
      </c>
      <c r="H60" s="6"/>
      <c r="I60" s="11"/>
      <c r="J60" s="20"/>
      <c r="K60" s="9">
        <v>2</v>
      </c>
      <c r="L60" s="9">
        <f t="shared" si="0"/>
        <v>20</v>
      </c>
      <c r="M60" s="47"/>
      <c r="N60" s="15">
        <f t="shared" si="1"/>
        <v>0</v>
      </c>
      <c r="O60" s="49"/>
    </row>
    <row r="61" spans="1:15">
      <c r="A61" s="54"/>
      <c r="B61" s="1" t="s">
        <v>123</v>
      </c>
      <c r="C61" s="6" t="s">
        <v>51</v>
      </c>
      <c r="D61" s="9" t="s">
        <v>74</v>
      </c>
      <c r="E61" s="6">
        <v>4</v>
      </c>
      <c r="F61" s="6"/>
      <c r="G61" s="6">
        <v>6</v>
      </c>
      <c r="H61" s="6"/>
      <c r="I61" s="6">
        <v>3</v>
      </c>
      <c r="J61" s="20"/>
      <c r="K61" s="9">
        <v>2</v>
      </c>
      <c r="L61" s="9">
        <f t="shared" si="0"/>
        <v>26</v>
      </c>
      <c r="M61" s="47"/>
      <c r="N61" s="15">
        <f t="shared" si="1"/>
        <v>0</v>
      </c>
      <c r="O61" s="49"/>
    </row>
    <row r="62" spans="1:15">
      <c r="A62" s="57" t="s">
        <v>124</v>
      </c>
      <c r="B62" s="1" t="s">
        <v>125</v>
      </c>
      <c r="C62" s="6" t="s">
        <v>126</v>
      </c>
      <c r="D62" s="9">
        <v>1</v>
      </c>
      <c r="E62" s="6">
        <v>4</v>
      </c>
      <c r="F62" s="6">
        <v>1</v>
      </c>
      <c r="G62" s="6">
        <v>6</v>
      </c>
      <c r="H62" s="6">
        <v>2</v>
      </c>
      <c r="I62" s="6">
        <v>3</v>
      </c>
      <c r="J62" s="20"/>
      <c r="K62" s="9">
        <v>2</v>
      </c>
      <c r="L62" s="9">
        <f t="shared" si="0"/>
        <v>32</v>
      </c>
      <c r="M62" s="47"/>
      <c r="N62" s="15">
        <f t="shared" si="1"/>
        <v>0</v>
      </c>
      <c r="O62" s="49"/>
    </row>
    <row r="63" spans="1:15" ht="22.15" customHeight="1">
      <c r="A63" s="57"/>
      <c r="B63" s="1" t="s">
        <v>127</v>
      </c>
      <c r="C63" s="6" t="s">
        <v>126</v>
      </c>
      <c r="D63" s="9">
        <v>1</v>
      </c>
      <c r="E63" s="6">
        <v>4</v>
      </c>
      <c r="F63" s="6">
        <v>1</v>
      </c>
      <c r="G63" s="6">
        <v>6</v>
      </c>
      <c r="H63" s="6">
        <v>2</v>
      </c>
      <c r="I63" s="6">
        <v>3</v>
      </c>
      <c r="J63" s="20"/>
      <c r="K63" s="9">
        <v>2</v>
      </c>
      <c r="L63" s="9">
        <f t="shared" si="0"/>
        <v>32</v>
      </c>
      <c r="M63" s="47"/>
      <c r="N63" s="15">
        <f t="shared" si="1"/>
        <v>0</v>
      </c>
      <c r="O63" s="49"/>
    </row>
    <row r="64" spans="1:15" ht="39.6">
      <c r="A64" s="58" t="s">
        <v>128</v>
      </c>
      <c r="B64" s="1" t="s">
        <v>129</v>
      </c>
      <c r="C64" s="6" t="s">
        <v>130</v>
      </c>
      <c r="D64" s="9" t="s">
        <v>93</v>
      </c>
      <c r="E64" s="6">
        <v>4</v>
      </c>
      <c r="F64" s="6">
        <v>1</v>
      </c>
      <c r="G64" s="6">
        <v>6</v>
      </c>
      <c r="H64" s="6">
        <v>2</v>
      </c>
      <c r="I64" s="11"/>
      <c r="J64" s="20"/>
      <c r="K64" s="9">
        <v>2</v>
      </c>
      <c r="L64" s="9">
        <f t="shared" si="0"/>
        <v>26</v>
      </c>
      <c r="M64" s="47"/>
      <c r="N64" s="15">
        <f t="shared" si="1"/>
        <v>0</v>
      </c>
      <c r="O64" s="49"/>
    </row>
    <row r="65" spans="1:15" ht="52.9">
      <c r="A65" s="58"/>
      <c r="B65" s="1" t="s">
        <v>131</v>
      </c>
      <c r="C65" s="6" t="s">
        <v>132</v>
      </c>
      <c r="D65" s="9" t="s">
        <v>133</v>
      </c>
      <c r="E65" s="6">
        <v>2</v>
      </c>
      <c r="F65" s="6"/>
      <c r="G65" s="6"/>
      <c r="H65" s="6"/>
      <c r="I65" s="11"/>
      <c r="J65" s="20"/>
      <c r="K65" s="9">
        <v>2</v>
      </c>
      <c r="L65" s="9">
        <f t="shared" si="0"/>
        <v>4</v>
      </c>
      <c r="M65" s="47"/>
      <c r="N65" s="15">
        <f t="shared" si="1"/>
        <v>0</v>
      </c>
      <c r="O65" s="49"/>
    </row>
    <row r="66" spans="1:15" ht="69.400000000000006" customHeight="1">
      <c r="A66" s="58"/>
      <c r="B66" s="1" t="s">
        <v>134</v>
      </c>
      <c r="C66" s="6" t="s">
        <v>135</v>
      </c>
      <c r="D66" s="9" t="s">
        <v>133</v>
      </c>
      <c r="E66" s="6">
        <v>2</v>
      </c>
      <c r="F66" s="6"/>
      <c r="G66" s="6"/>
      <c r="H66" s="6"/>
      <c r="I66" s="11"/>
      <c r="J66" s="20"/>
      <c r="K66" s="9">
        <v>2</v>
      </c>
      <c r="L66" s="9">
        <f t="shared" si="0"/>
        <v>4</v>
      </c>
      <c r="M66" s="47"/>
      <c r="N66" s="15">
        <f t="shared" si="1"/>
        <v>0</v>
      </c>
      <c r="O66" s="49"/>
    </row>
    <row r="67" spans="1:15" ht="39.6">
      <c r="A67" s="58"/>
      <c r="B67" s="1" t="s">
        <v>136</v>
      </c>
      <c r="C67" s="6" t="s">
        <v>137</v>
      </c>
      <c r="D67" s="2" t="s">
        <v>133</v>
      </c>
      <c r="E67" s="6">
        <v>2</v>
      </c>
      <c r="F67" s="6"/>
      <c r="G67" s="6"/>
      <c r="H67" s="6"/>
      <c r="I67" s="11"/>
      <c r="J67" s="20"/>
      <c r="K67" s="9">
        <v>2</v>
      </c>
      <c r="L67" s="9">
        <f t="shared" ref="L67" si="2">+SUM(E67:J67)*K67</f>
        <v>4</v>
      </c>
      <c r="M67" s="47"/>
      <c r="N67" s="15">
        <f>+L67*M67</f>
        <v>0</v>
      </c>
      <c r="O67" s="49"/>
    </row>
    <row r="68" spans="1:15">
      <c r="A68" s="55" t="s">
        <v>138</v>
      </c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14">
        <f>SUM(N2:N67)</f>
        <v>0</v>
      </c>
      <c r="O68" s="33"/>
    </row>
  </sheetData>
  <sheetProtection algorithmName="SHA-512" hashValue="OxZoGXdlK7N7B6IvX5RTKuBnZzwSwok/9SoDreYLLlvb5KtNUtpcLoeTRSsgFI7zp+djtw34XTV400xku8pyEw==" saltValue="WHhArfIanHfLFR2Z8jzeHA==" spinCount="100000" sheet="1" objects="1" scenarios="1"/>
  <mergeCells count="9">
    <mergeCell ref="A62:A63"/>
    <mergeCell ref="A64:A67"/>
    <mergeCell ref="A68:M68"/>
    <mergeCell ref="A1:B1"/>
    <mergeCell ref="A2:A5"/>
    <mergeCell ref="A6:A11"/>
    <mergeCell ref="A12:A34"/>
    <mergeCell ref="A35:A54"/>
    <mergeCell ref="A55:A61"/>
  </mergeCells>
  <hyperlinks>
    <hyperlink ref="D19" r:id="rId1" display="https://drive.google.com/drive/folders/1H2DiXoJrYaRZpQYxrpqxcYu50WSE9vjV" xr:uid="{EB8222FC-ED43-4083-B0CA-254C37FB832D}"/>
    <hyperlink ref="D20" r:id="rId2" display="https://drive.google.com/drive/folders/1hQvlF7eyUNbHbQ3KqXxGIXwfLBF4cynn" xr:uid="{5A92FD77-A882-423A-8BD4-45B427A80A26}"/>
  </hyperlinks>
  <pageMargins left="0.7" right="0.7" top="0.75" bottom="0.75" header="0.3" footer="0.3"/>
  <pageSetup orientation="portrait" horizontalDpi="360" verticalDpi="36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YANIRA ELISABET BASANTE PANTOJA</dc:creator>
  <cp:keywords/>
  <dc:description/>
  <cp:lastModifiedBy>mayra.castro11@gmail.com</cp:lastModifiedBy>
  <cp:revision/>
  <dcterms:created xsi:type="dcterms:W3CDTF">2025-02-03T20:08:14Z</dcterms:created>
  <dcterms:modified xsi:type="dcterms:W3CDTF">2026-06-09T15:15:19Z</dcterms:modified>
  <cp:category/>
  <cp:contentStatus/>
</cp:coreProperties>
</file>