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obernacion\Downloads\TONER Y TINTAS\"/>
    </mc:Choice>
  </mc:AlternateContent>
  <xr:revisionPtr revIDLastSave="0" documentId="8_{29BDCB3E-02D2-4650-8B9D-D035ED50D097}" xr6:coauthVersionLast="47" xr6:coauthVersionMax="47" xr10:uidLastSave="{00000000-0000-0000-0000-000000000000}"/>
  <bookViews>
    <workbookView xWindow="-120" yWindow="-120" windowWidth="29040" windowHeight="15720" xr2:uid="{CCB16453-5867-4CF2-8D15-0F6E4B9D0571}"/>
  </bookViews>
  <sheets>
    <sheet name="VERIFICACIÓN ARITMÉT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1" i="1" l="1"/>
  <c r="K21" i="1"/>
  <c r="J21" i="1"/>
  <c r="G21" i="1"/>
  <c r="M21" i="1" s="1"/>
  <c r="L20" i="1"/>
  <c r="K20" i="1"/>
  <c r="J20" i="1"/>
  <c r="G20" i="1"/>
  <c r="M20" i="1" s="1"/>
  <c r="L19" i="1"/>
  <c r="K19" i="1"/>
  <c r="J19" i="1"/>
  <c r="G19" i="1"/>
  <c r="M19" i="1" s="1"/>
  <c r="L18" i="1"/>
  <c r="K18" i="1"/>
  <c r="J18" i="1"/>
  <c r="G18" i="1"/>
  <c r="M18" i="1" s="1"/>
  <c r="M17" i="1"/>
  <c r="L17" i="1"/>
  <c r="K17" i="1"/>
  <c r="J17" i="1"/>
  <c r="G17" i="1"/>
  <c r="L16" i="1"/>
  <c r="K16" i="1"/>
  <c r="J16" i="1"/>
  <c r="G16" i="1"/>
  <c r="M16" i="1" s="1"/>
  <c r="L15" i="1"/>
  <c r="K15" i="1"/>
  <c r="J15" i="1"/>
  <c r="G15" i="1"/>
  <c r="M15" i="1" s="1"/>
  <c r="L14" i="1"/>
  <c r="K14" i="1"/>
  <c r="J14" i="1"/>
  <c r="G14" i="1"/>
  <c r="M14" i="1" s="1"/>
  <c r="L13" i="1"/>
  <c r="K13" i="1"/>
  <c r="J13" i="1"/>
  <c r="G13" i="1"/>
  <c r="M13" i="1" s="1"/>
  <c r="L12" i="1"/>
  <c r="K12" i="1"/>
  <c r="J12" i="1"/>
  <c r="G12" i="1"/>
  <c r="M12" i="1" s="1"/>
  <c r="L11" i="1"/>
  <c r="K11" i="1"/>
  <c r="J11" i="1"/>
  <c r="G11" i="1"/>
  <c r="M11" i="1" s="1"/>
  <c r="L10" i="1"/>
  <c r="K10" i="1"/>
  <c r="J10" i="1"/>
  <c r="G10" i="1"/>
  <c r="M10" i="1" s="1"/>
  <c r="L9" i="1"/>
  <c r="K9" i="1"/>
  <c r="J9" i="1"/>
  <c r="G9" i="1"/>
  <c r="M9" i="1" s="1"/>
  <c r="L8" i="1"/>
  <c r="K8" i="1"/>
  <c r="J8" i="1"/>
  <c r="M8" i="1" s="1"/>
  <c r="G8" i="1"/>
  <c r="L7" i="1"/>
  <c r="K7" i="1"/>
  <c r="J7" i="1"/>
  <c r="G7" i="1"/>
  <c r="M7" i="1" s="1"/>
  <c r="L6" i="1"/>
  <c r="K6" i="1"/>
  <c r="J6" i="1"/>
  <c r="G6" i="1"/>
  <c r="M6" i="1" s="1"/>
  <c r="L5" i="1"/>
  <c r="K5" i="1"/>
  <c r="J5" i="1"/>
  <c r="G5" i="1"/>
  <c r="M5" i="1" s="1"/>
  <c r="L4" i="1"/>
  <c r="K4" i="1"/>
  <c r="J4" i="1"/>
  <c r="J22" i="1" s="1"/>
  <c r="G4" i="1"/>
  <c r="G22" i="1" s="1"/>
  <c r="M22" i="1" s="1"/>
  <c r="M4" i="1" l="1"/>
</calcChain>
</file>

<file path=xl/sharedStrings.xml><?xml version="1.0" encoding="utf-8"?>
<sst xmlns="http://schemas.openxmlformats.org/spreadsheetml/2006/main" count="54" uniqueCount="46">
  <si>
    <t>PRESUPUESTO OFICIAL</t>
  </si>
  <si>
    <t>OFERTA OFERENTE</t>
  </si>
  <si>
    <t xml:space="preserve">VERIFICACIÓN ARITMÉTICA </t>
  </si>
  <si>
    <t>ITEM</t>
  </si>
  <si>
    <t>MODELO</t>
  </si>
  <si>
    <t>CONSUMIBLE / REFERENCIA</t>
  </si>
  <si>
    <t>CANT</t>
  </si>
  <si>
    <t>VLR UNITARIO + IVA INCLUIDO</t>
  </si>
  <si>
    <t>VLR TOTAL</t>
  </si>
  <si>
    <t>HP LASER JET P1102W</t>
  </si>
  <si>
    <t>TONER HP 85A</t>
  </si>
  <si>
    <t>HP LASER JET PRO MFP M 428FDW</t>
  </si>
  <si>
    <t xml:space="preserve">TONER 58A </t>
  </si>
  <si>
    <t>HP LASER JET PRO MFP M130FW</t>
  </si>
  <si>
    <t xml:space="preserve">TONER 17A </t>
  </si>
  <si>
    <t>SAMSUNG M2020W</t>
  </si>
  <si>
    <t>TONER 111XL</t>
  </si>
  <si>
    <t>HP LASER JET PRO MFP M426FDW</t>
  </si>
  <si>
    <t>TONER 26A</t>
  </si>
  <si>
    <t>RICOH M320F</t>
  </si>
  <si>
    <t>TONER RICOH SP3710F</t>
  </si>
  <si>
    <t>RICOH IM430F</t>
  </si>
  <si>
    <t>TONER IM430</t>
  </si>
  <si>
    <t>HP LASER MFP135W</t>
  </si>
  <si>
    <t>TONER 1105A</t>
  </si>
  <si>
    <t>HP LASER MFP432FDN</t>
  </si>
  <si>
    <t>TONER W1330X</t>
  </si>
  <si>
    <t>HP LASER JET M110wE</t>
  </si>
  <si>
    <t>TONER CE 150A</t>
  </si>
  <si>
    <t>HP LASER JET PRO M12w</t>
  </si>
  <si>
    <t>TONER CF: 79A</t>
  </si>
  <si>
    <t>KIOCERA ECOSYS P3045dn</t>
  </si>
  <si>
    <t>Tk – 3162.</t>
  </si>
  <si>
    <t xml:space="preserve">KIOCERA </t>
  </si>
  <si>
    <t>TK - 3182</t>
  </si>
  <si>
    <t>HP NEVER STOP LASER MFP 1200W</t>
  </si>
  <si>
    <t>W1103A</t>
  </si>
  <si>
    <t>HP NEVER STOP LASER MFP 1200</t>
  </si>
  <si>
    <t>W1104A</t>
  </si>
  <si>
    <t>KIT DE TINTAS PARA IMPRESORA EPSON L3250</t>
  </si>
  <si>
    <t>TINTAS  544</t>
  </si>
  <si>
    <t xml:space="preserve">KIT DE TINTAS PARA IMPRESORA EPSON </t>
  </si>
  <si>
    <t>KIT 4 BOTELLAS TINTAS 664</t>
  </si>
  <si>
    <t>MAQUNA PARA FECHAR Y NÚMERAR</t>
  </si>
  <si>
    <t>N/A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</si>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</sst>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theme="1"/>
      <name val="Arial Narrow"/>
      <family val="2"/>
    </font>
    <font>
      <sz val="8"/>
      <color theme="1"/>
      <name val="Arial Narrow"/>
      <family val="2"/>
    </font>
    <font>
      <sz val="12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1" fontId="5" fillId="0" borderId="7" xfId="1" applyNumberFormat="1" applyFon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/>
    </xf>
    <xf numFmtId="164" fontId="5" fillId="0" borderId="8" xfId="1" applyNumberFormat="1" applyFont="1" applyBorder="1" applyAlignment="1">
      <alignment horizontal="center" vertical="center" wrapText="1"/>
    </xf>
    <xf numFmtId="1" fontId="5" fillId="2" borderId="4" xfId="1" applyNumberFormat="1" applyFont="1" applyFill="1" applyBorder="1" applyAlignment="1">
      <alignment horizontal="center" vertical="center" wrapText="1"/>
    </xf>
    <xf numFmtId="44" fontId="0" fillId="2" borderId="4" xfId="0" applyNumberFormat="1" applyFill="1" applyBorder="1" applyAlignment="1">
      <alignment horizontal="center" vertical="center"/>
    </xf>
    <xf numFmtId="1" fontId="0" fillId="3" borderId="4" xfId="0" applyNumberFormat="1" applyFill="1" applyBorder="1" applyAlignment="1">
      <alignment horizontal="center" vertical="center"/>
    </xf>
    <xf numFmtId="44" fontId="0" fillId="3" borderId="4" xfId="0" applyNumberFormat="1" applyFill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1" fontId="5" fillId="0" borderId="4" xfId="1" applyNumberFormat="1" applyFont="1" applyBorder="1" applyAlignment="1">
      <alignment horizontal="center" vertical="center" wrapText="1"/>
    </xf>
    <xf numFmtId="164" fontId="5" fillId="0" borderId="10" xfId="1" applyNumberFormat="1" applyFont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/>
    </xf>
    <xf numFmtId="164" fontId="5" fillId="0" borderId="2" xfId="1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64" fontId="5" fillId="0" borderId="4" xfId="1" applyNumberFormat="1" applyFont="1" applyBorder="1" applyAlignment="1">
      <alignment vertical="center" wrapText="1"/>
    </xf>
    <xf numFmtId="44" fontId="2" fillId="2" borderId="7" xfId="0" applyNumberFormat="1" applyFont="1" applyFill="1" applyBorder="1"/>
    <xf numFmtId="44" fontId="0" fillId="3" borderId="4" xfId="0" applyNumberForma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779CB-23CD-46EE-B57C-6163D28C9C24}">
  <dimension ref="B1:M22"/>
  <sheetViews>
    <sheetView tabSelected="1" topLeftCell="A8" workbookViewId="0">
      <selection activeCell="R19" sqref="R19"/>
    </sheetView>
  </sheetViews>
  <sheetFormatPr baseColWidth="10" defaultRowHeight="15" x14ac:dyDescent="0.25"/>
  <cols>
    <col min="7" max="7" width="16" customWidth="1"/>
    <col min="9" max="9" width="16.42578125" customWidth="1"/>
    <col min="10" max="10" width="17.7109375" customWidth="1"/>
    <col min="12" max="12" width="14.7109375" customWidth="1"/>
    <col min="13" max="13" width="16.5703125" customWidth="1"/>
  </cols>
  <sheetData>
    <row r="1" spans="2:13" ht="15.75" thickBot="1" x14ac:dyDescent="0.3"/>
    <row r="2" spans="2:13" ht="15.75" thickBot="1" x14ac:dyDescent="0.3">
      <c r="B2" s="1" t="s">
        <v>0</v>
      </c>
      <c r="C2" s="2"/>
      <c r="D2" s="2"/>
      <c r="E2" s="2"/>
      <c r="F2" s="2"/>
      <c r="G2" s="3"/>
      <c r="H2" s="4" t="s">
        <v>1</v>
      </c>
      <c r="I2" s="5"/>
      <c r="J2" s="6"/>
      <c r="K2" s="7" t="s">
        <v>2</v>
      </c>
      <c r="L2" s="8"/>
      <c r="M2" s="9"/>
    </row>
    <row r="3" spans="2:13" ht="41.25" thickBot="1" x14ac:dyDescent="0.3">
      <c r="B3" s="10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2" t="s">
        <v>6</v>
      </c>
      <c r="I3" s="12" t="s">
        <v>7</v>
      </c>
      <c r="J3" s="12" t="s">
        <v>8</v>
      </c>
      <c r="K3" s="13" t="s">
        <v>6</v>
      </c>
      <c r="L3" s="13" t="s">
        <v>7</v>
      </c>
      <c r="M3" s="13" t="s">
        <v>8</v>
      </c>
    </row>
    <row r="4" spans="2:13" ht="26.25" thickBot="1" x14ac:dyDescent="0.3">
      <c r="B4" s="14">
        <v>1</v>
      </c>
      <c r="C4" s="15" t="s">
        <v>9</v>
      </c>
      <c r="D4" s="15" t="s">
        <v>10</v>
      </c>
      <c r="E4" s="16">
        <v>13</v>
      </c>
      <c r="F4" s="17">
        <v>552000</v>
      </c>
      <c r="G4" s="18">
        <f t="shared" ref="G4:G21" si="0">+E4*F4</f>
        <v>7176000</v>
      </c>
      <c r="H4" s="19">
        <v>13</v>
      </c>
      <c r="I4" s="20">
        <v>552000</v>
      </c>
      <c r="J4" s="20">
        <f>+H4*I4</f>
        <v>7176000</v>
      </c>
      <c r="K4" s="21">
        <f>+E4-H4</f>
        <v>0</v>
      </c>
      <c r="L4" s="22">
        <f>+F4-I4</f>
        <v>0</v>
      </c>
      <c r="M4" s="22">
        <f>+G4-J4</f>
        <v>0</v>
      </c>
    </row>
    <row r="5" spans="2:13" ht="39" thickBot="1" x14ac:dyDescent="0.3">
      <c r="B5" s="14">
        <v>2</v>
      </c>
      <c r="C5" s="15" t="s">
        <v>11</v>
      </c>
      <c r="D5" s="15" t="s">
        <v>12</v>
      </c>
      <c r="E5" s="16">
        <v>14</v>
      </c>
      <c r="F5" s="23">
        <v>149500</v>
      </c>
      <c r="G5" s="18">
        <f t="shared" si="0"/>
        <v>2093000</v>
      </c>
      <c r="H5" s="19">
        <v>14</v>
      </c>
      <c r="I5" s="20">
        <v>149500</v>
      </c>
      <c r="J5" s="20">
        <f t="shared" ref="J5:J21" si="1">+H5*I5</f>
        <v>2093000</v>
      </c>
      <c r="K5" s="21">
        <f t="shared" ref="K5:M21" si="2">+E5-H5</f>
        <v>0</v>
      </c>
      <c r="L5" s="22">
        <f t="shared" si="2"/>
        <v>0</v>
      </c>
      <c r="M5" s="22">
        <f t="shared" si="2"/>
        <v>0</v>
      </c>
    </row>
    <row r="6" spans="2:13" ht="39" thickBot="1" x14ac:dyDescent="0.3">
      <c r="B6" s="14">
        <v>3</v>
      </c>
      <c r="C6" s="15" t="s">
        <v>13</v>
      </c>
      <c r="D6" s="15" t="s">
        <v>14</v>
      </c>
      <c r="E6" s="16">
        <v>14</v>
      </c>
      <c r="F6" s="17">
        <v>458500</v>
      </c>
      <c r="G6" s="18">
        <f t="shared" si="0"/>
        <v>6419000</v>
      </c>
      <c r="H6" s="19">
        <v>14</v>
      </c>
      <c r="I6" s="20">
        <v>458500</v>
      </c>
      <c r="J6" s="20">
        <f t="shared" si="1"/>
        <v>6419000</v>
      </c>
      <c r="K6" s="21">
        <f t="shared" si="2"/>
        <v>0</v>
      </c>
      <c r="L6" s="22">
        <f t="shared" si="2"/>
        <v>0</v>
      </c>
      <c r="M6" s="22">
        <f t="shared" si="2"/>
        <v>0</v>
      </c>
    </row>
    <row r="7" spans="2:13" ht="26.25" thickBot="1" x14ac:dyDescent="0.3">
      <c r="B7" s="14">
        <v>4</v>
      </c>
      <c r="C7" s="15" t="s">
        <v>15</v>
      </c>
      <c r="D7" s="15" t="s">
        <v>16</v>
      </c>
      <c r="E7" s="16">
        <v>14</v>
      </c>
      <c r="F7" s="17">
        <v>378500</v>
      </c>
      <c r="G7" s="18">
        <f t="shared" si="0"/>
        <v>5299000</v>
      </c>
      <c r="H7" s="19">
        <v>14</v>
      </c>
      <c r="I7" s="20">
        <v>378500</v>
      </c>
      <c r="J7" s="20">
        <f t="shared" si="1"/>
        <v>5299000</v>
      </c>
      <c r="K7" s="21">
        <f t="shared" si="2"/>
        <v>0</v>
      </c>
      <c r="L7" s="22">
        <f t="shared" si="2"/>
        <v>0</v>
      </c>
      <c r="M7" s="22">
        <f t="shared" si="2"/>
        <v>0</v>
      </c>
    </row>
    <row r="8" spans="2:13" ht="39" thickBot="1" x14ac:dyDescent="0.3">
      <c r="B8" s="14">
        <v>5</v>
      </c>
      <c r="C8" s="15" t="s">
        <v>17</v>
      </c>
      <c r="D8" s="15" t="s">
        <v>18</v>
      </c>
      <c r="E8" s="16">
        <v>10</v>
      </c>
      <c r="F8" s="17">
        <v>795550</v>
      </c>
      <c r="G8" s="18">
        <f t="shared" si="0"/>
        <v>7955500</v>
      </c>
      <c r="H8" s="19">
        <v>10</v>
      </c>
      <c r="I8" s="20">
        <v>785550</v>
      </c>
      <c r="J8" s="20">
        <f t="shared" si="1"/>
        <v>7855500</v>
      </c>
      <c r="K8" s="21">
        <f t="shared" si="2"/>
        <v>0</v>
      </c>
      <c r="L8" s="22">
        <f t="shared" si="2"/>
        <v>10000</v>
      </c>
      <c r="M8" s="22">
        <f t="shared" si="2"/>
        <v>100000</v>
      </c>
    </row>
    <row r="9" spans="2:13" ht="26.25" thickBot="1" x14ac:dyDescent="0.3">
      <c r="B9" s="14">
        <v>6</v>
      </c>
      <c r="C9" s="15" t="s">
        <v>19</v>
      </c>
      <c r="D9" s="15" t="s">
        <v>20</v>
      </c>
      <c r="E9" s="16">
        <v>25</v>
      </c>
      <c r="F9" s="17">
        <v>479500</v>
      </c>
      <c r="G9" s="18">
        <f t="shared" si="0"/>
        <v>11987500</v>
      </c>
      <c r="H9" s="19">
        <v>25</v>
      </c>
      <c r="I9" s="20">
        <v>479500</v>
      </c>
      <c r="J9" s="20">
        <f t="shared" si="1"/>
        <v>11987500</v>
      </c>
      <c r="K9" s="21">
        <f t="shared" si="2"/>
        <v>0</v>
      </c>
      <c r="L9" s="22">
        <f t="shared" si="2"/>
        <v>0</v>
      </c>
      <c r="M9" s="22">
        <f t="shared" si="2"/>
        <v>0</v>
      </c>
    </row>
    <row r="10" spans="2:13" ht="16.5" thickBot="1" x14ac:dyDescent="0.3">
      <c r="B10" s="14">
        <v>7</v>
      </c>
      <c r="C10" s="15" t="s">
        <v>21</v>
      </c>
      <c r="D10" s="15" t="s">
        <v>22</v>
      </c>
      <c r="E10" s="16">
        <v>15</v>
      </c>
      <c r="F10" s="17">
        <v>300600</v>
      </c>
      <c r="G10" s="18">
        <f t="shared" si="0"/>
        <v>4509000</v>
      </c>
      <c r="H10" s="19">
        <v>15</v>
      </c>
      <c r="I10" s="20">
        <v>300600</v>
      </c>
      <c r="J10" s="20">
        <f t="shared" si="1"/>
        <v>4509000</v>
      </c>
      <c r="K10" s="21">
        <f t="shared" si="2"/>
        <v>0</v>
      </c>
      <c r="L10" s="22">
        <f t="shared" si="2"/>
        <v>0</v>
      </c>
      <c r="M10" s="22">
        <f t="shared" si="2"/>
        <v>0</v>
      </c>
    </row>
    <row r="11" spans="2:13" ht="26.25" thickBot="1" x14ac:dyDescent="0.3">
      <c r="B11" s="14">
        <v>8</v>
      </c>
      <c r="C11" s="15" t="s">
        <v>23</v>
      </c>
      <c r="D11" s="15" t="s">
        <v>24</v>
      </c>
      <c r="E11" s="16">
        <v>30</v>
      </c>
      <c r="F11" s="17">
        <v>360600</v>
      </c>
      <c r="G11" s="18">
        <f t="shared" si="0"/>
        <v>10818000</v>
      </c>
      <c r="H11" s="19">
        <v>30</v>
      </c>
      <c r="I11" s="20">
        <v>360600</v>
      </c>
      <c r="J11" s="20">
        <f t="shared" si="1"/>
        <v>10818000</v>
      </c>
      <c r="K11" s="21">
        <f t="shared" si="2"/>
        <v>0</v>
      </c>
      <c r="L11" s="22">
        <f t="shared" si="2"/>
        <v>0</v>
      </c>
      <c r="M11" s="22">
        <f t="shared" si="2"/>
        <v>0</v>
      </c>
    </row>
    <row r="12" spans="2:13" ht="26.25" thickBot="1" x14ac:dyDescent="0.3">
      <c r="B12" s="14">
        <v>9</v>
      </c>
      <c r="C12" s="15" t="s">
        <v>25</v>
      </c>
      <c r="D12" s="15" t="s">
        <v>26</v>
      </c>
      <c r="E12" s="16">
        <v>25</v>
      </c>
      <c r="F12" s="17">
        <v>920000</v>
      </c>
      <c r="G12" s="18">
        <f t="shared" si="0"/>
        <v>23000000</v>
      </c>
      <c r="H12" s="19">
        <v>25</v>
      </c>
      <c r="I12" s="20">
        <v>920000</v>
      </c>
      <c r="J12" s="20">
        <f t="shared" si="1"/>
        <v>23000000</v>
      </c>
      <c r="K12" s="21">
        <f t="shared" si="2"/>
        <v>0</v>
      </c>
      <c r="L12" s="22">
        <f t="shared" si="2"/>
        <v>0</v>
      </c>
      <c r="M12" s="22">
        <f t="shared" si="2"/>
        <v>0</v>
      </c>
    </row>
    <row r="13" spans="2:13" ht="26.25" thickBot="1" x14ac:dyDescent="0.3">
      <c r="B13" s="14">
        <v>10</v>
      </c>
      <c r="C13" s="15" t="s">
        <v>27</v>
      </c>
      <c r="D13" s="15" t="s">
        <v>28</v>
      </c>
      <c r="E13" s="16">
        <v>15</v>
      </c>
      <c r="F13" s="23">
        <v>333599.99999999983</v>
      </c>
      <c r="G13" s="18">
        <f t="shared" si="0"/>
        <v>5003999.9999999972</v>
      </c>
      <c r="H13" s="19">
        <v>15</v>
      </c>
      <c r="I13" s="20">
        <v>333600</v>
      </c>
      <c r="J13" s="20">
        <f t="shared" si="1"/>
        <v>5004000</v>
      </c>
      <c r="K13" s="21">
        <f t="shared" si="2"/>
        <v>0</v>
      </c>
      <c r="L13" s="22">
        <f t="shared" si="2"/>
        <v>0</v>
      </c>
      <c r="M13" s="22">
        <f t="shared" si="2"/>
        <v>0</v>
      </c>
    </row>
    <row r="14" spans="2:13" ht="26.25" thickBot="1" x14ac:dyDescent="0.3">
      <c r="B14" s="14">
        <v>11</v>
      </c>
      <c r="C14" s="15" t="s">
        <v>29</v>
      </c>
      <c r="D14" s="15" t="s">
        <v>30</v>
      </c>
      <c r="E14" s="16">
        <v>8</v>
      </c>
      <c r="F14" s="17">
        <v>233000</v>
      </c>
      <c r="G14" s="18">
        <f t="shared" si="0"/>
        <v>1864000</v>
      </c>
      <c r="H14" s="19">
        <v>8</v>
      </c>
      <c r="I14" s="20">
        <v>233000</v>
      </c>
      <c r="J14" s="20">
        <f t="shared" si="1"/>
        <v>1864000</v>
      </c>
      <c r="K14" s="21">
        <f t="shared" si="2"/>
        <v>0</v>
      </c>
      <c r="L14" s="22">
        <f t="shared" si="2"/>
        <v>0</v>
      </c>
      <c r="M14" s="22">
        <f t="shared" si="2"/>
        <v>0</v>
      </c>
    </row>
    <row r="15" spans="2:13" ht="39" thickBot="1" x14ac:dyDescent="0.3">
      <c r="B15" s="14">
        <v>12</v>
      </c>
      <c r="C15" s="15" t="s">
        <v>31</v>
      </c>
      <c r="D15" s="15" t="s">
        <v>32</v>
      </c>
      <c r="E15" s="16">
        <v>10</v>
      </c>
      <c r="F15" s="17">
        <v>441700</v>
      </c>
      <c r="G15" s="18">
        <f t="shared" si="0"/>
        <v>4417000</v>
      </c>
      <c r="H15" s="19">
        <v>10</v>
      </c>
      <c r="I15" s="20">
        <v>441700</v>
      </c>
      <c r="J15" s="20">
        <f t="shared" si="1"/>
        <v>4417000</v>
      </c>
      <c r="K15" s="21">
        <f t="shared" si="2"/>
        <v>0</v>
      </c>
      <c r="L15" s="22">
        <f t="shared" si="2"/>
        <v>0</v>
      </c>
      <c r="M15" s="22">
        <f t="shared" si="2"/>
        <v>0</v>
      </c>
    </row>
    <row r="16" spans="2:13" ht="16.5" thickBot="1" x14ac:dyDescent="0.3">
      <c r="B16" s="14">
        <v>13</v>
      </c>
      <c r="C16" s="15" t="s">
        <v>33</v>
      </c>
      <c r="D16" s="15" t="s">
        <v>34</v>
      </c>
      <c r="E16" s="16">
        <v>10</v>
      </c>
      <c r="F16" s="17">
        <v>580500</v>
      </c>
      <c r="G16" s="18">
        <f t="shared" si="0"/>
        <v>5805000</v>
      </c>
      <c r="H16" s="19">
        <v>10</v>
      </c>
      <c r="I16" s="20">
        <v>580500</v>
      </c>
      <c r="J16" s="20">
        <f t="shared" si="1"/>
        <v>5805000</v>
      </c>
      <c r="K16" s="21">
        <f t="shared" si="2"/>
        <v>0</v>
      </c>
      <c r="L16" s="22">
        <f t="shared" si="2"/>
        <v>0</v>
      </c>
      <c r="M16" s="22">
        <f t="shared" si="2"/>
        <v>0</v>
      </c>
    </row>
    <row r="17" spans="2:13" ht="39" thickBot="1" x14ac:dyDescent="0.3">
      <c r="B17" s="14">
        <v>14</v>
      </c>
      <c r="C17" s="15" t="s">
        <v>35</v>
      </c>
      <c r="D17" s="15" t="s">
        <v>36</v>
      </c>
      <c r="E17" s="16">
        <v>8</v>
      </c>
      <c r="F17" s="17">
        <v>79300</v>
      </c>
      <c r="G17" s="18">
        <f t="shared" si="0"/>
        <v>634400</v>
      </c>
      <c r="H17" s="19">
        <v>8</v>
      </c>
      <c r="I17" s="20">
        <v>79300</v>
      </c>
      <c r="J17" s="20">
        <f t="shared" si="1"/>
        <v>634400</v>
      </c>
      <c r="K17" s="21">
        <f t="shared" si="2"/>
        <v>0</v>
      </c>
      <c r="L17" s="22">
        <f t="shared" si="2"/>
        <v>0</v>
      </c>
      <c r="M17" s="22">
        <f t="shared" si="2"/>
        <v>0</v>
      </c>
    </row>
    <row r="18" spans="2:13" ht="39" thickBot="1" x14ac:dyDescent="0.3">
      <c r="B18" s="14">
        <v>15</v>
      </c>
      <c r="C18" s="15" t="s">
        <v>37</v>
      </c>
      <c r="D18" s="15" t="s">
        <v>38</v>
      </c>
      <c r="E18" s="16">
        <v>20</v>
      </c>
      <c r="F18" s="17">
        <v>465600</v>
      </c>
      <c r="G18" s="18">
        <f t="shared" si="0"/>
        <v>9312000</v>
      </c>
      <c r="H18" s="19">
        <v>20</v>
      </c>
      <c r="I18" s="20">
        <v>465600</v>
      </c>
      <c r="J18" s="20">
        <f t="shared" si="1"/>
        <v>9312000</v>
      </c>
      <c r="K18" s="21">
        <f t="shared" si="2"/>
        <v>0</v>
      </c>
      <c r="L18" s="22">
        <f t="shared" si="2"/>
        <v>0</v>
      </c>
      <c r="M18" s="22">
        <f t="shared" si="2"/>
        <v>0</v>
      </c>
    </row>
    <row r="19" spans="2:13" ht="51.75" thickBot="1" x14ac:dyDescent="0.3">
      <c r="B19" s="24">
        <v>16</v>
      </c>
      <c r="C19" s="25" t="s">
        <v>39</v>
      </c>
      <c r="D19" s="25" t="s">
        <v>40</v>
      </c>
      <c r="E19" s="26">
        <v>20</v>
      </c>
      <c r="F19" s="17">
        <v>198050</v>
      </c>
      <c r="G19" s="27">
        <f t="shared" si="0"/>
        <v>3961000</v>
      </c>
      <c r="H19" s="19">
        <v>20</v>
      </c>
      <c r="I19" s="20">
        <v>198050</v>
      </c>
      <c r="J19" s="20">
        <f t="shared" si="1"/>
        <v>3961000</v>
      </c>
      <c r="K19" s="21">
        <f t="shared" si="2"/>
        <v>0</v>
      </c>
      <c r="L19" s="22">
        <f t="shared" si="2"/>
        <v>0</v>
      </c>
      <c r="M19" s="22">
        <f t="shared" si="2"/>
        <v>0</v>
      </c>
    </row>
    <row r="20" spans="2:13" ht="51.75" thickBot="1" x14ac:dyDescent="0.3">
      <c r="B20" s="14">
        <v>17</v>
      </c>
      <c r="C20" s="15" t="s">
        <v>41</v>
      </c>
      <c r="D20" s="15" t="s">
        <v>42</v>
      </c>
      <c r="E20" s="16">
        <v>20</v>
      </c>
      <c r="F20" s="28">
        <v>231500</v>
      </c>
      <c r="G20" s="29">
        <f t="shared" si="0"/>
        <v>4630000</v>
      </c>
      <c r="H20" s="19">
        <v>20</v>
      </c>
      <c r="I20" s="20">
        <v>231500</v>
      </c>
      <c r="J20" s="20">
        <f t="shared" si="1"/>
        <v>4630000</v>
      </c>
      <c r="K20" s="21">
        <f t="shared" si="2"/>
        <v>0</v>
      </c>
      <c r="L20" s="22">
        <f t="shared" si="2"/>
        <v>0</v>
      </c>
      <c r="M20" s="22">
        <f t="shared" si="2"/>
        <v>0</v>
      </c>
    </row>
    <row r="21" spans="2:13" ht="39" thickBot="1" x14ac:dyDescent="0.3">
      <c r="B21" s="14">
        <v>18</v>
      </c>
      <c r="C21" s="15" t="s">
        <v>43</v>
      </c>
      <c r="D21" s="30" t="s">
        <v>44</v>
      </c>
      <c r="E21" s="16">
        <v>2</v>
      </c>
      <c r="F21" s="28">
        <v>57800</v>
      </c>
      <c r="G21" s="29">
        <f t="shared" si="0"/>
        <v>115600</v>
      </c>
      <c r="H21" s="19">
        <v>2</v>
      </c>
      <c r="I21" s="20">
        <v>57800</v>
      </c>
      <c r="J21" s="20">
        <f t="shared" si="1"/>
        <v>115600</v>
      </c>
      <c r="K21" s="21">
        <f t="shared" si="2"/>
        <v>0</v>
      </c>
      <c r="L21" s="22">
        <f t="shared" si="2"/>
        <v>0</v>
      </c>
      <c r="M21" s="22">
        <f t="shared" si="2"/>
        <v>0</v>
      </c>
    </row>
    <row r="22" spans="2:13" ht="16.5" thickBot="1" x14ac:dyDescent="0.3">
      <c r="B22" s="1" t="s">
        <v>45</v>
      </c>
      <c r="C22" s="2"/>
      <c r="D22" s="2"/>
      <c r="E22" s="2"/>
      <c r="F22" s="3"/>
      <c r="G22" s="31">
        <f>SUM(G4:G21)</f>
        <v>115000000</v>
      </c>
      <c r="H22" s="4" t="s">
        <v>45</v>
      </c>
      <c r="I22" s="6"/>
      <c r="J22" s="32">
        <f>SUM(J4:J21)</f>
        <v>114900000</v>
      </c>
      <c r="K22" s="7" t="s">
        <v>45</v>
      </c>
      <c r="L22" s="9"/>
      <c r="M22" s="33">
        <f>+G22-J22</f>
        <v>100000</v>
      </c>
    </row>
  </sheetData>
  <mergeCells count="6">
    <mergeCell ref="B2:G2"/>
    <mergeCell ref="H2:J2"/>
    <mergeCell ref="K2:M2"/>
    <mergeCell ref="B22:F22"/>
    <mergeCell ref="H22:I22"/>
    <mergeCell ref="K22:L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VERIFICACIÓN ARITMÉTICA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contratacionarea</dc:creator>
  <cp:lastModifiedBy>contratacionarea</cp:lastModifiedBy>
  <dcterms:created xsi:type="dcterms:W3CDTF">2026-07-02T16:35:24Z</dcterms:created>
  <dcterms:modified xsi:type="dcterms:W3CDTF">2026-07-02T16:37:34Z</dcterms:modified>
</cp:coreProperties>
</file>