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C:\Users\aninoc\Documents\TOGAS\"/>
    </mc:Choice>
  </mc:AlternateContent>
  <xr:revisionPtr revIDLastSave="58" documentId="13_ncr:1_{02A27667-A508-408F-A19D-72CA720D355E}" xr6:coauthVersionLast="47" xr6:coauthVersionMax="47" xr10:uidLastSave="{75BF36B9-5B12-4EA6-B5FA-728269CBAB1E}"/>
  <bookViews>
    <workbookView xWindow="14490" yWindow="120" windowWidth="14115" windowHeight="15480" xr2:uid="{C11A27F2-4F44-4228-9CF9-360197970B31}"/>
  </bookViews>
  <sheets>
    <sheet name="Estudio de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L5" i="1" s="1"/>
  <c r="K4" i="1"/>
  <c r="L4" i="1" s="1"/>
  <c r="F5" i="1"/>
  <c r="F4" i="1"/>
  <c r="H5" i="1"/>
  <c r="H4" i="1"/>
  <c r="I4" i="1" l="1"/>
  <c r="I5" i="1"/>
  <c r="I6" i="1" s="1"/>
  <c r="L6" i="1"/>
</calcChain>
</file>

<file path=xl/sharedStrings.xml><?xml version="1.0" encoding="utf-8"?>
<sst xmlns="http://schemas.openxmlformats.org/spreadsheetml/2006/main" count="19" uniqueCount="16">
  <si>
    <t xml:space="preserve">ESTUDIO DE MERCADO </t>
  </si>
  <si>
    <t>ITEM</t>
  </si>
  <si>
    <t>DESCRIPCIÓN</t>
  </si>
  <si>
    <t>UNIDAD DE MEDIDA</t>
  </si>
  <si>
    <t>CANTIDAD</t>
  </si>
  <si>
    <t>COTIZACION 1: LOGISTICA EMPRESARIALES 2586 S.A.S</t>
  </si>
  <si>
    <t>COTIZACIÓN 2: MUNDO GASTRONOMICO DE LA PERLA S.A.S</t>
  </si>
  <si>
    <t>VALOR MAXIMO A PAGAR EN 2026</t>
  </si>
  <si>
    <t>VALOR UNITARIO IVA INCLUIDO</t>
  </si>
  <si>
    <t>VALOR TOTAL IVA INLCUIDO</t>
  </si>
  <si>
    <t>VALOR ULTIMA COMPRA AO-022-2025</t>
  </si>
  <si>
    <t>PROMEDIO  CON LA ULTIMA COMPRA</t>
  </si>
  <si>
    <t>TOGA PARA JUEZ, EN MATERIAL TEXTIL PLANO, COMPOSICIÓN 65% POLIÉSTER 35% VISCOSA, ANCHO DE 1,50CMS, CON MANGA LARGA, TALLAS SURTIDAS, COLOR NEGRO</t>
  </si>
  <si>
    <t xml:space="preserve">UNIDAD </t>
  </si>
  <si>
    <t>CUBRE TOGA EN TELA IMPERMEABLE CON ESCUDO DE COLOMBIA BORDADO EN ALTA DENSIDAD.</t>
  </si>
  <si>
    <r>
      <t>NOTA 1:</t>
    </r>
    <r>
      <rPr>
        <sz val="10"/>
        <color rgb="FF000000"/>
        <rFont val="Calibri"/>
      </rPr>
      <t xml:space="preserve"> El valor unitario máximo a pagar en la vigencia 2026 se estableció promediando las 2 cotizaciones recibidas.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</si>
</sst>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</font>
    <font>
      <sz val="10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7" borderId="17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8" borderId="1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center" vertical="center" wrapText="1"/>
    </xf>
    <xf numFmtId="43" fontId="3" fillId="5" borderId="3" xfId="1" applyFont="1" applyFill="1" applyBorder="1" applyAlignment="1">
      <alignment horizontal="center" vertical="center" wrapText="1"/>
    </xf>
    <xf numFmtId="43" fontId="3" fillId="6" borderId="3" xfId="1" applyFont="1" applyFill="1" applyBorder="1" applyAlignment="1">
      <alignment horizontal="center" vertical="center" wrapText="1"/>
    </xf>
    <xf numFmtId="43" fontId="3" fillId="6" borderId="10" xfId="1" applyFont="1" applyFill="1" applyBorder="1" applyAlignment="1">
      <alignment horizontal="center" vertical="center" wrapText="1"/>
    </xf>
    <xf numFmtId="43" fontId="3" fillId="4" borderId="3" xfId="1" applyFont="1" applyFill="1" applyBorder="1" applyAlignment="1">
      <alignment horizontal="center" vertical="center" wrapText="1"/>
    </xf>
    <xf numFmtId="43" fontId="3" fillId="0" borderId="7" xfId="1" applyFont="1" applyBorder="1" applyAlignment="1">
      <alignment wrapText="1"/>
    </xf>
    <xf numFmtId="43" fontId="3" fillId="0" borderId="0" xfId="1" applyFont="1" applyAlignment="1">
      <alignment wrapText="1"/>
    </xf>
    <xf numFmtId="43" fontId="3" fillId="0" borderId="9" xfId="1" applyFont="1" applyBorder="1" applyAlignment="1">
      <alignment wrapText="1"/>
    </xf>
    <xf numFmtId="43" fontId="3" fillId="0" borderId="0" xfId="0" applyNumberFormat="1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3" fillId="5" borderId="1" xfId="1" applyFont="1" applyFill="1" applyBorder="1" applyAlignment="1">
      <alignment horizontal="center" vertical="center" wrapText="1"/>
    </xf>
    <xf numFmtId="43" fontId="3" fillId="6" borderId="1" xfId="1" applyFont="1" applyFill="1" applyBorder="1" applyAlignment="1">
      <alignment horizontal="center" vertical="center" wrapText="1"/>
    </xf>
    <xf numFmtId="43" fontId="3" fillId="6" borderId="5" xfId="1" applyFont="1" applyFill="1" applyBorder="1" applyAlignment="1">
      <alignment horizontal="center" vertical="center" wrapText="1"/>
    </xf>
    <xf numFmtId="43" fontId="3" fillId="4" borderId="2" xfId="1" applyFont="1" applyFill="1" applyBorder="1" applyAlignment="1">
      <alignment horizontal="center" vertical="center" wrapText="1"/>
    </xf>
    <xf numFmtId="43" fontId="3" fillId="0" borderId="8" xfId="1" applyFont="1" applyBorder="1" applyAlignment="1">
      <alignment wrapText="1"/>
    </xf>
    <xf numFmtId="43" fontId="3" fillId="0" borderId="6" xfId="1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43" fontId="2" fillId="4" borderId="4" xfId="0" applyNumberFormat="1" applyFont="1" applyFill="1" applyBorder="1" applyAlignment="1">
      <alignment wrapText="1"/>
    </xf>
    <xf numFmtId="43" fontId="2" fillId="0" borderId="4" xfId="0" applyNumberFormat="1" applyFont="1" applyBorder="1" applyAlignment="1">
      <alignment wrapText="1"/>
    </xf>
    <xf numFmtId="9" fontId="3" fillId="0" borderId="0" xfId="2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D084C-4E69-49D9-9D59-1245BE4E5EEA}">
  <dimension ref="A1:M15"/>
  <sheetViews>
    <sheetView tabSelected="1" workbookViewId="0">
      <selection activeCell="F14" sqref="F14"/>
    </sheetView>
  </sheetViews>
  <sheetFormatPr defaultColWidth="11.42578125" defaultRowHeight="13.5"/>
  <cols>
    <col min="1" max="1" width="6.5703125" style="36" customWidth="1"/>
    <col min="2" max="2" width="57.7109375" style="36" customWidth="1"/>
    <col min="3" max="3" width="11.42578125" style="36"/>
    <col min="4" max="4" width="10.140625" style="36" customWidth="1"/>
    <col min="5" max="5" width="16.85546875" style="36" customWidth="1"/>
    <col min="6" max="6" width="20.5703125" style="36" customWidth="1"/>
    <col min="7" max="7" width="15.5703125" style="5" customWidth="1"/>
    <col min="8" max="8" width="24.140625" style="5" customWidth="1"/>
    <col min="9" max="9" width="20.5703125" style="5" customWidth="1"/>
    <col min="10" max="10" width="15.85546875" style="5" hidden="1" customWidth="1"/>
    <col min="11" max="11" width="14.7109375" style="5" hidden="1" customWidth="1"/>
    <col min="12" max="12" width="13.140625" style="5" hidden="1" customWidth="1"/>
    <col min="13" max="16384" width="11.42578125" style="5"/>
  </cols>
  <sheetData>
    <row r="1" spans="1:13" ht="2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4"/>
    </row>
    <row r="2" spans="1:13" ht="28.5" customHeight="1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/>
      <c r="G2" s="8" t="s">
        <v>6</v>
      </c>
      <c r="H2" s="8"/>
      <c r="I2" s="9" t="s">
        <v>7</v>
      </c>
      <c r="J2" s="10"/>
      <c r="K2" s="10"/>
      <c r="L2" s="11"/>
    </row>
    <row r="3" spans="1:13" ht="75" customHeight="1">
      <c r="A3" s="6"/>
      <c r="B3" s="6"/>
      <c r="C3" s="6"/>
      <c r="D3" s="6"/>
      <c r="E3" s="12" t="s">
        <v>8</v>
      </c>
      <c r="F3" s="12" t="s">
        <v>9</v>
      </c>
      <c r="G3" s="13" t="s">
        <v>8</v>
      </c>
      <c r="H3" s="13" t="s">
        <v>9</v>
      </c>
      <c r="I3" s="9"/>
      <c r="J3" s="14" t="s">
        <v>10</v>
      </c>
      <c r="L3" s="15" t="s">
        <v>11</v>
      </c>
    </row>
    <row r="4" spans="1:13" ht="45" customHeight="1">
      <c r="A4" s="16">
        <v>1</v>
      </c>
      <c r="B4" s="17" t="s">
        <v>12</v>
      </c>
      <c r="C4" s="16" t="s">
        <v>13</v>
      </c>
      <c r="D4" s="18">
        <v>50</v>
      </c>
      <c r="E4" s="19">
        <v>289170</v>
      </c>
      <c r="F4" s="19">
        <f>+E4*D4</f>
        <v>14458500</v>
      </c>
      <c r="G4" s="20">
        <v>295847</v>
      </c>
      <c r="H4" s="21">
        <f>+G4*D4</f>
        <v>14792350</v>
      </c>
      <c r="I4" s="22">
        <f>(F4+H4)/2</f>
        <v>14625425</v>
      </c>
      <c r="J4" s="23">
        <v>104900</v>
      </c>
      <c r="K4" s="24">
        <f>+J4+G4+E4</f>
        <v>689917</v>
      </c>
      <c r="L4" s="25">
        <f>+K4/3</f>
        <v>229972.33333333334</v>
      </c>
      <c r="M4" s="26"/>
    </row>
    <row r="5" spans="1:13" ht="27">
      <c r="A5" s="27">
        <v>2</v>
      </c>
      <c r="B5" s="28" t="s">
        <v>14</v>
      </c>
      <c r="C5" s="27" t="s">
        <v>13</v>
      </c>
      <c r="D5" s="29">
        <v>50</v>
      </c>
      <c r="E5" s="30">
        <v>80325</v>
      </c>
      <c r="F5" s="30">
        <f>+E5*D5</f>
        <v>4016250</v>
      </c>
      <c r="G5" s="31">
        <v>82735</v>
      </c>
      <c r="H5" s="32">
        <f>+G5*D5</f>
        <v>4136750</v>
      </c>
      <c r="I5" s="33">
        <f>(F5+H5)/2</f>
        <v>4076500</v>
      </c>
      <c r="J5" s="34">
        <v>35000</v>
      </c>
      <c r="K5" s="24">
        <f>+J5+G5+E5</f>
        <v>198060</v>
      </c>
      <c r="L5" s="35">
        <f>+K5/3</f>
        <v>66020</v>
      </c>
      <c r="M5" s="26"/>
    </row>
    <row r="6" spans="1:13">
      <c r="I6" s="37">
        <f>+I5+I4</f>
        <v>18701925</v>
      </c>
      <c r="L6" s="38">
        <f>+L5+L4</f>
        <v>295992.33333333337</v>
      </c>
      <c r="M6" s="39"/>
    </row>
    <row r="8" spans="1:13" ht="27" customHeight="1">
      <c r="B8" s="41" t="s">
        <v>15</v>
      </c>
      <c r="C8" s="41"/>
      <c r="D8" s="41"/>
      <c r="E8" s="41"/>
    </row>
    <row r="9" spans="1:13">
      <c r="B9" s="40"/>
      <c r="L9" s="26"/>
    </row>
    <row r="15" spans="1:13">
      <c r="B15" s="40"/>
    </row>
  </sheetData>
  <mergeCells count="9">
    <mergeCell ref="B8:E8"/>
    <mergeCell ref="A1:L1"/>
    <mergeCell ref="E2:F2"/>
    <mergeCell ref="G2:H2"/>
    <mergeCell ref="B2:B3"/>
    <mergeCell ref="A2:A3"/>
    <mergeCell ref="C2:C3"/>
    <mergeCell ref="D2:D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Consejo Superior de la Judicatura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Fernanda Riveros Mogollon</dc:creator>
  <cp:keywords/>
  <dc:description/>
  <cp:lastModifiedBy>Genny Katerine Laguado Bayona</cp:lastModifiedBy>
  <cp:revision/>
  <dcterms:created xsi:type="dcterms:W3CDTF">2026-02-19T16:03:12Z</dcterms:created>
  <dcterms:modified xsi:type="dcterms:W3CDTF">2026-07-02T20:37:51Z</dcterms:modified>
  <cp:category/>
  <cp:contentStatus/>
</cp:coreProperties>
</file>